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レビューシート\指摘していない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616" i="3"/>
  <c r="AY606" i="3"/>
  <c r="AY213" i="3"/>
  <c r="AY235" i="3"/>
  <c r="AY417"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<sst xmlns="http://schemas.openxmlformats.org/spreadsheetml/2006/main" count="3115" uniqueCount="794">
  <si>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</si>
  <si>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</si>
  <si>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</si>
  <si>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</si>
  <si>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</si>
  <si>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</si>
  <si>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</si>
  <si>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</si>
  <si>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</si>
  <si>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</si>
  <si>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</si>
  <si>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</si>
  <si>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</si>
  <si>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</si>
  <si>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</si>
  <si>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</si>
  <si>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</si>
  <si>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</si>
  <si>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</si>
  <si>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</si>
  <si>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</si>
  <si>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</si>
  <si>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</si>
  <si>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</si>
  <si>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</si>
  <si>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</si>
  <si>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</si>
  <si>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</si>
  <si>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</si>
  <si>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</si>
  <si>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</si>
  <si>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</si>
  <si>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</si>
  <si>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</si>
  <si>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</si>
  <si>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</si>
  <si>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</si>
  <si>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</si>
  <si>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</si>
  <si>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</si>
  <si>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</si>
  <si>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</si>
  <si>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</si>
  <si>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</si>
  <si>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</si>
  <si>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</si>
  <si>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</si>
  <si>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</si>
  <si>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</si>
  <si>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</si>
  <si>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</si>
  <si>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</si>
  <si>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</si>
  <si>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</si>
  <si>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</si>
  <si>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</si>
  <si>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</si>
  <si>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</si>
  <si>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</si>
  <si>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</si>
  <si>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</si>
  <si>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</si>
  <si>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</si>
  <si>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</si>
  <si>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</si>
  <si>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</si>
  <si>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</si>
  <si>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</si>
  <si>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</si>
  <si>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</si>
  <si>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</si>
  <si>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</si>
  <si>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</si>
  <si>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</si>
  <si>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</si>
  <si>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</si>
  <si>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</si>
  <si>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</si>
  <si>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</si>
  <si>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</si>
  <si>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</si>
  <si>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</si>
  <si>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</si>
  <si>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</si>
  <si>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</si>
  <si>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</si>
  <si>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</si>
  <si>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</si>
  <si>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</si>
  <si>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</si>
  <si>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</si>
  <si>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</si>
  <si>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</si>
  <si>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</si>
  <si>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</si>
  <si>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</si>
  <si>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</si>
  <si>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</si>
  <si>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</si>
  <si>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</si>
  <si>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</si>
  <si>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</si>
  <si>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</si>
  <si>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</si>
  <si>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</si>
  <si>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</si>
  <si>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</si>
  <si>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</si>
  <si>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</si>
  <si>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</si>
  <si>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</si>
  <si>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</si>
  <si>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</si>
  <si>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</si>
  <si>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</si>
  <si>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</si>
  <si>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</si>
  <si>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</si>
  <si>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</si>
  <si>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</si>
  <si>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</si>
  <si>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</si>
  <si>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</si>
  <si>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</si>
  <si>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</si>
  <si>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</si>
  <si>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</si>
  <si>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</si>
  <si>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</si>
  <si>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</si>
  <si>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</si>
  <si>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</si>
  <si>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</si>
  <si>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</si>
  <si>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</si>
  <si>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</si>
  <si>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</si>
  <si>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</si>
  <si>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</si>
  <si>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</si>
  <si>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</si>
  <si>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</si>
  <si>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</si>
  <si>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</si>
  <si>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</si>
  <si>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</si>
  <si>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</si>
  <si>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</si>
  <si>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</si>
  <si>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</si>
  <si>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</si>
  <si>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</si>
  <si>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</si>
  <si>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</si>
  <si>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</si>
  <si>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</si>
  <si>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</si>
  <si>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</si>
  <si>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</si>
  <si>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</si>
  <si>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</si>
  <si>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</si>
  <si>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</si>
  <si>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</si>
  <si>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</si>
  <si>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</si>
  <si>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</si>
  <si>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</si>
  <si>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</si>
  <si>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</si>
  <si>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</si>
  <si>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</si>
  <si>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</si>
  <si>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</si>
  <si>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</si>
  <si>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</si>
  <si>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</si>
  <si>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</si>
  <si>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</si>
  <si>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</si>
  <si>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</si>
  <si>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</si>
  <si>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</si>
  <si>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</si>
  <si>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</si>
  <si>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</si>
  <si>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</si>
  <si>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</si>
  <si>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</si>
  <si>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</si>
  <si>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</si>
  <si>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</si>
  <si>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</si>
  <si>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</si>
  <si>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</si>
  <si>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</si>
  <si>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</si>
  <si>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</si>
  <si>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</si>
  <si>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</si>
  <si>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</si>
  <si>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</si>
  <si>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</si>
  <si>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</si>
  <si>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</si>
  <si>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</si>
  <si>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</si>
  <si>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</si>
  <si>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</si>
  <si>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</si>
  <si>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</si>
  <si>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</si>
  <si>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</si>
  <si>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</si>
  <si>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</si>
  <si>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</si>
  <si>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</si>
  <si>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</si>
  <si>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</si>
  <si>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</si>
  <si>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</si>
  <si>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</si>
  <si>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</si>
  <si>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</si>
  <si>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</si>
  <si>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</si>
  <si>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</si>
  <si>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</si>
  <si>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</si>
  <si>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</si>
  <si>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</si>
  <si>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</si>
  <si>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</si>
  <si>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</si>
  <si>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</si>
  <si>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</si>
  <si>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</si>
  <si>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</si>
  <si>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</si>
  <si>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</si>
  <si>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</si>
  <si>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</si>
  <si>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</si>
  <si>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</si>
  <si>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</si>
  <si>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</si>
  <si>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</si>
  <si>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</si>
  <si>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</si>
  <si>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</si>
  <si>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</si>
  <si>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</si>
  <si>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</si>
  <si>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</si>
  <si>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</si>
  <si>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</si>
  <si>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</si>
  <si>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</si>
  <si>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</si>
  <si>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</si>
  <si>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</si>
  <si>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</si>
  <si>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</si>
  <si>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</si>
  <si>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</si>
  <si>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</si>
  <si>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</si>
  <si>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</si>
  <si>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</si>
  <si>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</si>
  <si>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</si>
  <si>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</si>
  <si>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</si>
  <si>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</si>
  <si>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</si>
  <si>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</si>
  <si>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</si>
  <si>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</si>
  <si>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</si>
  <si>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</si>
  <si>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</si>
  <si>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</si>
  <si>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</si>
  <si>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</si>
  <si>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</si>
  <si>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</si>
  <si>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</si>
  <si>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</si>
  <si>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</si>
  <si>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</si>
  <si>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</si>
  <si>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</si>
  <si>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</si>
  <si>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</si>
  <si>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</si>
  <si>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</si>
  <si>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</si>
  <si>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</si>
  <si>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</si>
  <si>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</si>
  <si>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</si>
  <si>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</si>
  <si>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</si>
  <si>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</si>
  <si>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</si>
  <si>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</si>
  <si>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</si>
  <si>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</si>
  <si>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</si>
  <si>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</si>
  <si>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</si>
  <si>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</si>
  <si>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</si>
  <si>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</si>
  <si>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</si>
  <si>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</si>
  <si>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</si>
  <si>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</si>
  <si>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</si>
  <si>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</si>
  <si>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</si>
  <si>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</si>
  <si>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</si>
  <si>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</si>
  <si>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</si>
  <si>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</si>
  <si>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</si>
  <si>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</si>
  <si>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</si>
  <si>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</si>
  <si>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</si>
  <si>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</si>
  <si>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</si>
  <si>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</si>
  <si>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</si>
  <si>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</si>
  <si>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</si>
  <si>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</si>
  <si>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</si>
  <si>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</si>
  <si>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</si>
  <si>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</si>
  <si>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</si>
  <si>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</si>
  <si>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</si>
  <si>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</si>
  <si>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</si>
  <si>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</si>
  <si>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</si>
  <si>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</si>
  <si>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</si>
  <si>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</si>
  <si>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</si>
  <si>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</si>
  <si>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</si>
  <si>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</si>
  <si>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</si>
  <si>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</si>
  <si>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</si>
  <si>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</si>
  <si>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</si>
  <si>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</si>
  <si>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</si>
  <si>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</si>
  <si>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</si>
  <si>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</si>
  <si>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</si>
  <si>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</si>
  <si>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</si>
  <si>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</si>
  <si>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</si>
  <si>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</si>
  <si>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</si>
  <si>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</si>
  <si>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</si>
  <si>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</si>
  <si>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</si>
  <si>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</si>
  <si>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</si>
  <si>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</si>
  <si>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</si>
  <si>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</si>
  <si>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</si>
  <si>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</si>
  <si>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</si>
  <si>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</si>
  <si>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</si>
  <si>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</si>
  <si>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</si>
  <si>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</si>
  <si>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</si>
  <si>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</si>
  <si>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</si>
  <si>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</si>
  <si>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</si>
  <si>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</si>
  <si>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</si>
  <si>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</si>
  <si>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</si>
  <si>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</si>
  <si>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</si>
  <si>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</si>
  <si>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</si>
  <si>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</si>
  <si>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</si>
  <si>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</si>
  <si>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</si>
  <si>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</si>
  <si>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</si>
  <si>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</si>
  <si>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</si>
  <si>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</si>
  <si>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</si>
  <si>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</si>
  <si>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</si>
  <si>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</si>
  <si>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</si>
  <si>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</si>
  <si>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</si>
  <si>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</si>
  <si>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</si>
  <si>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</si>
  <si>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</si>
  <si>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</si>
  <si>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</si>
  <si>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</si>
  <si>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</si>
  <si>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</si>
  <si>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</si>
  <si>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</si>
  <si>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</si>
  <si>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</si>
  <si>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</si>
  <si>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</si>
  <si>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</si>
  <si>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</si>
  <si>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</si>
  <si>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</si>
  <si>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</si>
  <si>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</si>
  <si>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</si>
  <si>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</si>
  <si>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</si>
  <si>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</si>
  <si>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</si>
  <si>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</si>
  <si>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</si>
  <si>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</si>
  <si>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</si>
  <si>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</si>
  <si>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</si>
  <si>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</si>
  <si>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</si>
  <si>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</si>
  <si>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</si>
  <si>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</si>
  <si>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</si>
  <si>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</si>
  <si>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</si>
  <si>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</si>
  <si>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</si>
  <si>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</si>
  <si>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</si>
  <si>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</si>
  <si>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</si>
  <si>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</si>
  <si>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</si>
  <si>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</si>
  <si>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</si>
  <si>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</si>
  <si>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</si>
  <si>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</si>
  <si>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</si>
  <si>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</si>
  <si>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</si>
  <si>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</si>
  <si>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</si>
  <si>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</si>
  <si>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</si>
  <si>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</si>
  <si>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</si>
  <si>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</si>
  <si>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</si>
  <si>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</si>
  <si>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</si>
  <si>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</si>
  <si>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</si>
  <si>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</si>
  <si>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</si>
  <si>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</si>
  <si>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</si>
  <si>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</si>
  <si>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</si>
  <si>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</si>
  <si>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</si>
  <si>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</si>
  <si>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</si>
  <si>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</si>
  <si>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</si>
  <si>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</si>
  <si>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</si>
  <si>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</si>
  <si>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</si>
  <si>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</si>
  <si>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</si>
  <si>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</si>
  <si>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</si>
  <si>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</si>
  <si>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</si>
  <si>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</si>
  <si>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</si>
  <si>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</si>
  <si>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</si>
  <si>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</si>
  <si>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</si>
  <si>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</si>
  <si>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</si>
  <si>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</si>
  <si>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</si>
  <si>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</si>
  <si>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</si>
  <si>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</si>
  <si>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</si>
  <si>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</si>
  <si>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</si>
  <si>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</si>
  <si>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</si>
  <si>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</si>
  <si>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</si>
  <si>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</si>
  <si>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</si>
  <si>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</si>
  <si>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</si>
  <si>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</si>
  <si>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</si>
  <si>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</si>
  <si>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</si>
  <si>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</si>
  <si>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</si>
  <si>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</si>
  <si>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</si>
  <si>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</si>
  <si>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</si>
  <si>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</si>
  <si>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</si>
  <si>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</si>
  <si>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</si>
  <si>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</si>
  <si>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</si>
  <si>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</si>
  <si>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</si>
  <si>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</si>
  <si>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</si>
  <si>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</si>
  <si>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</si>
  <si>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</si>
  <si>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</si>
  <si>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</si>
  <si>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</si>
  <si>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</si>
  <si>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</si>
  <si>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</si>
  <si>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</si>
  <si>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</si>
  <si>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</si>
  <si>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</si>
  <si>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</si>
  <si>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</si>
  <si>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</si>
  <si>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</si>
  <si>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</si>
  <si>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</si>
  <si>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</si>
  <si>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</si>
  <si>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</si>
  <si>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</si>
  <si>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</si>
  <si>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</si>
  <si>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</si>
  <si>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</si>
  <si>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</si>
  <si>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</si>
  <si>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</si>
  <si>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</si>
  <si>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</si>
  <si>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</si>
  <si>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</si>
  <si>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</si>
  <si>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</si>
  <si>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</si>
  <si>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</si>
  <si>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</si>
  <si>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</si>
  <si>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</si>
  <si>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</si>
  <si>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</si>
  <si>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</si>
  <si>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</si>
  <si>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</si>
  <si>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</si>
  <si>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</si>
  <si>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</si>
  <si>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</si>
  <si>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</si>
  <si>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</si>
  <si>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</si>
  <si>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</si>
  <si>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</si>
  <si>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</si>
  <si>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</si>
  <si>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</si>
  <si>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</si>
  <si>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</si>
  <si>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</si>
  <si>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</si>
  <si>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</si>
  <si>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</si>
  <si>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</si>
  <si>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</si>
  <si>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</si>
  <si>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</si>
  <si>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</si>
  <si>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</si>
  <si>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</si>
  <si>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</si>
  <si>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</si>
  <si>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</si>
  <si>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</si>
  <si>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</si>
  <si>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</si>
  <si>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</si>
  <si>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</si>
  <si>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</si>
  <si>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</si>
  <si>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</si>
  <si>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</si>
  <si>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</si>
  <si>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</si>
  <si>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</si>
  <si>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</si>
  <si>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</si>
  <si>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</si>
  <si>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</si>
  <si>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</si>
  <si>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</si>
  <si>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</si>
  <si>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</si>
  <si>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</si>
  <si>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</si>
  <si>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</si>
  <si>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</si>
  <si>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</si>
  <si>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</si>
  <si>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</si>
  <si>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</si>
  <si>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</si>
  <si>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</si>
  <si>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</si>
  <si>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</si>
  <si>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</si>
  <si>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</si>
  <si>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</si>
  <si>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</si>
  <si>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</si>
  <si>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</si>
  <si>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</si>
  <si>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</si>
  <si>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</si>
  <si>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</si>
  <si>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</si>
  <si>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</si>
  <si>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</si>
  <si>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</si>
  <si>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</si>
  <si>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</si>
  <si>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</si>
  <si>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</si>
  <si>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</si>
  <si>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</si>
  <si>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</si>
  <si>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</si>
  <si>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</si>
  <si>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</si>
  <si>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</si>
  <si>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</si>
  <si>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</si>
  <si>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</si>
  <si>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</si>
  <si>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</si>
  <si>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</si>
  <si>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</si>
  <si>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</si>
  <si>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</si>
  <si>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</si>
  <si>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</si>
  <si>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</si>
  <si>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</si>
  <si>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</si>
  <si>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</si>
  <si>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</si>
  <si>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</si>
  <si>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</si>
  <si>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</si>
  <si>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</si>
  <si>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</si>
  <si>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</si>
  <si>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</si>
  <si>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</si>
  <si>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</si>
  <si>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</si>
  <si>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</si>
  <si>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</si>
  <si>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地域・職域連携推進事業費</t>
  </si>
  <si>
    <t>健康局</t>
  </si>
  <si>
    <t>平成１８年度</t>
  </si>
  <si>
    <t>終了予定なし</t>
  </si>
  <si>
    <t>健康課保健指導室</t>
  </si>
  <si>
    <t>-</t>
  </si>
  <si>
    <t>地域保健医療等推進事業の実施について</t>
  </si>
  <si>
    <t>地域保健と職域保健の連携により、健康づくりのための健康情報の共有や、保健事業を共同実施するとともに、保健事業の実施に要する社会資源を相互に有効活用し、生涯を通じた継続的な保健サービスの提供体制を整備することを目的とする。</t>
  </si>
  <si>
    <t xml:space="preserve">広域的な地域・職域連携を図り、地域の実情に応じた協力体制を構築することによって生涯を通じ継続的な保健サービスを提供するため、都道府県単位または二次医療圏単位で地域・職域連携推進協議会を設け、管内の地域保健と職域保健が連携して実施する保健事業等について企画・立案・実施、評価等を行う。
【補助率：１／２】
</t>
  </si>
  <si>
    <t>疾病予防対策事業等補助金</t>
  </si>
  <si>
    <t>令和5年度に地域・職域連携推進協議会の設置数を490箇所まで引き上げる</t>
  </si>
  <si>
    <t>地域・職域連携推進協議会の設置数</t>
  </si>
  <si>
    <t>箇所</t>
  </si>
  <si>
    <t>事業実施自治体数</t>
  </si>
  <si>
    <t>自治体数</t>
  </si>
  <si>
    <t>当該年度執行額（千円）／事業実施自治体数</t>
    <phoneticPr fontId="5"/>
  </si>
  <si>
    <t>千円</t>
  </si>
  <si>
    <t>X　/　Y</t>
    <phoneticPr fontId="5"/>
  </si>
  <si>
    <t>57,725 / 59</t>
  </si>
  <si>
    <t>57,994 / 61</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</si>
  <si>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</si>
  <si>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</si>
  <si>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地域保健活動検討経費</t>
  </si>
  <si>
    <t>292</t>
  </si>
  <si>
    <t>266</t>
  </si>
  <si>
    <t>230</t>
  </si>
  <si>
    <t>270</t>
  </si>
  <si>
    <t>283</t>
  </si>
  <si>
    <t>296</t>
  </si>
  <si>
    <t>293</t>
  </si>
  <si>
    <t>300</t>
  </si>
  <si>
    <t>307</t>
  </si>
  <si>
    <t>○</t>
  </si>
  <si>
    <t>保健指導室長　五十嵐　久美子</t>
    <rPh sb="7" eb="10">
      <t>イガラシ</t>
    </rPh>
    <rPh sb="11" eb="14">
      <t>クミコ</t>
    </rPh>
    <phoneticPr fontId="5"/>
  </si>
  <si>
    <t>厚労</t>
  </si>
  <si>
    <t>千葉市</t>
    <rPh sb="0" eb="3">
      <t>チバシ</t>
    </rPh>
    <phoneticPr fontId="5"/>
  </si>
  <si>
    <t>静岡県</t>
    <rPh sb="0" eb="2">
      <t>シズオカ</t>
    </rPh>
    <rPh sb="2" eb="3">
      <t>ケン</t>
    </rPh>
    <phoneticPr fontId="5"/>
  </si>
  <si>
    <t>横浜市</t>
    <rPh sb="0" eb="2">
      <t>ヨコハマ</t>
    </rPh>
    <rPh sb="2" eb="3">
      <t>シ</t>
    </rPh>
    <phoneticPr fontId="5"/>
  </si>
  <si>
    <t>栃木県</t>
    <rPh sb="0" eb="2">
      <t>トチギ</t>
    </rPh>
    <rPh sb="2" eb="3">
      <t>ケン</t>
    </rPh>
    <phoneticPr fontId="5"/>
  </si>
  <si>
    <t>千葉県</t>
    <rPh sb="0" eb="3">
      <t>チバケン</t>
    </rPh>
    <phoneticPr fontId="5"/>
  </si>
  <si>
    <t>和歌山県</t>
    <rPh sb="0" eb="3">
      <t>ワカヤマ</t>
    </rPh>
    <rPh sb="3" eb="4">
      <t>ケン</t>
    </rPh>
    <phoneticPr fontId="5"/>
  </si>
  <si>
    <t>大分県</t>
    <rPh sb="0" eb="2">
      <t>オオイタ</t>
    </rPh>
    <rPh sb="2" eb="3">
      <t>ケン</t>
    </rPh>
    <phoneticPr fontId="5"/>
  </si>
  <si>
    <t>大阪府</t>
    <rPh sb="0" eb="2">
      <t>オオサカ</t>
    </rPh>
    <rPh sb="2" eb="3">
      <t>フ</t>
    </rPh>
    <phoneticPr fontId="5"/>
  </si>
  <si>
    <t>長崎県</t>
    <rPh sb="0" eb="2">
      <t>ナガサキ</t>
    </rPh>
    <rPh sb="2" eb="3">
      <t>ケン</t>
    </rPh>
    <phoneticPr fontId="5"/>
  </si>
  <si>
    <t>宮崎県</t>
    <rPh sb="0" eb="2">
      <t>ミヤザキ</t>
    </rPh>
    <rPh sb="2" eb="3">
      <t>ケン</t>
    </rPh>
    <phoneticPr fontId="5"/>
  </si>
  <si>
    <t>補助金等交付</t>
  </si>
  <si>
    <t>-</t>
    <phoneticPr fontId="5"/>
  </si>
  <si>
    <t>地域・職域連携推進事業の実施</t>
    <rPh sb="0" eb="2">
      <t>チイキ</t>
    </rPh>
    <rPh sb="3" eb="5">
      <t>ショクイキ</t>
    </rPh>
    <rPh sb="5" eb="7">
      <t>レンケイ</t>
    </rPh>
    <rPh sb="7" eb="9">
      <t>スイシン</t>
    </rPh>
    <rPh sb="9" eb="11">
      <t>ジギョウ</t>
    </rPh>
    <rPh sb="12" eb="14">
      <t>ジッシ</t>
    </rPh>
    <phoneticPr fontId="5"/>
  </si>
  <si>
    <t>A.千葉市</t>
    <rPh sb="2" eb="5">
      <t>チバシ</t>
    </rPh>
    <phoneticPr fontId="5"/>
  </si>
  <si>
    <t>無</t>
  </si>
  <si>
    <t>‐</t>
  </si>
  <si>
    <t>地域の実情に応じた協力体制を構築することによって、生涯を通じ継続的な保健サービスを提供することができるため、国民のニーズがある事業であり、国費を投入しなければ事業目的を達成できない。</t>
    <phoneticPr fontId="5"/>
  </si>
  <si>
    <t>地域の実情に応じた協力体制を構築し生涯を通じ継続的な保健サービスの提供体制を整備・構築するためには、国が実施要綱を定め、補助を行う必要がある。</t>
    <phoneticPr fontId="5"/>
  </si>
  <si>
    <t>地域の実情に応じた協力体制を構築することによって、生涯を通じ継続的な保健サービスを提供、健康危機管理体制を整備・構築するために必要であり、優先度が高い事業である。</t>
    <phoneticPr fontId="5"/>
  </si>
  <si>
    <t>交付要綱により負担割合を定めており、妥当である。</t>
    <rPh sb="0" eb="4">
      <t>コウフヨウコウ</t>
    </rPh>
    <rPh sb="7" eb="11">
      <t>フタンワリアイ</t>
    </rPh>
    <rPh sb="12" eb="13">
      <t>サダ</t>
    </rPh>
    <rPh sb="18" eb="20">
      <t>ダトウ</t>
    </rPh>
    <phoneticPr fontId="5"/>
  </si>
  <si>
    <t>補助金交付にあたり、事業に要する経費について精査を行っている。</t>
    <phoneticPr fontId="5"/>
  </si>
  <si>
    <t>健康づくりのための健康情報の共有や、保健事業を共同実施するとともに、保健事業の実施に要する社会資源を相互に有効活用し、生涯を通じた継続的な保健サービスの提供体制を整備するために必要な費目を補助対象経費としている。</t>
    <phoneticPr fontId="5"/>
  </si>
  <si>
    <t>コスト削減や効率化に向け、執行実績を勘案した予算積算としている。</t>
    <phoneticPr fontId="5"/>
  </si>
  <si>
    <t>地域・職域連携推進協議会の設置数は高水準で推移しており、成果目標に見合ったものとなっている。</t>
    <phoneticPr fontId="5"/>
  </si>
  <si>
    <t>事業実施自治体数の実績は見込みと同程度となっており、執行率も高水準で推移している。</t>
    <phoneticPr fontId="5"/>
  </si>
  <si>
    <t>事業実施自治体数は増加傾向にあり、見込みに見合ったものとなっている。</t>
    <phoneticPr fontId="5"/>
  </si>
  <si>
    <t>本事業費は、地域の実情に応じた広域的な地域・職域連携を図る為の地方向け補助金である。一方、地域保健活動検討経費は自治体では実施できない全国的な事業を直接実施するものであることから、適切な役割分担を行っている。</t>
    <phoneticPr fontId="5"/>
  </si>
  <si>
    <t>保健事業は、健康増進法や労働安全衛生法、健康保険法等に基づき行われているが、根拠法令によって目的や対象者、実施主体、事業内容がそれぞれ異なるため、地域保健と職域保健が連携し、健康情報と健康づくりのための保健事業を共有し、地域全体の健康状況の把握等を行うことが重要である。実施自治体数は横ばいにあることから、地域保健と職域保健連携の推進が図られていると考えられる。</t>
    <rPh sb="142" eb="143">
      <t>ヨコ</t>
    </rPh>
    <phoneticPr fontId="5"/>
  </si>
  <si>
    <t>引き続き本事業の周知に努め、地域保健と職域保健の連携を図る。</t>
    <phoneticPr fontId="5"/>
  </si>
  <si>
    <t>都道府県単位または二次医療圏単位で地域・職域連携推進協議会を設け、管内の地域保健と職域保健が連携して実施する保健事業等について企画・立案・実施・評価等を支援している。地域保健と職域保健の連携により各々が有する保健事業を有効活用し、地域住民に対する保健サービスが充実することにより、地域住民が安心して暮らせる地域保健体制の確保が図られる。</t>
    <phoneticPr fontId="5"/>
  </si>
  <si>
    <t>保健指導室調べ</t>
    <phoneticPr fontId="5"/>
  </si>
  <si>
    <t>委託料</t>
    <rPh sb="0" eb="3">
      <t>イタクリョウ</t>
    </rPh>
    <phoneticPr fontId="5"/>
  </si>
  <si>
    <t>報酬</t>
    <rPh sb="0" eb="2">
      <t>ホウシュウ</t>
    </rPh>
    <phoneticPr fontId="5"/>
  </si>
  <si>
    <t>需用費</t>
    <rPh sb="0" eb="3">
      <t>ジュヨウヒ</t>
    </rPh>
    <phoneticPr fontId="5"/>
  </si>
  <si>
    <t>役務費</t>
    <rPh sb="0" eb="3">
      <t>エキムヒ</t>
    </rPh>
    <phoneticPr fontId="5"/>
  </si>
  <si>
    <t>報償費</t>
    <rPh sb="0" eb="3">
      <t>ホウショウヒ</t>
    </rPh>
    <phoneticPr fontId="5"/>
  </si>
  <si>
    <t>旅費</t>
    <rPh sb="0" eb="2">
      <t>リョヒ</t>
    </rPh>
    <phoneticPr fontId="5"/>
  </si>
  <si>
    <t>地域・職域連携連携協議会実施</t>
    <rPh sb="0" eb="2">
      <t>チイキ</t>
    </rPh>
    <rPh sb="3" eb="5">
      <t>ショクイキ</t>
    </rPh>
    <rPh sb="5" eb="7">
      <t>レンケイ</t>
    </rPh>
    <rPh sb="7" eb="9">
      <t>レンケイ</t>
    </rPh>
    <rPh sb="9" eb="12">
      <t>キョウギカイ</t>
    </rPh>
    <rPh sb="12" eb="14">
      <t>ジッシ</t>
    </rPh>
    <phoneticPr fontId="5"/>
  </si>
  <si>
    <t>地域・職域連携連携協議会委員報酬</t>
    <rPh sb="0" eb="2">
      <t>チイキ</t>
    </rPh>
    <rPh sb="3" eb="5">
      <t>ショクイキ</t>
    </rPh>
    <rPh sb="5" eb="7">
      <t>レンケイ</t>
    </rPh>
    <rPh sb="7" eb="9">
      <t>レンケイ</t>
    </rPh>
    <rPh sb="9" eb="12">
      <t>キョウギカイ</t>
    </rPh>
    <rPh sb="12" eb="14">
      <t>イイン</t>
    </rPh>
    <rPh sb="14" eb="16">
      <t>ホウシュウ</t>
    </rPh>
    <phoneticPr fontId="5"/>
  </si>
  <si>
    <t>地域・職域連携連携協議会委員印刷費</t>
    <rPh sb="0" eb="2">
      <t>チイキ</t>
    </rPh>
    <rPh sb="3" eb="5">
      <t>ショクイキ</t>
    </rPh>
    <rPh sb="5" eb="7">
      <t>レンケイ</t>
    </rPh>
    <rPh sb="7" eb="9">
      <t>レンケイ</t>
    </rPh>
    <rPh sb="9" eb="12">
      <t>キョウギカイ</t>
    </rPh>
    <rPh sb="12" eb="14">
      <t>イイン</t>
    </rPh>
    <rPh sb="14" eb="16">
      <t>インサツ</t>
    </rPh>
    <rPh sb="16" eb="17">
      <t>ヒ</t>
    </rPh>
    <phoneticPr fontId="5"/>
  </si>
  <si>
    <t>地域・職域連携連携協議会委員報償費</t>
    <rPh sb="0" eb="2">
      <t>チイキ</t>
    </rPh>
    <rPh sb="3" eb="5">
      <t>ショクイキ</t>
    </rPh>
    <rPh sb="5" eb="7">
      <t>レンケイ</t>
    </rPh>
    <rPh sb="7" eb="9">
      <t>レンケイ</t>
    </rPh>
    <rPh sb="9" eb="12">
      <t>キョウギカイ</t>
    </rPh>
    <rPh sb="12" eb="14">
      <t>イイン</t>
    </rPh>
    <rPh sb="14" eb="17">
      <t>ホウショウヒ</t>
    </rPh>
    <phoneticPr fontId="5"/>
  </si>
  <si>
    <t>地域・職域連携連携協議会普及啓発にかかる役務</t>
    <rPh sb="0" eb="2">
      <t>チイキ</t>
    </rPh>
    <rPh sb="3" eb="5">
      <t>ショクイキ</t>
    </rPh>
    <rPh sb="5" eb="7">
      <t>レンケイ</t>
    </rPh>
    <rPh sb="7" eb="9">
      <t>レンケイ</t>
    </rPh>
    <rPh sb="9" eb="12">
      <t>キョウギカイ</t>
    </rPh>
    <rPh sb="12" eb="14">
      <t>フキュウ</t>
    </rPh>
    <rPh sb="14" eb="16">
      <t>ケイハツ</t>
    </rPh>
    <rPh sb="20" eb="22">
      <t>エキム</t>
    </rPh>
    <phoneticPr fontId="5"/>
  </si>
  <si>
    <t>地域・職域連携連携協議会委員参加旅費</t>
    <rPh sb="0" eb="2">
      <t>チイキ</t>
    </rPh>
    <rPh sb="3" eb="5">
      <t>ショクイキ</t>
    </rPh>
    <rPh sb="5" eb="7">
      <t>レンケイ</t>
    </rPh>
    <rPh sb="7" eb="9">
      <t>レンケイ</t>
    </rPh>
    <rPh sb="9" eb="12">
      <t>キョウギカイ</t>
    </rPh>
    <rPh sb="12" eb="14">
      <t>イイン</t>
    </rPh>
    <rPh sb="14" eb="16">
      <t>サンカ</t>
    </rPh>
    <rPh sb="16" eb="18">
      <t>リョヒ</t>
    </rPh>
    <phoneticPr fontId="5"/>
  </si>
  <si>
    <t>-</t>
    <phoneticPr fontId="5"/>
  </si>
  <si>
    <t>－</t>
    <phoneticPr fontId="5"/>
  </si>
  <si>
    <t>58,952/59</t>
    <phoneticPr fontId="5"/>
  </si>
  <si>
    <t>63,644/59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</si>
</sst>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138279</xdr:colOff>
      <xdr:row>748</xdr:row>
      <xdr:rowOff>95250</xdr:rowOff>
    </xdr:from>
    <xdr:to>
      <xdr:col>33</xdr:col>
      <xdr:colOff>196678</xdr:colOff>
      <xdr:row>749</xdr:row>
      <xdr:rowOff>353465</xdr:rowOff>
    </xdr:to>
    <xdr:sp macro="" textlink="">
      <xdr:nvSpPr>
        <xdr:cNvPr id="2" name="正方形/長方形 1"/>
        <xdr:cNvSpPr/>
      </xdr:nvSpPr>
      <xdr:spPr>
        <a:xfrm>
          <a:off x="4220422" y="44604214"/>
          <a:ext cx="2711792" cy="6120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200798</xdr:colOff>
      <xdr:row>750</xdr:row>
      <xdr:rowOff>44131</xdr:rowOff>
    </xdr:from>
    <xdr:to>
      <xdr:col>35</xdr:col>
      <xdr:colOff>8692</xdr:colOff>
      <xdr:row>751</xdr:row>
      <xdr:rowOff>279668</xdr:rowOff>
    </xdr:to>
    <xdr:sp macro="" textlink="">
      <xdr:nvSpPr>
        <xdr:cNvPr id="3" name="大かっこ 2"/>
        <xdr:cNvSpPr/>
      </xdr:nvSpPr>
      <xdr:spPr>
        <a:xfrm>
          <a:off x="4078834" y="45260667"/>
          <a:ext cx="3073608" cy="5893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27</xdr:col>
      <xdr:colOff>48177</xdr:colOff>
      <xdr:row>752</xdr:row>
      <xdr:rowOff>18756</xdr:rowOff>
    </xdr:from>
    <xdr:to>
      <xdr:col>27</xdr:col>
      <xdr:colOff>48177</xdr:colOff>
      <xdr:row>753</xdr:row>
      <xdr:rowOff>144716</xdr:rowOff>
    </xdr:to>
    <xdr:cxnSp macro="">
      <xdr:nvCxnSpPr>
        <xdr:cNvPr id="4" name="直線矢印コネクタ 3"/>
        <xdr:cNvCxnSpPr/>
      </xdr:nvCxnSpPr>
      <xdr:spPr>
        <a:xfrm>
          <a:off x="5559070" y="45942863"/>
          <a:ext cx="0" cy="4797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136441</xdr:colOff>
      <xdr:row>753</xdr:row>
      <xdr:rowOff>115476</xdr:rowOff>
    </xdr:from>
    <xdr:to>
      <xdr:col>27</xdr:col>
      <xdr:colOff>45726</xdr:colOff>
      <xdr:row>753</xdr:row>
      <xdr:rowOff>349066</xdr:rowOff>
    </xdr:to>
    <xdr:sp macro="" textlink="">
      <xdr:nvSpPr>
        <xdr:cNvPr id="5" name="テキスト ボックス 4"/>
        <xdr:cNvSpPr txBox="1"/>
      </xdr:nvSpPr>
      <xdr:spPr>
        <a:xfrm>
          <a:off x="4014477" y="46393369"/>
          <a:ext cx="1542142" cy="23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138279</xdr:colOff>
      <xdr:row>753</xdr:row>
      <xdr:rowOff>334294</xdr:rowOff>
    </xdr:from>
    <xdr:to>
      <xdr:col>33</xdr:col>
      <xdr:colOff>196678</xdr:colOff>
      <xdr:row>755</xdr:row>
      <xdr:rowOff>171141</xdr:rowOff>
    </xdr:to>
    <xdr:sp macro="" textlink="">
      <xdr:nvSpPr>
        <xdr:cNvPr id="6" name="正方形/長方形 5"/>
        <xdr:cNvSpPr/>
      </xdr:nvSpPr>
      <xdr:spPr>
        <a:xfrm>
          <a:off x="4220422" y="46612187"/>
          <a:ext cx="2711792" cy="5444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市町村</a:t>
          </a:r>
          <a:endParaRPr kumimoji="1" lang="en-US" altLang="ja-JP" sz="1100">
            <a:solidFill>
              <a:sysClr val="windowText" lastClr="000000"/>
            </a:solidFill>
          </a:endParaRPr>
        </a:p>
        <a:p>
          <a:pPr algn="ctr"/>
          <a:r>
            <a:rPr kumimoji="1" lang="en-US" altLang="ja-JP" sz="1100">
              <a:solidFill>
                <a:sysClr val="windowText" lastClr="000000"/>
              </a:solidFill>
            </a:rPr>
            <a:t>59</a:t>
          </a:r>
          <a:r>
            <a:rPr kumimoji="1" lang="ja-JP" altLang="en-US" sz="1100">
              <a:solidFill>
                <a:sysClr val="windowText" lastClr="000000"/>
              </a:solidFill>
            </a:rPr>
            <a:t>自治体　</a:t>
          </a: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200798</xdr:colOff>
      <xdr:row>755</xdr:row>
      <xdr:rowOff>180203</xdr:rowOff>
    </xdr:from>
    <xdr:to>
      <xdr:col>35</xdr:col>
      <xdr:colOff>8692</xdr:colOff>
      <xdr:row>757</xdr:row>
      <xdr:rowOff>23852</xdr:rowOff>
    </xdr:to>
    <xdr:sp macro="" textlink="">
      <xdr:nvSpPr>
        <xdr:cNvPr id="7" name="大かっこ 6"/>
        <xdr:cNvSpPr/>
      </xdr:nvSpPr>
      <xdr:spPr>
        <a:xfrm>
          <a:off x="4078834" y="47165667"/>
          <a:ext cx="3073608" cy="55122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地域・職域連携推進事業の実施にかかる</a:t>
          </a:r>
          <a:endParaRPr kumimoji="1" lang="en-US" altLang="ja-JP" sz="1100"/>
        </a:p>
        <a:p>
          <a:pPr algn="ctr"/>
          <a:r>
            <a:rPr kumimoji="1" lang="ja-JP" altLang="en-US" sz="1100"/>
            <a:t>委員報償費、旅費、通信運搬費等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90" zoomScaleNormal="75" zoomScaleSheetLayoutView="90" zoomScalePageLayoutView="85" workbookViewId="0">
      <selection activeCell="BJ756" sqref="BJ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746</v>
      </c>
      <c r="AK2" s="206"/>
      <c r="AL2" s="206"/>
      <c r="AM2" s="206"/>
      <c r="AN2" s="98" t="s">
        <v>407</v>
      </c>
      <c r="AO2" s="206">
        <v>20</v>
      </c>
      <c r="AP2" s="206"/>
      <c r="AQ2" s="206"/>
      <c r="AR2" s="99" t="s">
        <v>710</v>
      </c>
      <c r="AS2" s="207">
        <v>384</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714</v>
      </c>
      <c r="H5" s="555"/>
      <c r="I5" s="555"/>
      <c r="J5" s="555"/>
      <c r="K5" s="555"/>
      <c r="L5" s="555"/>
      <c r="M5" s="556" t="s">
        <v>66</v>
      </c>
      <c r="N5" s="557"/>
      <c r="O5" s="557"/>
      <c r="P5" s="557"/>
      <c r="Q5" s="557"/>
      <c r="R5" s="558"/>
      <c r="S5" s="559" t="s">
        <v>715</v>
      </c>
      <c r="T5" s="555"/>
      <c r="U5" s="555"/>
      <c r="V5" s="555"/>
      <c r="W5" s="555"/>
      <c r="X5" s="560"/>
      <c r="Y5" s="715" t="s">
        <v>3</v>
      </c>
      <c r="Z5" s="716"/>
      <c r="AA5" s="716"/>
      <c r="AB5" s="716"/>
      <c r="AC5" s="716"/>
      <c r="AD5" s="717"/>
      <c r="AE5" s="718" t="s">
        <v>716</v>
      </c>
      <c r="AF5" s="718"/>
      <c r="AG5" s="718"/>
      <c r="AH5" s="718"/>
      <c r="AI5" s="718"/>
      <c r="AJ5" s="718"/>
      <c r="AK5" s="718"/>
      <c r="AL5" s="718"/>
      <c r="AM5" s="718"/>
      <c r="AN5" s="718"/>
      <c r="AO5" s="718"/>
      <c r="AP5" s="719"/>
      <c r="AQ5" s="720" t="s">
        <v>745</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7.75" customHeight="1" x14ac:dyDescent="0.15">
      <c r="A10" s="740" t="s">
        <v>30</v>
      </c>
      <c r="B10" s="741"/>
      <c r="C10" s="741"/>
      <c r="D10" s="741"/>
      <c r="E10" s="741"/>
      <c r="F10" s="741"/>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58</v>
      </c>
      <c r="Q13" s="164"/>
      <c r="R13" s="164"/>
      <c r="S13" s="164"/>
      <c r="T13" s="164"/>
      <c r="U13" s="164"/>
      <c r="V13" s="165"/>
      <c r="W13" s="163">
        <v>64</v>
      </c>
      <c r="X13" s="164"/>
      <c r="Y13" s="164"/>
      <c r="Z13" s="164"/>
      <c r="AA13" s="164"/>
      <c r="AB13" s="164"/>
      <c r="AC13" s="165"/>
      <c r="AD13" s="163">
        <v>64</v>
      </c>
      <c r="AE13" s="164"/>
      <c r="AF13" s="164"/>
      <c r="AG13" s="164"/>
      <c r="AH13" s="164"/>
      <c r="AI13" s="164"/>
      <c r="AJ13" s="165"/>
      <c r="AK13" s="163">
        <v>64</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5"/>
      <c r="H14" s="746"/>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5"/>
      <c r="H16" s="746"/>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5"/>
      <c r="K17" s="625"/>
      <c r="L17" s="625"/>
      <c r="M17" s="625"/>
      <c r="N17" s="625"/>
      <c r="O17" s="626"/>
      <c r="P17" s="163" t="s">
        <v>717</v>
      </c>
      <c r="Q17" s="164"/>
      <c r="R17" s="164"/>
      <c r="S17" s="164"/>
      <c r="T17" s="164"/>
      <c r="U17" s="164"/>
      <c r="V17" s="165"/>
      <c r="W17" s="163">
        <v>-5</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69">
        <f>SUM(P13:V17)</f>
        <v>58</v>
      </c>
      <c r="Q18" s="170"/>
      <c r="R18" s="170"/>
      <c r="S18" s="170"/>
      <c r="T18" s="170"/>
      <c r="U18" s="170"/>
      <c r="V18" s="171"/>
      <c r="W18" s="169">
        <f>SUM(W13:AC17)</f>
        <v>59</v>
      </c>
      <c r="X18" s="170"/>
      <c r="Y18" s="170"/>
      <c r="Z18" s="170"/>
      <c r="AA18" s="170"/>
      <c r="AB18" s="170"/>
      <c r="AC18" s="171"/>
      <c r="AD18" s="169">
        <f>SUM(AD13:AJ17)</f>
        <v>64</v>
      </c>
      <c r="AE18" s="170"/>
      <c r="AF18" s="170"/>
      <c r="AG18" s="170"/>
      <c r="AH18" s="170"/>
      <c r="AI18" s="170"/>
      <c r="AJ18" s="171"/>
      <c r="AK18" s="169">
        <f>SUM(AK13:AQ17)</f>
        <v>64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58</v>
      </c>
      <c r="Q19" s="164"/>
      <c r="R19" s="164"/>
      <c r="S19" s="164"/>
      <c r="T19" s="164"/>
      <c r="U19" s="164"/>
      <c r="V19" s="165"/>
      <c r="W19" s="163">
        <v>58</v>
      </c>
      <c r="X19" s="164"/>
      <c r="Y19" s="164"/>
      <c r="Z19" s="164"/>
      <c r="AA19" s="164"/>
      <c r="AB19" s="164"/>
      <c r="AC19" s="165"/>
      <c r="AD19" s="163">
        <v>59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0.98305084745762716</v>
      </c>
      <c r="X20" s="535"/>
      <c r="Y20" s="535"/>
      <c r="Z20" s="535"/>
      <c r="AA20" s="535"/>
      <c r="AB20" s="535"/>
      <c r="AC20" s="535"/>
      <c r="AD20" s="535">
        <f t="shared" ref="AD20" si="1">IF(AD18=0, "-", SUM(AD19)/AD18)</f>
        <v>0.921875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0.90625</v>
      </c>
      <c r="X21" s="535"/>
      <c r="Y21" s="535"/>
      <c r="Z21" s="535"/>
      <c r="AA21" s="535"/>
      <c r="AB21" s="535"/>
      <c r="AC21" s="535"/>
      <c r="AD21" s="535">
        <f t="shared" ref="AD21" si="3">IF(AD19=0, "-", SUM(AD19)/SUM(AD13,AD14))</f>
        <v>0.921875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64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5</v>
      </c>
      <c r="AV31" s="271"/>
      <c r="AW31" s="376" t="s">
        <v>179</v>
      </c>
      <c r="AX31" s="377"/>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0" t="s">
        <v>12</v>
      </c>
      <c r="Z32" s="545"/>
      <c r="AA32" s="546"/>
      <c r="AB32" s="547" t="s">
        <v>724</v>
      </c>
      <c r="AC32" s="547"/>
      <c r="AD32" s="547"/>
      <c r="AE32" s="364">
        <v>395</v>
      </c>
      <c r="AF32" s="365"/>
      <c r="AG32" s="365"/>
      <c r="AH32" s="365"/>
      <c r="AI32" s="364">
        <v>493</v>
      </c>
      <c r="AJ32" s="365"/>
      <c r="AK32" s="365"/>
      <c r="AL32" s="365"/>
      <c r="AM32" s="364" t="s">
        <v>758</v>
      </c>
      <c r="AN32" s="365"/>
      <c r="AO32" s="365"/>
      <c r="AP32" s="365"/>
      <c r="AQ32" s="166" t="s">
        <v>717</v>
      </c>
      <c r="AR32" s="167"/>
      <c r="AS32" s="167"/>
      <c r="AT32" s="168"/>
      <c r="AU32" s="365" t="s">
        <v>717</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4">
        <v>399</v>
      </c>
      <c r="AF33" s="365"/>
      <c r="AG33" s="365"/>
      <c r="AH33" s="365"/>
      <c r="AI33" s="364">
        <v>395</v>
      </c>
      <c r="AJ33" s="365"/>
      <c r="AK33" s="365"/>
      <c r="AL33" s="365"/>
      <c r="AM33" s="364">
        <v>493</v>
      </c>
      <c r="AN33" s="365"/>
      <c r="AO33" s="365"/>
      <c r="AP33" s="365"/>
      <c r="AQ33" s="166" t="s">
        <v>717</v>
      </c>
      <c r="AR33" s="167"/>
      <c r="AS33" s="167"/>
      <c r="AT33" s="168"/>
      <c r="AU33" s="365">
        <v>490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99</v>
      </c>
      <c r="AF34" s="365"/>
      <c r="AG34" s="365"/>
      <c r="AH34" s="365"/>
      <c r="AI34" s="364">
        <v>125</v>
      </c>
      <c r="AJ34" s="365"/>
      <c r="AK34" s="365"/>
      <c r="AL34" s="365"/>
      <c r="AM34" s="364" t="s">
        <v>790</v>
      </c>
      <c r="AN34" s="365"/>
      <c r="AO34" s="365"/>
      <c r="AP34" s="365"/>
      <c r="AQ34" s="166" t="s">
        <v>717</v>
      </c>
      <c r="AR34" s="167"/>
      <c r="AS34" s="167"/>
      <c r="AT34" s="168"/>
      <c r="AU34" s="365" t="s">
        <v>717</v>
      </c>
      <c r="AV34" s="365"/>
      <c r="AW34" s="365"/>
      <c r="AX34" s="366"/>
    </row>
    <row r="35" spans="1:51" ht="23.25" customHeight="1" x14ac:dyDescent="0.15">
      <c r="A35" s="891" t="s">
        <v>381</v>
      </c>
      <c r="B35" s="892"/>
      <c r="C35" s="892"/>
      <c r="D35" s="892"/>
      <c r="E35" s="892"/>
      <c r="F35" s="893"/>
      <c r="G35" s="897" t="s">
        <v>777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8"/>
      <c r="AS66" s="179" t="s">
        <v>233</v>
      </c>
      <c r="AT66" s="202"/>
      <c r="AU66" s="271"/>
      <c r="AV66" s="271"/>
      <c r="AW66" s="861" t="s">
        <v>348</v>
      </c>
      <c r="AX66" s="972"/>
      <c r="AY66">
        <f>$AY$65</f>
        <v>0</v>
      </c>
    </row>
    <row r="67" spans="1:51" ht="23.25" hidden="1" customHeight="1" x14ac:dyDescent="0.15">
      <c r="A67" s="847"/>
      <c r="B67" s="848"/>
      <c r="C67" s="848"/>
      <c r="D67" s="848"/>
      <c r="E67" s="848"/>
      <c r="F67" s="849"/>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4"/>
      <c r="AC97" s="405"/>
      <c r="AD97" s="406"/>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726</v>
      </c>
      <c r="AC101" s="547"/>
      <c r="AD101" s="547"/>
      <c r="AE101" s="359">
        <v>59</v>
      </c>
      <c r="AF101" s="359"/>
      <c r="AG101" s="359"/>
      <c r="AH101" s="359"/>
      <c r="AI101" s="359">
        <v>61</v>
      </c>
      <c r="AJ101" s="359"/>
      <c r="AK101" s="359"/>
      <c r="AL101" s="359"/>
      <c r="AM101" s="359">
        <v>59</v>
      </c>
      <c r="AN101" s="359"/>
      <c r="AO101" s="359"/>
      <c r="AP101" s="359"/>
      <c r="AQ101" s="359" t="s">
        <v>758</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726</v>
      </c>
      <c r="AC102" s="547"/>
      <c r="AD102" s="547"/>
      <c r="AE102" s="359">
        <v>59</v>
      </c>
      <c r="AF102" s="359"/>
      <c r="AG102" s="359"/>
      <c r="AH102" s="359"/>
      <c r="AI102" s="359">
        <v>59</v>
      </c>
      <c r="AJ102" s="359"/>
      <c r="AK102" s="359"/>
      <c r="AL102" s="359"/>
      <c r="AM102" s="359">
        <v>61</v>
      </c>
      <c r="AN102" s="359"/>
      <c r="AO102" s="359"/>
      <c r="AP102" s="359"/>
      <c r="AQ102" s="359">
        <v>59</v>
      </c>
      <c r="AR102" s="359"/>
      <c r="AS102" s="359"/>
      <c r="AT102" s="359"/>
      <c r="AU102" s="372"/>
      <c r="AV102" s="373"/>
      <c r="AW102" s="373"/>
      <c r="AX102" s="924"/>
    </row>
    <row r="103" spans="1:60" ht="31.5" hidden="1"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978</v>
      </c>
      <c r="AF116" s="359"/>
      <c r="AG116" s="359"/>
      <c r="AH116" s="359"/>
      <c r="AI116" s="359">
        <v>951</v>
      </c>
      <c r="AJ116" s="359"/>
      <c r="AK116" s="359"/>
      <c r="AL116" s="359"/>
      <c r="AM116" s="359">
        <v>999</v>
      </c>
      <c r="AN116" s="359"/>
      <c r="AO116" s="359"/>
      <c r="AP116" s="359"/>
      <c r="AQ116" s="364">
        <v>1079</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731</v>
      </c>
      <c r="AJ117" s="306"/>
      <c r="AK117" s="306"/>
      <c r="AL117" s="306"/>
      <c r="AM117" s="306" t="s">
        <v>792</v>
      </c>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791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1" t="s">
        <v>744</v>
      </c>
      <c r="AE702" s="582"/>
      <c r="AF702" s="582"/>
      <c r="AG702" s="881" t="s">
        <v>763</v>
      </c>
      <c r="AH702" s="882"/>
      <c r="AI702" s="882"/>
      <c r="AJ702" s="882"/>
      <c r="AK702" s="882"/>
      <c r="AL702" s="882"/>
      <c r="AM702" s="882"/>
      <c r="AN702" s="882"/>
      <c r="AO702" s="882"/>
      <c r="AP702" s="882"/>
      <c r="AQ702" s="882"/>
      <c r="AR702" s="882"/>
      <c r="AS702" s="882"/>
      <c r="AT702" s="882"/>
      <c r="AU702" s="882"/>
      <c r="AV702" s="882"/>
      <c r="AW702" s="882"/>
      <c r="AX702" s="883"/>
    </row>
    <row r="703" spans="1:51" ht="4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581" t="s">
        <v>744</v>
      </c>
      <c r="AE703" s="582"/>
      <c r="AF703" s="582"/>
      <c r="AG703" s="665" t="s">
        <v>764</v>
      </c>
      <c r="AH703" s="666"/>
      <c r="AI703" s="666"/>
      <c r="AJ703" s="666"/>
      <c r="AK703" s="666"/>
      <c r="AL703" s="666"/>
      <c r="AM703" s="666"/>
      <c r="AN703" s="666"/>
      <c r="AO703" s="666"/>
      <c r="AP703" s="666"/>
      <c r="AQ703" s="666"/>
      <c r="AR703" s="666"/>
      <c r="AS703" s="666"/>
      <c r="AT703" s="666"/>
      <c r="AU703" s="666"/>
      <c r="AV703" s="666"/>
      <c r="AW703" s="666"/>
      <c r="AX703" s="667"/>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762</v>
      </c>
      <c r="AE705" s="734"/>
      <c r="AF705" s="734"/>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0"/>
      <c r="D706" s="611"/>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761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744</v>
      </c>
      <c r="AE708" s="669"/>
      <c r="AF708" s="669"/>
      <c r="AG708" s="522" t="s">
        <v>766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5" t="s">
        <v>767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762</v>
      </c>
      <c r="AE710" s="185"/>
      <c r="AF710" s="185"/>
      <c r="AG710" s="665" t="s">
        <v>407</v>
      </c>
      <c r="AH710" s="666"/>
      <c r="AI710" s="666"/>
      <c r="AJ710" s="666"/>
      <c r="AK710" s="666"/>
      <c r="AL710" s="666"/>
      <c r="AM710" s="666"/>
      <c r="AN710" s="666"/>
      <c r="AO710" s="666"/>
      <c r="AP710" s="666"/>
      <c r="AQ710" s="666"/>
      <c r="AR710" s="666"/>
      <c r="AS710" s="666"/>
      <c r="AT710" s="666"/>
      <c r="AU710" s="666"/>
      <c r="AV710" s="666"/>
      <c r="AW710" s="666"/>
      <c r="AX710" s="667"/>
    </row>
    <row r="711" spans="1:50" ht="68.2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5" t="s">
        <v>768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762</v>
      </c>
      <c r="AE712" s="654"/>
      <c r="AF712" s="654"/>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5" t="s">
        <v>407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744</v>
      </c>
      <c r="AE714" s="588"/>
      <c r="AF714" s="589"/>
      <c r="AG714" s="690" t="s">
        <v>769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7"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744</v>
      </c>
      <c r="AE715" s="669"/>
      <c r="AF715" s="775"/>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27"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744</v>
      </c>
      <c r="AE716" s="757"/>
      <c r="AF716" s="757"/>
      <c r="AG716" s="665" t="s">
        <v>771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5" t="s">
        <v>772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762</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t="s">
        <v>744</v>
      </c>
      <c r="AE719" s="669"/>
      <c r="AF719" s="669"/>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c r="H721" s="931"/>
      <c r="I721" s="77" t="str">
        <f>IF(OR(G721="　", G721=""), "", "-")</f>
        <v/>
      </c>
      <c r="J721" s="911">
        <v>386</v>
      </c>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5" t="s">
        <v>774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6" t="s">
        <v>57</v>
      </c>
      <c r="D727" s="697"/>
      <c r="E727" s="697"/>
      <c r="F727" s="698"/>
      <c r="G727" s="793" t="s">
        <v>775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1.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1.5" customHeight="1" thickBot="1" x14ac:dyDescent="0.2">
      <c r="A731" s="614"/>
      <c r="B731" s="615"/>
      <c r="C731" s="615"/>
      <c r="D731" s="615"/>
      <c r="E731" s="616"/>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1.5" customHeight="1" thickBot="1" x14ac:dyDescent="0.2">
      <c r="A733" s="614"/>
      <c r="B733" s="615"/>
      <c r="C733" s="615"/>
      <c r="D733" s="615"/>
      <c r="E733" s="616"/>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31.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778</v>
      </c>
      <c r="H789" s="446"/>
      <c r="I789" s="446"/>
      <c r="J789" s="446"/>
      <c r="K789" s="447"/>
      <c r="L789" s="448" t="s">
        <v>784</v>
      </c>
      <c r="M789" s="449"/>
      <c r="N789" s="449"/>
      <c r="O789" s="449"/>
      <c r="P789" s="449"/>
      <c r="Q789" s="449"/>
      <c r="R789" s="449"/>
      <c r="S789" s="449"/>
      <c r="T789" s="449"/>
      <c r="U789" s="449"/>
      <c r="V789" s="449"/>
      <c r="W789" s="449"/>
      <c r="X789" s="450"/>
      <c r="Y789" s="451">
        <v>4.3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1"/>
      <c r="C790" s="761"/>
      <c r="D790" s="761"/>
      <c r="E790" s="761"/>
      <c r="F790" s="762"/>
      <c r="G790" s="349" t="s">
        <v>779</v>
      </c>
      <c r="H790" s="350"/>
      <c r="I790" s="350"/>
      <c r="J790" s="350"/>
      <c r="K790" s="351"/>
      <c r="L790" s="399" t="s">
        <v>785</v>
      </c>
      <c r="M790" s="400"/>
      <c r="N790" s="400"/>
      <c r="O790" s="400"/>
      <c r="P790" s="400"/>
      <c r="Q790" s="400"/>
      <c r="R790" s="400"/>
      <c r="S790" s="400"/>
      <c r="T790" s="400"/>
      <c r="U790" s="400"/>
      <c r="V790" s="400"/>
      <c r="W790" s="400"/>
      <c r="X790" s="401"/>
      <c r="Y790" s="396">
        <v>0.3</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61"/>
      <c r="C791" s="761"/>
      <c r="D791" s="761"/>
      <c r="E791" s="761"/>
      <c r="F791" s="762"/>
      <c r="G791" s="349" t="s">
        <v>780</v>
      </c>
      <c r="H791" s="350"/>
      <c r="I791" s="350"/>
      <c r="J791" s="350"/>
      <c r="K791" s="351"/>
      <c r="L791" s="399" t="s">
        <v>786</v>
      </c>
      <c r="M791" s="400"/>
      <c r="N791" s="400"/>
      <c r="O791" s="400"/>
      <c r="P791" s="400"/>
      <c r="Q791" s="400"/>
      <c r="R791" s="400"/>
      <c r="S791" s="400"/>
      <c r="T791" s="400"/>
      <c r="U791" s="400"/>
      <c r="V791" s="400"/>
      <c r="W791" s="400"/>
      <c r="X791" s="401"/>
      <c r="Y791" s="396">
        <v>0.3</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61"/>
      <c r="C792" s="761"/>
      <c r="D792" s="761"/>
      <c r="E792" s="761"/>
      <c r="F792" s="762"/>
      <c r="G792" s="349" t="s">
        <v>781</v>
      </c>
      <c r="H792" s="350"/>
      <c r="I792" s="350"/>
      <c r="J792" s="350"/>
      <c r="K792" s="351"/>
      <c r="L792" s="399" t="s">
        <v>788</v>
      </c>
      <c r="M792" s="400"/>
      <c r="N792" s="400"/>
      <c r="O792" s="400"/>
      <c r="P792" s="400"/>
      <c r="Q792" s="400"/>
      <c r="R792" s="400"/>
      <c r="S792" s="400"/>
      <c r="T792" s="400"/>
      <c r="U792" s="400"/>
      <c r="V792" s="400"/>
      <c r="W792" s="400"/>
      <c r="X792" s="401"/>
      <c r="Y792" s="396">
        <v>0.1</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61"/>
      <c r="C793" s="761"/>
      <c r="D793" s="761"/>
      <c r="E793" s="761"/>
      <c r="F793" s="762"/>
      <c r="G793" s="349" t="s">
        <v>782</v>
      </c>
      <c r="H793" s="350"/>
      <c r="I793" s="350"/>
      <c r="J793" s="350"/>
      <c r="K793" s="351"/>
      <c r="L793" s="399" t="s">
        <v>787</v>
      </c>
      <c r="M793" s="400"/>
      <c r="N793" s="400"/>
      <c r="O793" s="400"/>
      <c r="P793" s="400"/>
      <c r="Q793" s="400"/>
      <c r="R793" s="400"/>
      <c r="S793" s="400"/>
      <c r="T793" s="400"/>
      <c r="U793" s="400"/>
      <c r="V793" s="400"/>
      <c r="W793" s="400"/>
      <c r="X793" s="401"/>
      <c r="Y793" s="396">
        <v>0</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2"/>
      <c r="B794" s="761"/>
      <c r="C794" s="761"/>
      <c r="D794" s="761"/>
      <c r="E794" s="761"/>
      <c r="F794" s="762"/>
      <c r="G794" s="349" t="s">
        <v>783</v>
      </c>
      <c r="H794" s="350"/>
      <c r="I794" s="350"/>
      <c r="J794" s="350"/>
      <c r="K794" s="351"/>
      <c r="L794" s="399" t="s">
        <v>789</v>
      </c>
      <c r="M794" s="400"/>
      <c r="N794" s="400"/>
      <c r="O794" s="400"/>
      <c r="P794" s="400"/>
      <c r="Q794" s="400"/>
      <c r="R794" s="400"/>
      <c r="S794" s="400"/>
      <c r="T794" s="400"/>
      <c r="U794" s="400"/>
      <c r="V794" s="400"/>
      <c r="W794" s="400"/>
      <c r="X794" s="401"/>
      <c r="Y794" s="396">
        <v>0</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4.9999999999999991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747</v>
      </c>
      <c r="D845" s="416"/>
      <c r="E845" s="416"/>
      <c r="F845" s="416"/>
      <c r="G845" s="416"/>
      <c r="H845" s="416"/>
      <c r="I845" s="416"/>
      <c r="J845" s="417">
        <v>6000020121002</v>
      </c>
      <c r="K845" s="418"/>
      <c r="L845" s="418"/>
      <c r="M845" s="418"/>
      <c r="N845" s="418"/>
      <c r="O845" s="418"/>
      <c r="P845" s="317" t="s">
        <v>759</v>
      </c>
      <c r="Q845" s="318"/>
      <c r="R845" s="318"/>
      <c r="S845" s="318"/>
      <c r="T845" s="318"/>
      <c r="U845" s="318"/>
      <c r="V845" s="318"/>
      <c r="W845" s="318"/>
      <c r="X845" s="318"/>
      <c r="Y845" s="319">
        <v>5</v>
      </c>
      <c r="Z845" s="320"/>
      <c r="AA845" s="320"/>
      <c r="AB845" s="321"/>
      <c r="AC845" s="323" t="s">
        <v>757</v>
      </c>
      <c r="AD845" s="324"/>
      <c r="AE845" s="324"/>
      <c r="AF845" s="324"/>
      <c r="AG845" s="324"/>
      <c r="AH845" s="419" t="s">
        <v>758</v>
      </c>
      <c r="AI845" s="420"/>
      <c r="AJ845" s="420"/>
      <c r="AK845" s="420"/>
      <c r="AL845" s="327" t="s">
        <v>758</v>
      </c>
      <c r="AM845" s="328"/>
      <c r="AN845" s="328"/>
      <c r="AO845" s="329"/>
      <c r="AP845" s="322" t="s">
        <v>758</v>
      </c>
      <c r="AQ845" s="322"/>
      <c r="AR845" s="322"/>
      <c r="AS845" s="322"/>
      <c r="AT845" s="322"/>
      <c r="AU845" s="322"/>
      <c r="AV845" s="322"/>
      <c r="AW845" s="322"/>
      <c r="AX845" s="322"/>
    </row>
    <row r="846" spans="1:51" ht="30" customHeight="1" x14ac:dyDescent="0.15">
      <c r="A846" s="402">
        <v>2</v>
      </c>
      <c r="B846" s="402">
        <v>1</v>
      </c>
      <c r="C846" s="421" t="s">
        <v>748</v>
      </c>
      <c r="D846" s="416"/>
      <c r="E846" s="416"/>
      <c r="F846" s="416"/>
      <c r="G846" s="416"/>
      <c r="H846" s="416"/>
      <c r="I846" s="416"/>
      <c r="J846" s="417">
        <v>8000020221007</v>
      </c>
      <c r="K846" s="418"/>
      <c r="L846" s="418"/>
      <c r="M846" s="418"/>
      <c r="N846" s="418"/>
      <c r="O846" s="418"/>
      <c r="P846" s="317" t="s">
        <v>759</v>
      </c>
      <c r="Q846" s="318"/>
      <c r="R846" s="318"/>
      <c r="S846" s="318"/>
      <c r="T846" s="318"/>
      <c r="U846" s="318"/>
      <c r="V846" s="318"/>
      <c r="W846" s="318"/>
      <c r="X846" s="318"/>
      <c r="Y846" s="319">
        <v>5</v>
      </c>
      <c r="Z846" s="320"/>
      <c r="AA846" s="320"/>
      <c r="AB846" s="321"/>
      <c r="AC846" s="323" t="s">
        <v>757</v>
      </c>
      <c r="AD846" s="324"/>
      <c r="AE846" s="324"/>
      <c r="AF846" s="324"/>
      <c r="AG846" s="324"/>
      <c r="AH846" s="419" t="s">
        <v>758</v>
      </c>
      <c r="AI846" s="420"/>
      <c r="AJ846" s="420"/>
      <c r="AK846" s="420"/>
      <c r="AL846" s="327" t="s">
        <v>758</v>
      </c>
      <c r="AM846" s="328"/>
      <c r="AN846" s="328"/>
      <c r="AO846" s="329"/>
      <c r="AP846" s="322" t="s">
        <v>758</v>
      </c>
      <c r="AQ846" s="322"/>
      <c r="AR846" s="322"/>
      <c r="AS846" s="322"/>
      <c r="AT846" s="322"/>
      <c r="AU846" s="322"/>
      <c r="AV846" s="322"/>
      <c r="AW846" s="322"/>
      <c r="AX846" s="322"/>
      <c r="AY846">
        <f>COUNTA($C$846)</f>
        <v>1</v>
      </c>
    </row>
    <row r="847" spans="1:51" ht="30" customHeight="1" x14ac:dyDescent="0.15">
      <c r="A847" s="402">
        <v>3</v>
      </c>
      <c r="B847" s="402">
        <v>1</v>
      </c>
      <c r="C847" s="421" t="s">
        <v>749</v>
      </c>
      <c r="D847" s="416"/>
      <c r="E847" s="416"/>
      <c r="F847" s="416"/>
      <c r="G847" s="416"/>
      <c r="H847" s="416"/>
      <c r="I847" s="416"/>
      <c r="J847" s="417">
        <v>3000020141003</v>
      </c>
      <c r="K847" s="418"/>
      <c r="L847" s="418"/>
      <c r="M847" s="418"/>
      <c r="N847" s="418"/>
      <c r="O847" s="418"/>
      <c r="P847" s="317" t="s">
        <v>759</v>
      </c>
      <c r="Q847" s="318"/>
      <c r="R847" s="318"/>
      <c r="S847" s="318"/>
      <c r="T847" s="318"/>
      <c r="U847" s="318"/>
      <c r="V847" s="318"/>
      <c r="W847" s="318"/>
      <c r="X847" s="318"/>
      <c r="Y847" s="319">
        <v>4</v>
      </c>
      <c r="Z847" s="320"/>
      <c r="AA847" s="320"/>
      <c r="AB847" s="321"/>
      <c r="AC847" s="323" t="s">
        <v>757</v>
      </c>
      <c r="AD847" s="324"/>
      <c r="AE847" s="324"/>
      <c r="AF847" s="324"/>
      <c r="AG847" s="324"/>
      <c r="AH847" s="325" t="s">
        <v>758</v>
      </c>
      <c r="AI847" s="326"/>
      <c r="AJ847" s="326"/>
      <c r="AK847" s="326"/>
      <c r="AL847" s="327" t="s">
        <v>758</v>
      </c>
      <c r="AM847" s="328"/>
      <c r="AN847" s="328"/>
      <c r="AO847" s="329"/>
      <c r="AP847" s="322" t="s">
        <v>758</v>
      </c>
      <c r="AQ847" s="322"/>
      <c r="AR847" s="322"/>
      <c r="AS847" s="322"/>
      <c r="AT847" s="322"/>
      <c r="AU847" s="322"/>
      <c r="AV847" s="322"/>
      <c r="AW847" s="322"/>
      <c r="AX847" s="322"/>
      <c r="AY847">
        <f>COUNTA($C$847)</f>
        <v>1</v>
      </c>
    </row>
    <row r="848" spans="1:51" ht="30" customHeight="1" x14ac:dyDescent="0.15">
      <c r="A848" s="402">
        <v>4</v>
      </c>
      <c r="B848" s="402">
        <v>1</v>
      </c>
      <c r="C848" s="421" t="s">
        <v>750</v>
      </c>
      <c r="D848" s="416"/>
      <c r="E848" s="416"/>
      <c r="F848" s="416"/>
      <c r="G848" s="416"/>
      <c r="H848" s="416"/>
      <c r="I848" s="416"/>
      <c r="J848" s="417">
        <v>5000020090000</v>
      </c>
      <c r="K848" s="418"/>
      <c r="L848" s="418"/>
      <c r="M848" s="418"/>
      <c r="N848" s="418"/>
      <c r="O848" s="418"/>
      <c r="P848" s="317" t="s">
        <v>759</v>
      </c>
      <c r="Q848" s="318"/>
      <c r="R848" s="318"/>
      <c r="S848" s="318"/>
      <c r="T848" s="318"/>
      <c r="U848" s="318"/>
      <c r="V848" s="318"/>
      <c r="W848" s="318"/>
      <c r="X848" s="318"/>
      <c r="Y848" s="319">
        <v>4</v>
      </c>
      <c r="Z848" s="320"/>
      <c r="AA848" s="320"/>
      <c r="AB848" s="321"/>
      <c r="AC848" s="323" t="s">
        <v>757</v>
      </c>
      <c r="AD848" s="324"/>
      <c r="AE848" s="324"/>
      <c r="AF848" s="324"/>
      <c r="AG848" s="324"/>
      <c r="AH848" s="325" t="s">
        <v>758</v>
      </c>
      <c r="AI848" s="326"/>
      <c r="AJ848" s="326"/>
      <c r="AK848" s="326"/>
      <c r="AL848" s="327" t="s">
        <v>758</v>
      </c>
      <c r="AM848" s="328"/>
      <c r="AN848" s="328"/>
      <c r="AO848" s="329"/>
      <c r="AP848" s="322" t="s">
        <v>758</v>
      </c>
      <c r="AQ848" s="322"/>
      <c r="AR848" s="322"/>
      <c r="AS848" s="322"/>
      <c r="AT848" s="322"/>
      <c r="AU848" s="322"/>
      <c r="AV848" s="322"/>
      <c r="AW848" s="322"/>
      <c r="AX848" s="322"/>
      <c r="AY848">
        <f>COUNTA($C$848)</f>
        <v>1</v>
      </c>
    </row>
    <row r="849" spans="1:51" ht="30" customHeight="1" x14ac:dyDescent="0.15">
      <c r="A849" s="402">
        <v>5</v>
      </c>
      <c r="B849" s="402">
        <v>1</v>
      </c>
      <c r="C849" s="421" t="s">
        <v>751</v>
      </c>
      <c r="D849" s="416"/>
      <c r="E849" s="416"/>
      <c r="F849" s="416"/>
      <c r="G849" s="416"/>
      <c r="H849" s="416"/>
      <c r="I849" s="416"/>
      <c r="J849" s="417">
        <v>4000020120006</v>
      </c>
      <c r="K849" s="418"/>
      <c r="L849" s="418"/>
      <c r="M849" s="418"/>
      <c r="N849" s="418"/>
      <c r="O849" s="418"/>
      <c r="P849" s="317" t="s">
        <v>759</v>
      </c>
      <c r="Q849" s="318"/>
      <c r="R849" s="318"/>
      <c r="S849" s="318"/>
      <c r="T849" s="318"/>
      <c r="U849" s="318"/>
      <c r="V849" s="318"/>
      <c r="W849" s="318"/>
      <c r="X849" s="318"/>
      <c r="Y849" s="319">
        <v>3</v>
      </c>
      <c r="Z849" s="320"/>
      <c r="AA849" s="320"/>
      <c r="AB849" s="321"/>
      <c r="AC849" s="323" t="s">
        <v>757</v>
      </c>
      <c r="AD849" s="324"/>
      <c r="AE849" s="324"/>
      <c r="AF849" s="324"/>
      <c r="AG849" s="324"/>
      <c r="AH849" s="325" t="s">
        <v>758</v>
      </c>
      <c r="AI849" s="326"/>
      <c r="AJ849" s="326"/>
      <c r="AK849" s="326"/>
      <c r="AL849" s="327" t="s">
        <v>758</v>
      </c>
      <c r="AM849" s="328"/>
      <c r="AN849" s="328"/>
      <c r="AO849" s="329"/>
      <c r="AP849" s="322" t="s">
        <v>758</v>
      </c>
      <c r="AQ849" s="322"/>
      <c r="AR849" s="322"/>
      <c r="AS849" s="322"/>
      <c r="AT849" s="322"/>
      <c r="AU849" s="322"/>
      <c r="AV849" s="322"/>
      <c r="AW849" s="322"/>
      <c r="AX849" s="322"/>
      <c r="AY849">
        <f>COUNTA($C$849)</f>
        <v>1</v>
      </c>
    </row>
    <row r="850" spans="1:51" ht="30" customHeight="1" x14ac:dyDescent="0.15">
      <c r="A850" s="402">
        <v>6</v>
      </c>
      <c r="B850" s="402">
        <v>1</v>
      </c>
      <c r="C850" s="421" t="s">
        <v>752</v>
      </c>
      <c r="D850" s="416"/>
      <c r="E850" s="416"/>
      <c r="F850" s="416"/>
      <c r="G850" s="416"/>
      <c r="H850" s="416"/>
      <c r="I850" s="416"/>
      <c r="J850" s="417">
        <v>4000020300004</v>
      </c>
      <c r="K850" s="418"/>
      <c r="L850" s="418"/>
      <c r="M850" s="418"/>
      <c r="N850" s="418"/>
      <c r="O850" s="418"/>
      <c r="P850" s="317" t="s">
        <v>759</v>
      </c>
      <c r="Q850" s="318"/>
      <c r="R850" s="318"/>
      <c r="S850" s="318"/>
      <c r="T850" s="318"/>
      <c r="U850" s="318"/>
      <c r="V850" s="318"/>
      <c r="W850" s="318"/>
      <c r="X850" s="318"/>
      <c r="Y850" s="319">
        <v>3</v>
      </c>
      <c r="Z850" s="320"/>
      <c r="AA850" s="320"/>
      <c r="AB850" s="321"/>
      <c r="AC850" s="323" t="s">
        <v>757</v>
      </c>
      <c r="AD850" s="324"/>
      <c r="AE850" s="324"/>
      <c r="AF850" s="324"/>
      <c r="AG850" s="324"/>
      <c r="AH850" s="325" t="s">
        <v>758</v>
      </c>
      <c r="AI850" s="326"/>
      <c r="AJ850" s="326"/>
      <c r="AK850" s="326"/>
      <c r="AL850" s="327" t="s">
        <v>758</v>
      </c>
      <c r="AM850" s="328"/>
      <c r="AN850" s="328"/>
      <c r="AO850" s="329"/>
      <c r="AP850" s="322" t="s">
        <v>758</v>
      </c>
      <c r="AQ850" s="322"/>
      <c r="AR850" s="322"/>
      <c r="AS850" s="322"/>
      <c r="AT850" s="322"/>
      <c r="AU850" s="322"/>
      <c r="AV850" s="322"/>
      <c r="AW850" s="322"/>
      <c r="AX850" s="322"/>
      <c r="AY850">
        <f>COUNTA($C$850)</f>
        <v>1</v>
      </c>
    </row>
    <row r="851" spans="1:51" ht="30" customHeight="1" x14ac:dyDescent="0.15">
      <c r="A851" s="402">
        <v>7</v>
      </c>
      <c r="B851" s="402">
        <v>1</v>
      </c>
      <c r="C851" s="421" t="s">
        <v>753</v>
      </c>
      <c r="D851" s="416"/>
      <c r="E851" s="416"/>
      <c r="F851" s="416"/>
      <c r="G851" s="416"/>
      <c r="H851" s="416"/>
      <c r="I851" s="416"/>
      <c r="J851" s="417">
        <v>1000020440001</v>
      </c>
      <c r="K851" s="418"/>
      <c r="L851" s="418"/>
      <c r="M851" s="418"/>
      <c r="N851" s="418"/>
      <c r="O851" s="418"/>
      <c r="P851" s="317" t="s">
        <v>759</v>
      </c>
      <c r="Q851" s="318"/>
      <c r="R851" s="318"/>
      <c r="S851" s="318"/>
      <c r="T851" s="318"/>
      <c r="U851" s="318"/>
      <c r="V851" s="318"/>
      <c r="W851" s="318"/>
      <c r="X851" s="318"/>
      <c r="Y851" s="319">
        <v>3</v>
      </c>
      <c r="Z851" s="320"/>
      <c r="AA851" s="320"/>
      <c r="AB851" s="321"/>
      <c r="AC851" s="323" t="s">
        <v>757</v>
      </c>
      <c r="AD851" s="324"/>
      <c r="AE851" s="324"/>
      <c r="AF851" s="324"/>
      <c r="AG851" s="324"/>
      <c r="AH851" s="325" t="s">
        <v>758</v>
      </c>
      <c r="AI851" s="326"/>
      <c r="AJ851" s="326"/>
      <c r="AK851" s="326"/>
      <c r="AL851" s="327" t="s">
        <v>758</v>
      </c>
      <c r="AM851" s="328"/>
      <c r="AN851" s="328"/>
      <c r="AO851" s="329"/>
      <c r="AP851" s="322" t="s">
        <v>758</v>
      </c>
      <c r="AQ851" s="322"/>
      <c r="AR851" s="322"/>
      <c r="AS851" s="322"/>
      <c r="AT851" s="322"/>
      <c r="AU851" s="322"/>
      <c r="AV851" s="322"/>
      <c r="AW851" s="322"/>
      <c r="AX851" s="322"/>
      <c r="AY851">
        <f>COUNTA($C$851)</f>
        <v>1</v>
      </c>
    </row>
    <row r="852" spans="1:51" ht="30" customHeight="1" x14ac:dyDescent="0.15">
      <c r="A852" s="402">
        <v>8</v>
      </c>
      <c r="B852" s="402">
        <v>1</v>
      </c>
      <c r="C852" s="421" t="s">
        <v>754</v>
      </c>
      <c r="D852" s="416"/>
      <c r="E852" s="416"/>
      <c r="F852" s="416"/>
      <c r="G852" s="416"/>
      <c r="H852" s="416"/>
      <c r="I852" s="416"/>
      <c r="J852" s="417">
        <v>4000020270008</v>
      </c>
      <c r="K852" s="418"/>
      <c r="L852" s="418"/>
      <c r="M852" s="418"/>
      <c r="N852" s="418"/>
      <c r="O852" s="418"/>
      <c r="P852" s="317" t="s">
        <v>759</v>
      </c>
      <c r="Q852" s="318"/>
      <c r="R852" s="318"/>
      <c r="S852" s="318"/>
      <c r="T852" s="318"/>
      <c r="U852" s="318"/>
      <c r="V852" s="318"/>
      <c r="W852" s="318"/>
      <c r="X852" s="318"/>
      <c r="Y852" s="319">
        <v>2</v>
      </c>
      <c r="Z852" s="320"/>
      <c r="AA852" s="320"/>
      <c r="AB852" s="321"/>
      <c r="AC852" s="323" t="s">
        <v>757</v>
      </c>
      <c r="AD852" s="324"/>
      <c r="AE852" s="324"/>
      <c r="AF852" s="324"/>
      <c r="AG852" s="324"/>
      <c r="AH852" s="325" t="s">
        <v>758</v>
      </c>
      <c r="AI852" s="326"/>
      <c r="AJ852" s="326"/>
      <c r="AK852" s="326"/>
      <c r="AL852" s="327" t="s">
        <v>758</v>
      </c>
      <c r="AM852" s="328"/>
      <c r="AN852" s="328"/>
      <c r="AO852" s="329"/>
      <c r="AP852" s="322" t="s">
        <v>758</v>
      </c>
      <c r="AQ852" s="322"/>
      <c r="AR852" s="322"/>
      <c r="AS852" s="322"/>
      <c r="AT852" s="322"/>
      <c r="AU852" s="322"/>
      <c r="AV852" s="322"/>
      <c r="AW852" s="322"/>
      <c r="AX852" s="322"/>
      <c r="AY852">
        <f>COUNTA($C$852)</f>
        <v>1</v>
      </c>
    </row>
    <row r="853" spans="1:51" ht="30" customHeight="1" x14ac:dyDescent="0.15">
      <c r="A853" s="402">
        <v>9</v>
      </c>
      <c r="B853" s="402">
        <v>1</v>
      </c>
      <c r="C853" s="421" t="s">
        <v>755</v>
      </c>
      <c r="D853" s="416"/>
      <c r="E853" s="416"/>
      <c r="F853" s="416"/>
      <c r="G853" s="416"/>
      <c r="H853" s="416"/>
      <c r="I853" s="416"/>
      <c r="J853" s="417">
        <v>4000020420000</v>
      </c>
      <c r="K853" s="418"/>
      <c r="L853" s="418"/>
      <c r="M853" s="418"/>
      <c r="N853" s="418"/>
      <c r="O853" s="418"/>
      <c r="P853" s="317" t="s">
        <v>759</v>
      </c>
      <c r="Q853" s="318"/>
      <c r="R853" s="318"/>
      <c r="S853" s="318"/>
      <c r="T853" s="318"/>
      <c r="U853" s="318"/>
      <c r="V853" s="318"/>
      <c r="W853" s="318"/>
      <c r="X853" s="318"/>
      <c r="Y853" s="319">
        <v>2</v>
      </c>
      <c r="Z853" s="320"/>
      <c r="AA853" s="320"/>
      <c r="AB853" s="321"/>
      <c r="AC853" s="323" t="s">
        <v>757</v>
      </c>
      <c r="AD853" s="324"/>
      <c r="AE853" s="324"/>
      <c r="AF853" s="324"/>
      <c r="AG853" s="324"/>
      <c r="AH853" s="325" t="s">
        <v>758</v>
      </c>
      <c r="AI853" s="326"/>
      <c r="AJ853" s="326"/>
      <c r="AK853" s="326"/>
      <c r="AL853" s="327" t="s">
        <v>758</v>
      </c>
      <c r="AM853" s="328"/>
      <c r="AN853" s="328"/>
      <c r="AO853" s="329"/>
      <c r="AP853" s="322" t="s">
        <v>758</v>
      </c>
      <c r="AQ853" s="322"/>
      <c r="AR853" s="322"/>
      <c r="AS853" s="322"/>
      <c r="AT853" s="322"/>
      <c r="AU853" s="322"/>
      <c r="AV853" s="322"/>
      <c r="AW853" s="322"/>
      <c r="AX853" s="322"/>
      <c r="AY853">
        <f>COUNTA($C$853)</f>
        <v>1</v>
      </c>
    </row>
    <row r="854" spans="1:51" ht="30" customHeight="1" x14ac:dyDescent="0.15">
      <c r="A854" s="402">
        <v>10</v>
      </c>
      <c r="B854" s="402">
        <v>1</v>
      </c>
      <c r="C854" s="421" t="s">
        <v>756</v>
      </c>
      <c r="D854" s="416"/>
      <c r="E854" s="416"/>
      <c r="F854" s="416"/>
      <c r="G854" s="416"/>
      <c r="H854" s="416"/>
      <c r="I854" s="416"/>
      <c r="J854" s="417">
        <v>4000020450006</v>
      </c>
      <c r="K854" s="418"/>
      <c r="L854" s="418"/>
      <c r="M854" s="418"/>
      <c r="N854" s="418"/>
      <c r="O854" s="418"/>
      <c r="P854" s="317" t="s">
        <v>759</v>
      </c>
      <c r="Q854" s="318"/>
      <c r="R854" s="318"/>
      <c r="S854" s="318"/>
      <c r="T854" s="318"/>
      <c r="U854" s="318"/>
      <c r="V854" s="318"/>
      <c r="W854" s="318"/>
      <c r="X854" s="318"/>
      <c r="Y854" s="319">
        <v>1</v>
      </c>
      <c r="Z854" s="320"/>
      <c r="AA854" s="320"/>
      <c r="AB854" s="321"/>
      <c r="AC854" s="323" t="s">
        <v>757</v>
      </c>
      <c r="AD854" s="324"/>
      <c r="AE854" s="324"/>
      <c r="AF854" s="324"/>
      <c r="AG854" s="324"/>
      <c r="AH854" s="325" t="s">
        <v>758</v>
      </c>
      <c r="AI854" s="326"/>
      <c r="AJ854" s="326"/>
      <c r="AK854" s="326"/>
      <c r="AL854" s="327" t="s">
        <v>758</v>
      </c>
      <c r="AM854" s="328"/>
      <c r="AN854" s="328"/>
      <c r="AO854" s="329"/>
      <c r="AP854" s="322" t="s">
        <v>758</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3" t="s">
        <v>330</v>
      </c>
      <c r="AQ1109" s="423"/>
      <c r="AR1109" s="423"/>
      <c r="AS1109" s="423"/>
      <c r="AT1109" s="423"/>
      <c r="AU1109" s="423"/>
      <c r="AV1109" s="423"/>
      <c r="AW1109" s="423"/>
      <c r="AX1109" s="423"/>
    </row>
    <row r="1110" spans="1:51" ht="30" customHeight="1" x14ac:dyDescent="0.15">
      <c r="A1110" s="402">
        <v>1</v>
      </c>
      <c r="B1110" s="402">
        <v>1</v>
      </c>
      <c r="C1110" s="889"/>
      <c r="D1110" s="889"/>
      <c r="E1110" s="262" t="s">
        <v>790</v>
      </c>
      <c r="F1110" s="888"/>
      <c r="G1110" s="888"/>
      <c r="H1110" s="888"/>
      <c r="I1110" s="888"/>
      <c r="J1110" s="417" t="s">
        <v>790</v>
      </c>
      <c r="K1110" s="418"/>
      <c r="L1110" s="418"/>
      <c r="M1110" s="418"/>
      <c r="N1110" s="418"/>
      <c r="O1110" s="418"/>
      <c r="P1110" s="317" t="s">
        <v>790</v>
      </c>
      <c r="Q1110" s="318"/>
      <c r="R1110" s="318"/>
      <c r="S1110" s="318"/>
      <c r="T1110" s="318"/>
      <c r="U1110" s="318"/>
      <c r="V1110" s="318"/>
      <c r="W1110" s="318"/>
      <c r="X1110" s="318"/>
      <c r="Y1110" s="319" t="s">
        <v>790</v>
      </c>
      <c r="Z1110" s="320"/>
      <c r="AA1110" s="320"/>
      <c r="AB1110" s="321"/>
      <c r="AC1110" s="323"/>
      <c r="AD1110" s="324"/>
      <c r="AE1110" s="324"/>
      <c r="AF1110" s="324"/>
      <c r="AG1110" s="324"/>
      <c r="AH1110" s="325" t="s">
        <v>790</v>
      </c>
      <c r="AI1110" s="326"/>
      <c r="AJ1110" s="326"/>
      <c r="AK1110" s="326"/>
      <c r="AL1110" s="327" t="s">
        <v>790</v>
      </c>
      <c r="AM1110" s="328"/>
      <c r="AN1110" s="328"/>
      <c r="AO1110" s="329"/>
      <c r="AP1110" s="322" t="s">
        <v>790</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1" priority="14029">
      <formula>IF(RIGHT(TEXT(P14,"0.#"),1)=".",FALSE,TRUE)</formula>
    </cfRule>
    <cfRule type="expression" dxfId="2810" priority="14030">
      <formula>IF(RIGHT(TEXT(P14,"0.#"),1)=".",TRUE,FALSE)</formula>
    </cfRule>
  </conditionalFormatting>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90">
    <cfRule type="expression" dxfId="2805" priority="13901">
      <formula>IF(RIGHT(TEXT(Y790,"0.#"),1)=".",FALSE,TRUE)</formula>
    </cfRule>
    <cfRule type="expression" dxfId="2804" priority="13902">
      <formula>IF(RIGHT(TEXT(Y790,"0.#"),1)=".",TRUE,FALSE)</formula>
    </cfRule>
  </conditionalFormatting>
  <conditionalFormatting sqref="Y799">
    <cfRule type="expression" dxfId="2803" priority="13897">
      <formula>IF(RIGHT(TEXT(Y799,"0.#"),1)=".",FALSE,TRUE)</formula>
    </cfRule>
    <cfRule type="expression" dxfId="2802" priority="13898">
      <formula>IF(RIGHT(TEXT(Y799,"0.#"),1)=".",TRUE,FALSE)</formula>
    </cfRule>
  </conditionalFormatting>
  <conditionalFormatting sqref="Y830:Y837 Y828 Y817:Y824 Y815 Y804:Y811 Y802">
    <cfRule type="expression" dxfId="2801" priority="13679">
      <formula>IF(RIGHT(TEXT(Y802,"0.#"),1)=".",FALSE,TRUE)</formula>
    </cfRule>
    <cfRule type="expression" dxfId="2800" priority="13680">
      <formula>IF(RIGHT(TEXT(Y802,"0.#"),1)=".",TRUE,FALSE)</formula>
    </cfRule>
  </conditionalFormatting>
  <conditionalFormatting sqref="P15:AJ17 P13:AX13 AR15:AX15">
    <cfRule type="expression" dxfId="2799" priority="13727">
      <formula>IF(RIGHT(TEXT(P13,"0.#"),1)=".",FALSE,TRUE)</formula>
    </cfRule>
    <cfRule type="expression" dxfId="2798" priority="13728">
      <formula>IF(RIGHT(TEXT(P13,"0.#"),1)=".",TRUE,FALSE)</formula>
    </cfRule>
  </conditionalFormatting>
  <conditionalFormatting sqref="P19:AJ19">
    <cfRule type="expression" dxfId="2797" priority="13725">
      <formula>IF(RIGHT(TEXT(P19,"0.#"),1)=".",FALSE,TRUE)</formula>
    </cfRule>
    <cfRule type="expression" dxfId="2796" priority="13726">
      <formula>IF(RIGHT(TEXT(P19,"0.#"),1)=".",TRUE,FALSE)</formula>
    </cfRule>
  </conditionalFormatting>
  <conditionalFormatting sqref="AE101 AQ101">
    <cfRule type="expression" dxfId="2795" priority="13717">
      <formula>IF(RIGHT(TEXT(AE101,"0.#"),1)=".",FALSE,TRUE)</formula>
    </cfRule>
    <cfRule type="expression" dxfId="2794" priority="13718">
      <formula>IF(RIGHT(TEXT(AE101,"0.#"),1)=".",TRUE,FALSE)</formula>
    </cfRule>
  </conditionalFormatting>
  <conditionalFormatting sqref="Y791:Y798 Y789">
    <cfRule type="expression" dxfId="2793" priority="13703">
      <formula>IF(RIGHT(TEXT(Y789,"0.#"),1)=".",FALSE,TRUE)</formula>
    </cfRule>
    <cfRule type="expression" dxfId="2792" priority="13704">
      <formula>IF(RIGHT(TEXT(Y789,"0.#"),1)=".",TRUE,FALSE)</formula>
    </cfRule>
  </conditionalFormatting>
  <conditionalFormatting sqref="AU790">
    <cfRule type="expression" dxfId="2791" priority="13701">
      <formula>IF(RIGHT(TEXT(AU790,"0.#"),1)=".",FALSE,TRUE)</formula>
    </cfRule>
    <cfRule type="expression" dxfId="2790" priority="13702">
      <formula>IF(RIGHT(TEXT(AU790,"0.#"),1)=".",TRUE,FALSE)</formula>
    </cfRule>
  </conditionalFormatting>
  <conditionalFormatting sqref="AU799">
    <cfRule type="expression" dxfId="2789" priority="13699">
      <formula>IF(RIGHT(TEXT(AU799,"0.#"),1)=".",FALSE,TRUE)</formula>
    </cfRule>
    <cfRule type="expression" dxfId="2788" priority="13700">
      <formula>IF(RIGHT(TEXT(AU799,"0.#"),1)=".",TRUE,FALSE)</formula>
    </cfRule>
  </conditionalFormatting>
  <conditionalFormatting sqref="AU791:AU798 AU789">
    <cfRule type="expression" dxfId="2787" priority="13697">
      <formula>IF(RIGHT(TEXT(AU789,"0.#"),1)=".",FALSE,TRUE)</formula>
    </cfRule>
    <cfRule type="expression" dxfId="2786" priority="13698">
      <formula>IF(RIGHT(TEXT(AU789,"0.#"),1)=".",TRUE,FALSE)</formula>
    </cfRule>
  </conditionalFormatting>
  <conditionalFormatting sqref="Y829 Y816 Y803">
    <cfRule type="expression" dxfId="2785" priority="13683">
      <formula>IF(RIGHT(TEXT(Y803,"0.#"),1)=".",FALSE,TRUE)</formula>
    </cfRule>
    <cfRule type="expression" dxfId="2784" priority="13684">
      <formula>IF(RIGHT(TEXT(Y803,"0.#"),1)=".",TRUE,FALSE)</formula>
    </cfRule>
  </conditionalFormatting>
  <conditionalFormatting sqref="Y838 Y825 Y812">
    <cfRule type="expression" dxfId="2783" priority="13681">
      <formula>IF(RIGHT(TEXT(Y812,"0.#"),1)=".",FALSE,TRUE)</formula>
    </cfRule>
    <cfRule type="expression" dxfId="2782" priority="13682">
      <formula>IF(RIGHT(TEXT(Y812,"0.#"),1)=".",TRUE,FALSE)</formula>
    </cfRule>
  </conditionalFormatting>
  <conditionalFormatting sqref="AU829 AU816 AU803">
    <cfRule type="expression" dxfId="2781" priority="13677">
      <formula>IF(RIGHT(TEXT(AU803,"0.#"),1)=".",FALSE,TRUE)</formula>
    </cfRule>
    <cfRule type="expression" dxfId="2780" priority="13678">
      <formula>IF(RIGHT(TEXT(AU803,"0.#"),1)=".",TRUE,FALSE)</formula>
    </cfRule>
  </conditionalFormatting>
  <conditionalFormatting sqref="AU838 AU825 AU812">
    <cfRule type="expression" dxfId="2779" priority="13675">
      <formula>IF(RIGHT(TEXT(AU812,"0.#"),1)=".",FALSE,TRUE)</formula>
    </cfRule>
    <cfRule type="expression" dxfId="2778" priority="13676">
      <formula>IF(RIGHT(TEXT(AU812,"0.#"),1)=".",TRUE,FALSE)</formula>
    </cfRule>
  </conditionalFormatting>
  <conditionalFormatting sqref="AU830:AU837 AU828 AU817:AU824 AU815 AU804:AU811 AU802">
    <cfRule type="expression" dxfId="2777" priority="13673">
      <formula>IF(RIGHT(TEXT(AU802,"0.#"),1)=".",FALSE,TRUE)</formula>
    </cfRule>
    <cfRule type="expression" dxfId="2776" priority="13674">
      <formula>IF(RIGHT(TEXT(AU802,"0.#"),1)=".",TRUE,FALSE)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E33">
    <cfRule type="expression" dxfId="2767" priority="13487">
      <formula>IF(RIGHT(TEXT(AE33,"0.#"),1)=".",FALSE,TRUE)</formula>
    </cfRule>
    <cfRule type="expression" dxfId="2766" priority="13488">
      <formula>IF(RIGHT(TEXT(AE33,"0.#"),1)=".",TRUE,FALSE)</formula>
    </cfRule>
  </conditionalFormatting>
  <conditionalFormatting sqref="AE34">
    <cfRule type="expression" dxfId="2765" priority="13485">
      <formula>IF(RIGHT(TEXT(AE34,"0.#"),1)=".",FALSE,TRUE)</formula>
    </cfRule>
    <cfRule type="expression" dxfId="2764" priority="13486">
      <formula>IF(RIGHT(TEXT(AE34,"0.#"),1)=".",TRUE,FALSE)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E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435">
    <cfRule type="expression" dxfId="725" priority="21">
      <formula>IF(RIGHT(TEXT(AM435,"0.#"),1)=".",FALSE,TRUE)</formula>
    </cfRule>
    <cfRule type="expression" dxfId="724" priority="22">
      <formula>IF(RIGHT(TEXT(AM435,"0.#"),1)=".",TRUE,FALSE)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M460">
    <cfRule type="expression" dxfId="719" priority="15">
      <formula>IF(RIGHT(TEXT(AM460,"0.#"),1)=".",FALSE,TRUE)</formula>
    </cfRule>
    <cfRule type="expression" dxfId="718" priority="16">
      <formula>IF(RIGHT(TEXT(AM460,"0.#"),1)=".",TRUE,FALSE)</formula>
    </cfRule>
  </conditionalFormatting>
  <conditionalFormatting sqref="AM458">
    <cfRule type="expression" dxfId="717" priority="19">
      <formula>IF(RIGHT(TEXT(AM458,"0.#"),1)=".",FALSE,TRUE)</formula>
    </cfRule>
    <cfRule type="expression" dxfId="716" priority="20">
      <formula>IF(RIGHT(TEXT(AM458,"0.#"),1)=".",TRUE,FALSE)</formula>
    </cfRule>
  </conditionalFormatting>
  <conditionalFormatting sqref="AM459">
    <cfRule type="expression" dxfId="715" priority="17">
      <formula>IF(RIGHT(TEXT(AM459,"0.#"),1)=".",FALSE,TRUE)</formula>
    </cfRule>
    <cfRule type="expression" dxfId="714" priority="18">
      <formula>IF(RIGHT(TEXT(AM459,"0.#"),1)=".",TRUE,FALSE)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2021-06-02T10:50:46Z</cp:lastPrinted>
  <dcterms:created xsi:type="dcterms:W3CDTF">2012-03-13T00:50:25Z</dcterms:created>
  <dcterms:modified xsi:type="dcterms:W3CDTF">2021-06-28T15:38:31Z</dcterms:modified>
</cp:coreProperties>
</file>