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指摘していない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<sst xmlns="http://schemas.openxmlformats.org/spreadsheetml/2006/main" count="3107" uniqueCount="786">
  <si>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</si>
  <si>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</si>
  <si>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</si>
  <si>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</si>
  <si>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</si>
  <si>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</si>
  <si>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</si>
  <si>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</si>
  <si>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</si>
  <si>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</si>
  <si>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</si>
  <si>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</si>
  <si>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</si>
  <si>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</si>
  <si>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</si>
  <si>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</si>
  <si>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</si>
  <si>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</si>
  <si>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</si>
  <si>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</si>
  <si>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</si>
  <si>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</si>
  <si>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</si>
  <si>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</si>
  <si>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</si>
  <si>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</si>
  <si>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</si>
  <si>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</si>
  <si>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</si>
  <si>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</si>
  <si>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</si>
  <si>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</si>
  <si>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</si>
  <si>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</si>
  <si>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</si>
  <si>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</si>
  <si>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</si>
  <si>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</si>
  <si>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</si>
  <si>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</si>
  <si>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</si>
  <si>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</si>
  <si>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</si>
  <si>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</si>
  <si>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</si>
  <si>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</si>
  <si>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</si>
  <si>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</si>
  <si>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</si>
  <si>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</si>
  <si>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</si>
  <si>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</si>
  <si>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</si>
  <si>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</si>
  <si>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</si>
  <si>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</si>
  <si>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</si>
  <si>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</si>
  <si>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</si>
  <si>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</si>
  <si>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</si>
  <si>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</si>
  <si>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</si>
  <si>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</si>
  <si>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</si>
  <si>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</si>
  <si>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</si>
  <si>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</si>
  <si>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</si>
  <si>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</si>
  <si>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</si>
  <si>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</si>
  <si>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</si>
  <si>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</si>
  <si>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</si>
  <si>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</si>
  <si>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</si>
  <si>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</si>
  <si>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</si>
  <si>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</si>
  <si>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</si>
  <si>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</si>
  <si>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</si>
  <si>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</si>
  <si>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</si>
  <si>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</si>
  <si>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</si>
  <si>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</si>
  <si>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</si>
  <si>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</si>
  <si>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</si>
  <si>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</si>
  <si>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</si>
  <si>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</si>
  <si>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</si>
  <si>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</si>
  <si>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</si>
  <si>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</si>
  <si>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</si>
  <si>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</si>
  <si>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</si>
  <si>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</si>
  <si>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</si>
  <si>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</si>
  <si>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</si>
  <si>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</si>
  <si>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</si>
  <si>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</si>
  <si>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</si>
  <si>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</si>
  <si>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</si>
  <si>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</si>
  <si>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</si>
  <si>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</si>
  <si>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</si>
  <si>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</si>
  <si>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</si>
  <si>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</si>
  <si>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</si>
  <si>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</si>
  <si>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</si>
  <si>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</si>
  <si>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</si>
  <si>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</si>
  <si>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</si>
  <si>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</si>
  <si>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</si>
  <si>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</si>
  <si>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</si>
  <si>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</si>
  <si>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</si>
  <si>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</si>
  <si>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</si>
  <si>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</si>
  <si>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</si>
  <si>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</si>
  <si>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</si>
  <si>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</si>
  <si>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</si>
  <si>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</si>
  <si>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</si>
  <si>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</si>
  <si>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</si>
  <si>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</si>
  <si>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</si>
  <si>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</si>
  <si>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</si>
  <si>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</si>
  <si>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</si>
  <si>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</si>
  <si>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</si>
  <si>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</si>
  <si>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</si>
  <si>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</si>
  <si>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</si>
  <si>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</si>
  <si>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</si>
  <si>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</si>
  <si>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</si>
  <si>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</si>
  <si>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</si>
  <si>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</si>
  <si>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</si>
  <si>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</si>
  <si>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</si>
  <si>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</si>
  <si>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</si>
  <si>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</si>
  <si>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</si>
  <si>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</si>
  <si>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</si>
  <si>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</si>
  <si>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</si>
  <si>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</si>
  <si>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</si>
  <si>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</si>
  <si>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</si>
  <si>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</si>
  <si>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</si>
  <si>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</si>
  <si>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</si>
  <si>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</si>
  <si>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</si>
  <si>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</si>
  <si>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</si>
  <si>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</si>
  <si>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</si>
  <si>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</si>
  <si>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</si>
  <si>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</si>
  <si>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</si>
  <si>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</si>
  <si>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</si>
  <si>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</si>
  <si>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</si>
  <si>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</si>
  <si>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</si>
  <si>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</si>
  <si>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</si>
  <si>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</si>
  <si>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</si>
  <si>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</si>
  <si>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</si>
  <si>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</si>
  <si>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</si>
  <si>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</si>
  <si>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</si>
  <si>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</si>
  <si>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</si>
  <si>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</si>
  <si>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</si>
  <si>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</si>
  <si>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</si>
  <si>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</si>
  <si>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</si>
  <si>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</si>
  <si>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</si>
  <si>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</si>
  <si>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</si>
  <si>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</si>
  <si>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</si>
  <si>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</si>
  <si>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</si>
  <si>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</si>
  <si>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</si>
  <si>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</si>
  <si>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</si>
  <si>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</si>
  <si>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</si>
  <si>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</si>
  <si>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</si>
  <si>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</si>
  <si>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</si>
  <si>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</si>
  <si>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</si>
  <si>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</si>
  <si>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</si>
  <si>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</si>
  <si>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</si>
  <si>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</si>
  <si>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</si>
  <si>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</si>
  <si>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</si>
  <si>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</si>
  <si>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</si>
  <si>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</si>
  <si>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</si>
  <si>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</si>
  <si>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</si>
  <si>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</si>
  <si>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</si>
  <si>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</si>
  <si>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</si>
  <si>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</si>
  <si>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</si>
  <si>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</si>
  <si>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</si>
  <si>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</si>
  <si>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</si>
  <si>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</si>
  <si>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</si>
  <si>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</si>
  <si>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</si>
  <si>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</si>
  <si>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</si>
  <si>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</si>
  <si>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</si>
  <si>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</si>
  <si>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</si>
  <si>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</si>
  <si>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</si>
  <si>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</si>
  <si>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</si>
  <si>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</si>
  <si>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</si>
  <si>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</si>
  <si>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</si>
  <si>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</si>
  <si>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</si>
  <si>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</si>
  <si>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</si>
  <si>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</si>
  <si>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</si>
  <si>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</si>
  <si>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</si>
  <si>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</si>
  <si>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</si>
  <si>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</si>
  <si>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</si>
  <si>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</si>
  <si>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</si>
  <si>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</si>
  <si>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</si>
  <si>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</si>
  <si>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</si>
  <si>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</si>
  <si>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</si>
  <si>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</si>
  <si>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</si>
  <si>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</si>
  <si>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</si>
  <si>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</si>
  <si>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</si>
  <si>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</si>
  <si>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</si>
  <si>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</si>
  <si>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</si>
  <si>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</si>
  <si>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</si>
  <si>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</si>
  <si>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</si>
  <si>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</si>
  <si>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</si>
  <si>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</si>
  <si>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</si>
  <si>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</si>
  <si>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</si>
  <si>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</si>
  <si>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</si>
  <si>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</si>
  <si>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</si>
  <si>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</si>
  <si>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</si>
  <si>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</si>
  <si>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</si>
  <si>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</si>
  <si>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</si>
  <si>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</si>
  <si>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</si>
  <si>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</si>
  <si>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</si>
  <si>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</si>
  <si>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</si>
  <si>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</si>
  <si>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</si>
  <si>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</si>
  <si>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</si>
  <si>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</si>
  <si>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</si>
  <si>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</si>
  <si>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</si>
  <si>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</si>
  <si>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</si>
  <si>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</si>
  <si>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</si>
  <si>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</si>
  <si>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</si>
  <si>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</si>
  <si>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</si>
  <si>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</si>
  <si>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</si>
  <si>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</si>
  <si>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</si>
  <si>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</si>
  <si>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</si>
  <si>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</si>
  <si>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</si>
  <si>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</si>
  <si>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</si>
  <si>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</si>
  <si>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</si>
  <si>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</si>
  <si>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</si>
  <si>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</si>
  <si>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</si>
  <si>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</si>
  <si>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</si>
  <si>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</si>
  <si>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</si>
  <si>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</si>
  <si>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</si>
  <si>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</si>
  <si>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</si>
  <si>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</si>
  <si>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</si>
  <si>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</si>
  <si>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</si>
  <si>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</si>
  <si>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</si>
  <si>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</si>
  <si>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</si>
  <si>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</si>
  <si>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</si>
  <si>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</si>
  <si>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</si>
  <si>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</si>
  <si>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</si>
  <si>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</si>
  <si>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</si>
  <si>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</si>
  <si>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</si>
  <si>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</si>
  <si>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</si>
  <si>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</si>
  <si>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</si>
  <si>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</si>
  <si>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</si>
  <si>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</si>
  <si>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</si>
  <si>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</si>
  <si>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</si>
  <si>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</si>
  <si>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</si>
  <si>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</si>
  <si>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</si>
  <si>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</si>
  <si>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</si>
  <si>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</si>
  <si>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</si>
  <si>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</si>
  <si>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</si>
  <si>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</si>
  <si>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</si>
  <si>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</si>
  <si>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</si>
  <si>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</si>
  <si>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</si>
  <si>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</si>
  <si>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</si>
  <si>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</si>
  <si>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</si>
  <si>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</si>
  <si>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</si>
  <si>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</si>
  <si>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</si>
  <si>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</si>
  <si>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</si>
  <si>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</si>
  <si>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</si>
  <si>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</si>
  <si>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</si>
  <si>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</si>
  <si>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</si>
  <si>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</si>
  <si>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</si>
  <si>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</si>
  <si>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</si>
  <si>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</si>
  <si>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</si>
  <si>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</si>
  <si>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</si>
  <si>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</si>
  <si>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</si>
  <si>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</si>
  <si>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</si>
  <si>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</si>
  <si>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</si>
  <si>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</si>
  <si>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</si>
  <si>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</si>
  <si>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</si>
  <si>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</si>
  <si>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</si>
  <si>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</si>
  <si>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</si>
  <si>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</si>
  <si>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</si>
  <si>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</si>
  <si>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</si>
  <si>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</si>
  <si>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</si>
  <si>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</si>
  <si>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</si>
  <si>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</si>
  <si>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</si>
  <si>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</si>
  <si>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</si>
  <si>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</si>
  <si>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</si>
  <si>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</si>
  <si>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</si>
  <si>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</si>
  <si>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</si>
  <si>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</si>
  <si>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</si>
  <si>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</si>
  <si>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</si>
  <si>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</si>
  <si>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</si>
  <si>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</si>
  <si>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</si>
  <si>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</si>
  <si>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</si>
  <si>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</si>
  <si>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</si>
  <si>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</si>
  <si>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</si>
  <si>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</si>
  <si>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</si>
  <si>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</si>
  <si>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</si>
  <si>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</si>
  <si>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</si>
  <si>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</si>
  <si>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</si>
  <si>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</si>
  <si>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</si>
  <si>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</si>
  <si>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</si>
  <si>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</si>
  <si>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</si>
  <si>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</si>
  <si>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</si>
  <si>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</si>
  <si>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</si>
  <si>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</si>
  <si>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</si>
  <si>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</si>
  <si>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</si>
  <si>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</si>
  <si>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</si>
  <si>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</si>
  <si>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</si>
  <si>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</si>
  <si>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</si>
  <si>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</si>
  <si>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</si>
  <si>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</si>
  <si>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</si>
  <si>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</si>
  <si>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</si>
  <si>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</si>
  <si>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</si>
  <si>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</si>
  <si>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</si>
  <si>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</si>
  <si>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</si>
  <si>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</si>
  <si>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</si>
  <si>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</si>
  <si>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</si>
  <si>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</si>
  <si>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</si>
  <si>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</si>
  <si>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</si>
  <si>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</si>
  <si>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</si>
  <si>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</si>
  <si>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</si>
  <si>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</si>
  <si>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</si>
  <si>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</si>
  <si>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</si>
  <si>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</si>
  <si>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</si>
  <si>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</si>
  <si>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</si>
  <si>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</si>
  <si>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</si>
  <si>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</si>
  <si>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</si>
  <si>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</si>
  <si>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</si>
  <si>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</si>
  <si>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</si>
  <si>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</si>
  <si>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</si>
  <si>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</si>
  <si>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</si>
  <si>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</si>
  <si>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</si>
  <si>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</si>
  <si>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</si>
  <si>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</si>
  <si>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</si>
  <si>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</si>
  <si>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</si>
  <si>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</si>
  <si>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</si>
  <si>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</si>
  <si>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</si>
  <si>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</si>
  <si>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</si>
  <si>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</si>
  <si>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</si>
  <si>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</si>
  <si>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</si>
  <si>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</si>
  <si>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</si>
  <si>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</si>
  <si>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</si>
  <si>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</si>
  <si>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</si>
  <si>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</si>
  <si>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</si>
  <si>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</si>
  <si>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</si>
  <si>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</si>
  <si>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</si>
  <si>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</si>
  <si>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</si>
  <si>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</si>
  <si>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</si>
  <si>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</si>
  <si>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</si>
  <si>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</si>
  <si>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</si>
  <si>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</si>
  <si>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</si>
  <si>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</si>
  <si>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</si>
  <si>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</si>
  <si>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</si>
  <si>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</si>
  <si>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</si>
  <si>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</si>
  <si>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</si>
  <si>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</si>
  <si>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</si>
  <si>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</si>
  <si>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</si>
  <si>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</si>
  <si>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</si>
  <si>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</si>
  <si>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</si>
  <si>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</si>
  <si>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</si>
  <si>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</si>
  <si>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</si>
  <si>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</si>
  <si>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</si>
  <si>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</si>
  <si>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</si>
  <si>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</si>
  <si>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</si>
  <si>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</si>
  <si>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</si>
  <si>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</si>
  <si>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</si>
  <si>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</si>
  <si>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</si>
  <si>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</si>
  <si>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</si>
  <si>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</si>
  <si>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</si>
  <si>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</si>
  <si>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</si>
  <si>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</si>
  <si>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</si>
  <si>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</si>
  <si>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</si>
  <si>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</si>
  <si>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</si>
  <si>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</si>
  <si>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</si>
  <si>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</si>
  <si>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</si>
  <si>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</si>
  <si>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</si>
  <si>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</si>
  <si>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</si>
  <si>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</si>
  <si>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</si>
  <si>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</si>
  <si>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</si>
  <si>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</si>
  <si>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</si>
  <si>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</si>
  <si>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</si>
  <si>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</si>
  <si>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</si>
  <si>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</si>
  <si>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</si>
  <si>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</si>
  <si>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</si>
  <si>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</si>
  <si>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</si>
  <si>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</si>
  <si>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</si>
  <si>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</si>
  <si>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</si>
  <si>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</si>
  <si>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</si>
  <si>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</si>
  <si>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</si>
  <si>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</si>
  <si>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</si>
  <si>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</si>
  <si>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</si>
  <si>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</si>
  <si>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</si>
  <si>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</si>
  <si>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</si>
  <si>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</si>
  <si>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</si>
  <si>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</si>
  <si>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</si>
  <si>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</si>
  <si>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</si>
  <si>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</si>
  <si>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</si>
  <si>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</si>
  <si>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</si>
  <si>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</si>
  <si>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</si>
  <si>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</si>
  <si>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</si>
  <si>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</si>
  <si>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</si>
  <si>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</si>
  <si>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</si>
  <si>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</si>
  <si>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</si>
  <si>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</si>
  <si>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</si>
  <si>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</si>
  <si>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</si>
  <si>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</si>
  <si>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</si>
  <si>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</si>
  <si>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</si>
  <si>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</si>
  <si>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地域保健従事者現任教育推進事業</t>
  </si>
  <si>
    <t>健康局</t>
  </si>
  <si>
    <t>平成１８年度</t>
  </si>
  <si>
    <t>終了予定なし</t>
  </si>
  <si>
    <t>健康課保健指導室</t>
  </si>
  <si>
    <t>地域保健法第3条</t>
  </si>
  <si>
    <t>地域保健医療等推進事業の実施について</t>
  </si>
  <si>
    <t>自治体において、医療制度改革を踏まえた生活習慣病対策の充実・強化や、新たな健康課題に適切に取り組むため、保健師活動や研修等の実態調査に基づいた研修事業の企画・立案・評価・検証を行い、保健師の人材育成を担当する者の人材育成能力を向上させ、現任教育体制を構築することにより、保健指導従事者の効果的かつ高度な保健指導技術と知識の向上を図ることを目的とする。</t>
  </si>
  <si>
    <t>-</t>
  </si>
  <si>
    <t>疾病予防対策事業等補助金</t>
  </si>
  <si>
    <t>保健所保健師及び市町村保健師数</t>
  </si>
  <si>
    <t>人</t>
  </si>
  <si>
    <t xml:space="preserve">地域保健・健康増進事業報告　地域保健編第1章総括編
表番号27　保健所及び市区町村の常勤職員数，都道府県―指定都市・特別区―中核市―その他政令市、職種別 </t>
  </si>
  <si>
    <t>事業実施自治体数</t>
  </si>
  <si>
    <t>自治体数</t>
  </si>
  <si>
    <t>前年度実績額（千円）／前年度保健所保健師及び市町村保健師数　</t>
    <phoneticPr fontId="5"/>
  </si>
  <si>
    <t>千円</t>
  </si>
  <si>
    <t>X　/　Y</t>
    <phoneticPr fontId="5"/>
  </si>
  <si>
    <t xml:space="preserve"> 44,746/ 25,933</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</si>
  <si>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</si>
  <si>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</si>
  <si>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市町村保健師数（地域保健・健康増進事業報告による）（アウトカム）</t>
  </si>
  <si>
    <t>264</t>
  </si>
  <si>
    <t>229</t>
  </si>
  <si>
    <t>269</t>
  </si>
  <si>
    <t>282</t>
  </si>
  <si>
    <t>295</t>
  </si>
  <si>
    <t>292</t>
  </si>
  <si>
    <t>299</t>
  </si>
  <si>
    <t>306</t>
  </si>
  <si>
    <t>○</t>
  </si>
  <si>
    <t>保健指導室長　五十嵐　久美子</t>
    <rPh sb="7" eb="10">
      <t>イガラシ</t>
    </rPh>
    <rPh sb="11" eb="14">
      <t>クミコ</t>
    </rPh>
    <phoneticPr fontId="5"/>
  </si>
  <si>
    <t>-</t>
    <phoneticPr fontId="5"/>
  </si>
  <si>
    <t xml:space="preserve">地域保健従事者現任教育推進事業は、保健指導従事者の高度な保健指導技術等の向上を図るために地方自治体が実施する研修事業の企画・立案及び評価・検証に対して支援を行うほか、保健師の人材育成ガイドラインの作成や、保健師等が連携した包括支援体制を構築できるよう支援する。
【補助率１／２】
【地域保健法第３条…国の責務として、保健師等の地域保健対策に係る人材の資質の向上を規定】
①市町村は、当該市町村が行う地域保健対策が円滑に実施できるように、必要な施設の整備、人材の確保及び資質の向上等に努めなければならない。 
②都道府県は、当該都道府県が行う地域保健対策が円滑に実施できるように、必要な施設の整備、人材の確保及び資質の向上、調査及び研究等に努めるとともに、市町村に対し、前項の責務が十分に果たされるように、その求めに応じ、必要な技術的援助を与えることに努めなければならない。 
③国は、地域保健に関する情報の収集、整理及び活用並びに調査及び研究並びに地域保健対策に係る人材の養成及び資質の向上に努めるとともに、市町村及び都道府県に対し、前二項の責務が十分に果たされるように必要な技術的及び財政的援助を与えることに努めなければならない。
</t>
    <phoneticPr fontId="5"/>
  </si>
  <si>
    <t>-</t>
    <phoneticPr fontId="5"/>
  </si>
  <si>
    <t>‐</t>
  </si>
  <si>
    <t>無</t>
  </si>
  <si>
    <t>保健指導従事者の高度な保健指導技術等の向上を図るために必要な事業であり、国民のニーズがあり、国費を投入しなければ事業目的が達成できない。</t>
    <phoneticPr fontId="5"/>
  </si>
  <si>
    <t>保健指導従事者の高度な保健指導技術等の向上を図るために必要な事業であり、国が実施要綱を定め、補助を行う必要がある。</t>
    <phoneticPr fontId="5"/>
  </si>
  <si>
    <t>保健指導従事者の高度な保健指導技術等の向上を図るために必要な事業であり、優先度が高い事業である。</t>
    <phoneticPr fontId="5"/>
  </si>
  <si>
    <t>補助金交付にあたり、事業に要する経費について精査を行っている。</t>
    <phoneticPr fontId="5"/>
  </si>
  <si>
    <t>保健指導従事者の高度な保健指導技術等の向上を図るために必要な費目を補助対象経費としている。</t>
    <phoneticPr fontId="5"/>
  </si>
  <si>
    <t>コスト削減や効率化に向け、執行実績を勘案した予算積算としている。</t>
    <phoneticPr fontId="5"/>
  </si>
  <si>
    <t>保健所保健師及び市町村保健師数は増加傾向にあり、成果目標に見合ったものとなっている。</t>
    <phoneticPr fontId="5"/>
  </si>
  <si>
    <t>本事業は平成２３年度から、名称や事業内容が変更になったため、周知が行き届かなかったことで実施自治体数が少なく執行率が低くなっていたが、近年事業実施自治体数は年々増加しており、保健師の能力向上が図られていると考えられる。</t>
    <phoneticPr fontId="5"/>
  </si>
  <si>
    <t>引き続き本事業の周知に努め、保健師の能力向上を図る。</t>
    <phoneticPr fontId="5"/>
  </si>
  <si>
    <t>東京都</t>
    <rPh sb="0" eb="3">
      <t>トウキョウト</t>
    </rPh>
    <phoneticPr fontId="5"/>
  </si>
  <si>
    <t>松江市</t>
    <rPh sb="0" eb="3">
      <t>マツエシ</t>
    </rPh>
    <phoneticPr fontId="5"/>
  </si>
  <si>
    <t>青森県</t>
    <rPh sb="0" eb="3">
      <t>アオモリケン</t>
    </rPh>
    <phoneticPr fontId="5"/>
  </si>
  <si>
    <t>さいたま市</t>
    <rPh sb="4" eb="5">
      <t>シ</t>
    </rPh>
    <phoneticPr fontId="5"/>
  </si>
  <si>
    <t>富山県</t>
    <rPh sb="0" eb="3">
      <t>トヤマケン</t>
    </rPh>
    <phoneticPr fontId="5"/>
  </si>
  <si>
    <t>広島県</t>
    <rPh sb="0" eb="2">
      <t>ヒロシマ</t>
    </rPh>
    <rPh sb="2" eb="3">
      <t>ケン</t>
    </rPh>
    <phoneticPr fontId="5"/>
  </si>
  <si>
    <t>群馬県</t>
    <rPh sb="0" eb="3">
      <t>グンマケン</t>
    </rPh>
    <phoneticPr fontId="5"/>
  </si>
  <si>
    <t>沖縄県</t>
    <rPh sb="0" eb="3">
      <t>オキナワケン</t>
    </rPh>
    <phoneticPr fontId="5"/>
  </si>
  <si>
    <t>栃木県</t>
    <rPh sb="0" eb="3">
      <t>トチギケン</t>
    </rPh>
    <phoneticPr fontId="5"/>
  </si>
  <si>
    <t>岡山県</t>
    <rPh sb="0" eb="2">
      <t>オカヤマ</t>
    </rPh>
    <rPh sb="2" eb="3">
      <t>ケン</t>
    </rPh>
    <phoneticPr fontId="5"/>
  </si>
  <si>
    <t>地域保健従事者現任教育推進事業の実施</t>
    <rPh sb="0" eb="2">
      <t>チイキ</t>
    </rPh>
    <rPh sb="2" eb="4">
      <t>ホケン</t>
    </rPh>
    <rPh sb="4" eb="7">
      <t>ジュウジシャ</t>
    </rPh>
    <rPh sb="7" eb="9">
      <t>ゲンニン</t>
    </rPh>
    <rPh sb="9" eb="11">
      <t>キョウイク</t>
    </rPh>
    <rPh sb="11" eb="13">
      <t>スイシン</t>
    </rPh>
    <rPh sb="13" eb="15">
      <t>ジギョウ</t>
    </rPh>
    <rPh sb="16" eb="18">
      <t>ジッシ</t>
    </rPh>
    <phoneticPr fontId="5"/>
  </si>
  <si>
    <t>補助金等交付</t>
  </si>
  <si>
    <t>-</t>
    <phoneticPr fontId="5"/>
  </si>
  <si>
    <t>A.東京都</t>
    <rPh sb="2" eb="5">
      <t>トウキョウト</t>
    </rPh>
    <phoneticPr fontId="5"/>
  </si>
  <si>
    <t>厚労</t>
  </si>
  <si>
    <t>報酬</t>
    <rPh sb="0" eb="2">
      <t>ホウシュウ</t>
    </rPh>
    <phoneticPr fontId="5"/>
  </si>
  <si>
    <t>旅費</t>
    <rPh sb="0" eb="2">
      <t>リョヒ</t>
    </rPh>
    <phoneticPr fontId="5"/>
  </si>
  <si>
    <t>新任保健師育成トレーナー報酬</t>
    <rPh sb="0" eb="2">
      <t>シンニン</t>
    </rPh>
    <rPh sb="2" eb="5">
      <t>ホケンシ</t>
    </rPh>
    <rPh sb="5" eb="7">
      <t>イクセイ</t>
    </rPh>
    <rPh sb="12" eb="14">
      <t>ホウシュウ</t>
    </rPh>
    <phoneticPr fontId="5"/>
  </si>
  <si>
    <t>新任保健師育成トレーナー旅費</t>
    <rPh sb="0" eb="2">
      <t>シンニン</t>
    </rPh>
    <rPh sb="2" eb="5">
      <t>ホケンシ</t>
    </rPh>
    <rPh sb="5" eb="7">
      <t>イクセイ</t>
    </rPh>
    <rPh sb="12" eb="14">
      <t>リョヒ</t>
    </rPh>
    <phoneticPr fontId="5"/>
  </si>
  <si>
    <t>-</t>
    <phoneticPr fontId="5"/>
  </si>
  <si>
    <t>地方自治体が実施する研修事業の企画・立案及び評価・検証に対して支援を行うほか、保健師の人材育成ガイドラインの作成や新任保健師の育成事業を支援している。これらにより、地域の保健活動において重要な役割を担う保健師の資質が向上し、地域住民が安心して暮らせる地域保健体制の確保が図られる。</t>
    <rPh sb="0" eb="2">
      <t>チホウ</t>
    </rPh>
    <rPh sb="2" eb="5">
      <t>ジチタイ</t>
    </rPh>
    <rPh sb="6" eb="8">
      <t>ジッシ</t>
    </rPh>
    <rPh sb="10" eb="12">
      <t>ケンシュウ</t>
    </rPh>
    <rPh sb="12" eb="14">
      <t>ジギョウ</t>
    </rPh>
    <rPh sb="15" eb="17">
      <t>キカク</t>
    </rPh>
    <rPh sb="18" eb="20">
      <t>リツアン</t>
    </rPh>
    <rPh sb="20" eb="21">
      <t>オヨ</t>
    </rPh>
    <rPh sb="22" eb="24">
      <t>ヒョウカ</t>
    </rPh>
    <rPh sb="25" eb="27">
      <t>ケンショウ</t>
    </rPh>
    <rPh sb="28" eb="29">
      <t>タイ</t>
    </rPh>
    <rPh sb="31" eb="33">
      <t>シエン</t>
    </rPh>
    <rPh sb="34" eb="35">
      <t>オコナ</t>
    </rPh>
    <rPh sb="39" eb="42">
      <t>ホケンシ</t>
    </rPh>
    <rPh sb="43" eb="45">
      <t>ジンザイ</t>
    </rPh>
    <rPh sb="45" eb="47">
      <t>イクセイ</t>
    </rPh>
    <rPh sb="54" eb="56">
      <t>サクセイ</t>
    </rPh>
    <rPh sb="57" eb="59">
      <t>シンニン</t>
    </rPh>
    <rPh sb="59" eb="62">
      <t>ホケンシ</t>
    </rPh>
    <rPh sb="63" eb="65">
      <t>イクセイ</t>
    </rPh>
    <rPh sb="65" eb="67">
      <t>ジギョウ</t>
    </rPh>
    <rPh sb="68" eb="70">
      <t>シエン</t>
    </rPh>
    <rPh sb="82" eb="84">
      <t>チイキ</t>
    </rPh>
    <rPh sb="85" eb="87">
      <t>ホケン</t>
    </rPh>
    <rPh sb="87" eb="89">
      <t>カツドウ</t>
    </rPh>
    <rPh sb="93" eb="95">
      <t>ジュウヨウ</t>
    </rPh>
    <rPh sb="96" eb="98">
      <t>ヤクワリ</t>
    </rPh>
    <rPh sb="99" eb="100">
      <t>ニナ</t>
    </rPh>
    <rPh sb="101" eb="104">
      <t>ホケンシ</t>
    </rPh>
    <rPh sb="105" eb="107">
      <t>シシツ</t>
    </rPh>
    <rPh sb="108" eb="110">
      <t>コウジョウ</t>
    </rPh>
    <rPh sb="112" eb="114">
      <t>チイキ</t>
    </rPh>
    <rPh sb="114" eb="116">
      <t>ジュウミン</t>
    </rPh>
    <rPh sb="117" eb="119">
      <t>アンシン</t>
    </rPh>
    <rPh sb="121" eb="122">
      <t>ク</t>
    </rPh>
    <rPh sb="125" eb="127">
      <t>チイキ</t>
    </rPh>
    <rPh sb="127" eb="129">
      <t>ホケン</t>
    </rPh>
    <rPh sb="129" eb="131">
      <t>タイセイ</t>
    </rPh>
    <rPh sb="132" eb="134">
      <t>カクホ</t>
    </rPh>
    <rPh sb="135" eb="136">
      <t>ハカ</t>
    </rPh>
    <phoneticPr fontId="5"/>
  </si>
  <si>
    <t>37,129 / 26,342</t>
    <phoneticPr fontId="5"/>
  </si>
  <si>
    <t>令和5年度に保健所保健師及び市町村保健師数を32,000人まで引き上げる</t>
    <rPh sb="0" eb="2">
      <t>レイワ</t>
    </rPh>
    <phoneticPr fontId="5"/>
  </si>
  <si>
    <t>自治体の申請額が予算額を下回ったため。</t>
    <rPh sb="0" eb="3">
      <t>ジチタイ</t>
    </rPh>
    <rPh sb="4" eb="7">
      <t>シンセイガク</t>
    </rPh>
    <rPh sb="8" eb="11">
      <t>ヨサンガク</t>
    </rPh>
    <rPh sb="12" eb="14">
      <t>シタマワ</t>
    </rPh>
    <phoneticPr fontId="5"/>
  </si>
  <si>
    <t>－</t>
    <phoneticPr fontId="5"/>
  </si>
  <si>
    <t>-</t>
    <phoneticPr fontId="5"/>
  </si>
  <si>
    <t>△</t>
  </si>
  <si>
    <t>新型コロナウイルス感染症の影響により、保健師等の研修を行うことが困難であったため。</t>
    <rPh sb="0" eb="2">
      <t>シンガタ</t>
    </rPh>
    <rPh sb="9" eb="12">
      <t>カンセンショウ</t>
    </rPh>
    <rPh sb="13" eb="15">
      <t>エイキョウ</t>
    </rPh>
    <rPh sb="19" eb="22">
      <t>ホケンシ</t>
    </rPh>
    <rPh sb="22" eb="23">
      <t>ナド</t>
    </rPh>
    <rPh sb="24" eb="26">
      <t>ケンシュウ</t>
    </rPh>
    <rPh sb="27" eb="28">
      <t>オコナ</t>
    </rPh>
    <rPh sb="32" eb="34">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</si>
</sst>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115357</xdr:colOff>
      <xdr:row>748</xdr:row>
      <xdr:rowOff>84667</xdr:rowOff>
    </xdr:from>
    <xdr:to>
      <xdr:col>36</xdr:col>
      <xdr:colOff>113984</xdr:colOff>
      <xdr:row>749</xdr:row>
      <xdr:rowOff>346087</xdr:rowOff>
    </xdr:to>
    <xdr:sp macro="" textlink="">
      <xdr:nvSpPr>
        <xdr:cNvPr id="2" name="正方形/長方形 1"/>
        <xdr:cNvSpPr/>
      </xdr:nvSpPr>
      <xdr:spPr>
        <a:xfrm>
          <a:off x="4740274" y="44333584"/>
          <a:ext cx="2612710" cy="6106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22</xdr:col>
      <xdr:colOff>155031</xdr:colOff>
      <xdr:row>750</xdr:row>
      <xdr:rowOff>39531</xdr:rowOff>
    </xdr:from>
    <xdr:to>
      <xdr:col>37</xdr:col>
      <xdr:colOff>98061</xdr:colOff>
      <xdr:row>751</xdr:row>
      <xdr:rowOff>281901</xdr:rowOff>
    </xdr:to>
    <xdr:sp macro="" textlink="">
      <xdr:nvSpPr>
        <xdr:cNvPr id="3" name="大かっこ 2"/>
        <xdr:cNvSpPr/>
      </xdr:nvSpPr>
      <xdr:spPr>
        <a:xfrm>
          <a:off x="4578864" y="44986948"/>
          <a:ext cx="2959280" cy="59162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30</xdr:col>
      <xdr:colOff>4976</xdr:colOff>
      <xdr:row>751</xdr:row>
      <xdr:rowOff>292158</xdr:rowOff>
    </xdr:from>
    <xdr:to>
      <xdr:col>30</xdr:col>
      <xdr:colOff>4976</xdr:colOff>
      <xdr:row>753</xdr:row>
      <xdr:rowOff>251787</xdr:rowOff>
    </xdr:to>
    <xdr:cxnSp macro="">
      <xdr:nvCxnSpPr>
        <xdr:cNvPr id="4" name="直線矢印コネクタ 3"/>
        <xdr:cNvCxnSpPr/>
      </xdr:nvCxnSpPr>
      <xdr:spPr>
        <a:xfrm>
          <a:off x="6037476" y="45588825"/>
          <a:ext cx="0" cy="6581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25255</xdr:colOff>
      <xdr:row>753</xdr:row>
      <xdr:rowOff>87670</xdr:rowOff>
    </xdr:from>
    <xdr:to>
      <xdr:col>29</xdr:col>
      <xdr:colOff>117523</xdr:colOff>
      <xdr:row>754</xdr:row>
      <xdr:rowOff>939</xdr:rowOff>
    </xdr:to>
    <xdr:sp macro="" textlink="">
      <xdr:nvSpPr>
        <xdr:cNvPr id="5" name="テキスト ボックス 4"/>
        <xdr:cNvSpPr txBox="1"/>
      </xdr:nvSpPr>
      <xdr:spPr>
        <a:xfrm>
          <a:off x="4650172" y="46082837"/>
          <a:ext cx="1298768" cy="262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23</xdr:col>
      <xdr:colOff>76742</xdr:colOff>
      <xdr:row>753</xdr:row>
      <xdr:rowOff>337122</xdr:rowOff>
    </xdr:from>
    <xdr:to>
      <xdr:col>36</xdr:col>
      <xdr:colOff>75369</xdr:colOff>
      <xdr:row>755</xdr:row>
      <xdr:rowOff>225350</xdr:rowOff>
    </xdr:to>
    <xdr:sp macro="" textlink="">
      <xdr:nvSpPr>
        <xdr:cNvPr id="6" name="正方形/長方形 5"/>
        <xdr:cNvSpPr/>
      </xdr:nvSpPr>
      <xdr:spPr>
        <a:xfrm>
          <a:off x="4701659" y="43368955"/>
          <a:ext cx="2612710" cy="58672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n-ea"/>
              <a:ea typeface="+mn-ea"/>
            </a:rPr>
            <a:t>Ａ．都道府県　市区町村</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58</a:t>
          </a:r>
          <a:r>
            <a:rPr kumimoji="1" lang="ja-JP" altLang="en-US" sz="1100">
              <a:solidFill>
                <a:sysClr val="windowText" lastClr="000000"/>
              </a:solidFill>
              <a:latin typeface="+mn-ea"/>
              <a:ea typeface="+mn-ea"/>
            </a:rPr>
            <a:t>自治体</a:t>
          </a:r>
          <a:r>
            <a:rPr kumimoji="1" lang="ja-JP" altLang="en-US" sz="1100">
              <a:solidFill>
                <a:sysClr val="windowText" lastClr="000000"/>
              </a:solidFill>
            </a:rPr>
            <a:t>　２１百万円</a:t>
          </a:r>
          <a:endParaRPr kumimoji="1" lang="en-US" altLang="ja-JP" sz="1100">
            <a:solidFill>
              <a:sysClr val="windowText" lastClr="000000"/>
            </a:solidFill>
          </a:endParaRPr>
        </a:p>
      </xdr:txBody>
    </xdr:sp>
    <xdr:clientData/>
  </xdr:twoCellAnchor>
  <xdr:twoCellAnchor>
    <xdr:from>
      <xdr:col>22</xdr:col>
      <xdr:colOff>116416</xdr:colOff>
      <xdr:row>755</xdr:row>
      <xdr:rowOff>304858</xdr:rowOff>
    </xdr:from>
    <xdr:to>
      <xdr:col>37</xdr:col>
      <xdr:colOff>59446</xdr:colOff>
      <xdr:row>757</xdr:row>
      <xdr:rowOff>193087</xdr:rowOff>
    </xdr:to>
    <xdr:sp macro="" textlink="">
      <xdr:nvSpPr>
        <xdr:cNvPr id="7" name="大かっこ 6"/>
        <xdr:cNvSpPr/>
      </xdr:nvSpPr>
      <xdr:spPr>
        <a:xfrm>
          <a:off x="4540249" y="46998525"/>
          <a:ext cx="2959280" cy="58672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地域保健従事者現任教育推進事業の実施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90" zoomScaleNormal="75" zoomScaleSheetLayoutView="90" zoomScalePageLayoutView="85" workbookViewId="0">
      <selection activeCell="BJ788" sqref="BJ7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772</v>
      </c>
      <c r="AK2" s="943"/>
      <c r="AL2" s="943"/>
      <c r="AM2" s="943"/>
      <c r="AN2" s="98" t="s">
        <v>407</v>
      </c>
      <c r="AO2" s="943">
        <v>20</v>
      </c>
      <c r="AP2" s="943"/>
      <c r="AQ2" s="943"/>
      <c r="AR2" s="99" t="s">
        <v>710</v>
      </c>
      <c r="AS2" s="949">
        <v>383</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743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高齢社会対策、子ども・若者育成支援</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32.75" customHeight="1" x14ac:dyDescent="0.15">
      <c r="A10" s="661" t="s">
        <v>30</v>
      </c>
      <c r="B10" s="662"/>
      <c r="C10" s="662"/>
      <c r="D10" s="662"/>
      <c r="E10" s="662"/>
      <c r="F10" s="662"/>
      <c r="G10" s="755" t="s">
        <v>745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39</v>
      </c>
      <c r="Q13" s="659"/>
      <c r="R13" s="659"/>
      <c r="S13" s="659"/>
      <c r="T13" s="659"/>
      <c r="U13" s="659"/>
      <c r="V13" s="660"/>
      <c r="W13" s="658">
        <v>39</v>
      </c>
      <c r="X13" s="659"/>
      <c r="Y13" s="659"/>
      <c r="Z13" s="659"/>
      <c r="AA13" s="659"/>
      <c r="AB13" s="659"/>
      <c r="AC13" s="660"/>
      <c r="AD13" s="658">
        <v>39</v>
      </c>
      <c r="AE13" s="659"/>
      <c r="AF13" s="659"/>
      <c r="AG13" s="659"/>
      <c r="AH13" s="659"/>
      <c r="AI13" s="659"/>
      <c r="AJ13" s="660"/>
      <c r="AK13" s="658">
        <v>39</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744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744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744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v>5</v>
      </c>
      <c r="X17" s="659"/>
      <c r="Y17" s="659"/>
      <c r="Z17" s="659"/>
      <c r="AA17" s="659"/>
      <c r="AB17" s="659"/>
      <c r="AC17" s="660"/>
      <c r="AD17" s="658" t="s">
        <v>720</v>
      </c>
      <c r="AE17" s="659"/>
      <c r="AF17" s="659"/>
      <c r="AG17" s="659"/>
      <c r="AH17" s="659"/>
      <c r="AI17" s="659"/>
      <c r="AJ17" s="660"/>
      <c r="AK17" s="658" t="s">
        <v>744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39</v>
      </c>
      <c r="Q18" s="877"/>
      <c r="R18" s="877"/>
      <c r="S18" s="877"/>
      <c r="T18" s="877"/>
      <c r="U18" s="877"/>
      <c r="V18" s="878"/>
      <c r="W18" s="876">
        <f>SUM(W13:AC17)</f>
        <v>44</v>
      </c>
      <c r="X18" s="877"/>
      <c r="Y18" s="877"/>
      <c r="Z18" s="877"/>
      <c r="AA18" s="877"/>
      <c r="AB18" s="877"/>
      <c r="AC18" s="878"/>
      <c r="AD18" s="876">
        <f>SUM(AD13:AJ17)</f>
        <v>39</v>
      </c>
      <c r="AE18" s="877"/>
      <c r="AF18" s="877"/>
      <c r="AG18" s="877"/>
      <c r="AH18" s="877"/>
      <c r="AI18" s="877"/>
      <c r="AJ18" s="878"/>
      <c r="AK18" s="876">
        <f>SUM(AK13:AQ17)</f>
        <v>39</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37</v>
      </c>
      <c r="Q19" s="659"/>
      <c r="R19" s="659"/>
      <c r="S19" s="659"/>
      <c r="T19" s="659"/>
      <c r="U19" s="659"/>
      <c r="V19" s="660"/>
      <c r="W19" s="658">
        <v>43</v>
      </c>
      <c r="X19" s="659"/>
      <c r="Y19" s="659"/>
      <c r="Z19" s="659"/>
      <c r="AA19" s="659"/>
      <c r="AB19" s="659"/>
      <c r="AC19" s="660"/>
      <c r="AD19" s="658">
        <v>21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0.94871794871794868</v>
      </c>
      <c r="Q20" s="316"/>
      <c r="R20" s="316"/>
      <c r="S20" s="316"/>
      <c r="T20" s="316"/>
      <c r="U20" s="316"/>
      <c r="V20" s="316"/>
      <c r="W20" s="316">
        <f t="shared" ref="W20" si="0">IF(W18=0, "-", SUM(W19)/W18)</f>
        <v>0.97727272727272729</v>
      </c>
      <c r="X20" s="316"/>
      <c r="Y20" s="316"/>
      <c r="Z20" s="316"/>
      <c r="AA20" s="316"/>
      <c r="AB20" s="316"/>
      <c r="AC20" s="316"/>
      <c r="AD20" s="316">
        <f t="shared" ref="AD20" si="1">IF(AD18=0, "-", SUM(AD19)/AD18)</f>
        <v>0.53846153846153844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0.94871794871794868</v>
      </c>
      <c r="Q21" s="316"/>
      <c r="R21" s="316"/>
      <c r="S21" s="316"/>
      <c r="T21" s="316"/>
      <c r="U21" s="316"/>
      <c r="V21" s="316"/>
      <c r="W21" s="316">
        <f t="shared" ref="W21" si="2">IF(W19=0, "-", SUM(W19)/SUM(W13,W14))</f>
        <v>1.1025641025641026</v>
      </c>
      <c r="X21" s="316"/>
      <c r="Y21" s="316"/>
      <c r="Z21" s="316"/>
      <c r="AA21" s="316"/>
      <c r="AB21" s="316"/>
      <c r="AC21" s="316"/>
      <c r="AD21" s="316">
        <f t="shared" ref="AD21" si="3">IF(AD19=0, "-", SUM(AD19)/SUM(AD13,AD14))</f>
        <v>0.53846153846153844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39</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39</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720</v>
      </c>
      <c r="AR31" s="201"/>
      <c r="AS31" s="136" t="s">
        <v>233</v>
      </c>
      <c r="AT31" s="137"/>
      <c r="AU31" s="200">
        <v>5</v>
      </c>
      <c r="AV31" s="200"/>
      <c r="AW31" s="395" t="s">
        <v>179</v>
      </c>
      <c r="AX31" s="396"/>
    </row>
    <row r="32" spans="1:50" ht="23.25" customHeight="1" x14ac:dyDescent="0.15">
      <c r="A32" s="400"/>
      <c r="B32" s="398"/>
      <c r="C32" s="398"/>
      <c r="D32" s="398"/>
      <c r="E32" s="398"/>
      <c r="F32" s="399"/>
      <c r="G32" s="566" t="s">
        <v>780</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26342</v>
      </c>
      <c r="AF32" s="219"/>
      <c r="AG32" s="219"/>
      <c r="AH32" s="219"/>
      <c r="AI32" s="218" t="s">
        <v>407</v>
      </c>
      <c r="AJ32" s="219"/>
      <c r="AK32" s="219"/>
      <c r="AL32" s="219"/>
      <c r="AM32" s="218" t="s">
        <v>746</v>
      </c>
      <c r="AN32" s="219"/>
      <c r="AO32" s="219"/>
      <c r="AP32" s="219"/>
      <c r="AQ32" s="336" t="s">
        <v>720</v>
      </c>
      <c r="AR32" s="208"/>
      <c r="AS32" s="208"/>
      <c r="AT32" s="337"/>
      <c r="AU32" s="219" t="s">
        <v>720</v>
      </c>
      <c r="AV32" s="219"/>
      <c r="AW32" s="219"/>
      <c r="AX32" s="221"/>
    </row>
    <row r="33" spans="1:51" ht="24"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25933</v>
      </c>
      <c r="AF33" s="219"/>
      <c r="AG33" s="219"/>
      <c r="AH33" s="219"/>
      <c r="AI33" s="218">
        <v>32000</v>
      </c>
      <c r="AJ33" s="219"/>
      <c r="AK33" s="219"/>
      <c r="AL33" s="219"/>
      <c r="AM33" s="218">
        <v>32000</v>
      </c>
      <c r="AN33" s="219"/>
      <c r="AO33" s="219"/>
      <c r="AP33" s="219"/>
      <c r="AQ33" s="336" t="s">
        <v>720</v>
      </c>
      <c r="AR33" s="208"/>
      <c r="AS33" s="208"/>
      <c r="AT33" s="337"/>
      <c r="AU33" s="219">
        <v>32000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102</v>
      </c>
      <c r="AF34" s="219"/>
      <c r="AG34" s="219"/>
      <c r="AH34" s="219"/>
      <c r="AI34" s="218" t="s">
        <v>770</v>
      </c>
      <c r="AJ34" s="219"/>
      <c r="AK34" s="219"/>
      <c r="AL34" s="220"/>
      <c r="AM34" s="218" t="s">
        <v>770</v>
      </c>
      <c r="AN34" s="219"/>
      <c r="AO34" s="219"/>
      <c r="AP34" s="220"/>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136</v>
      </c>
      <c r="AF101" s="282"/>
      <c r="AG101" s="282"/>
      <c r="AH101" s="282"/>
      <c r="AI101" s="282">
        <v>136</v>
      </c>
      <c r="AJ101" s="282"/>
      <c r="AK101" s="282"/>
      <c r="AL101" s="282"/>
      <c r="AM101" s="282">
        <v>58</v>
      </c>
      <c r="AN101" s="282"/>
      <c r="AO101" s="282"/>
      <c r="AP101" s="282"/>
      <c r="AQ101" s="282" t="s">
        <v>770</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123</v>
      </c>
      <c r="AF102" s="282"/>
      <c r="AG102" s="282"/>
      <c r="AH102" s="282"/>
      <c r="AI102" s="282">
        <v>136</v>
      </c>
      <c r="AJ102" s="282"/>
      <c r="AK102" s="282"/>
      <c r="AL102" s="282"/>
      <c r="AM102" s="282">
        <v>136</v>
      </c>
      <c r="AN102" s="282"/>
      <c r="AO102" s="282"/>
      <c r="AP102" s="282"/>
      <c r="AQ102" s="282">
        <v>58</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1.7</v>
      </c>
      <c r="AF116" s="282"/>
      <c r="AG116" s="282"/>
      <c r="AH116" s="282"/>
      <c r="AI116" s="282">
        <v>1.4</v>
      </c>
      <c r="AJ116" s="282"/>
      <c r="AK116" s="282"/>
      <c r="AL116" s="282"/>
      <c r="AM116" s="282" t="s">
        <v>770</v>
      </c>
      <c r="AN116" s="282"/>
      <c r="AO116" s="282"/>
      <c r="AP116" s="282"/>
      <c r="AQ116" s="218" t="s">
        <v>770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779</v>
      </c>
      <c r="AJ117" s="553"/>
      <c r="AK117" s="553"/>
      <c r="AL117" s="553"/>
      <c r="AM117" s="553" t="s">
        <v>407</v>
      </c>
      <c r="AN117" s="553"/>
      <c r="AO117" s="553"/>
      <c r="AP117" s="553"/>
      <c r="AQ117" s="553" t="s">
        <v>407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783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22705</v>
      </c>
      <c r="AF134" s="208"/>
      <c r="AG134" s="208"/>
      <c r="AH134" s="208"/>
      <c r="AI134" s="207" t="s">
        <v>770</v>
      </c>
      <c r="AJ134" s="208"/>
      <c r="AK134" s="208"/>
      <c r="AL134" s="208"/>
      <c r="AM134" s="207" t="s">
        <v>770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22334</v>
      </c>
      <c r="AF135" s="208"/>
      <c r="AG135" s="208"/>
      <c r="AH135" s="208"/>
      <c r="AI135" s="207">
        <v>22705</v>
      </c>
      <c r="AJ135" s="208"/>
      <c r="AK135" s="208"/>
      <c r="AL135" s="208"/>
      <c r="AM135" s="207">
        <v>22705</v>
      </c>
      <c r="AN135" s="208"/>
      <c r="AO135" s="208"/>
      <c r="AP135" s="208"/>
      <c r="AQ135" s="207" t="s">
        <v>720</v>
      </c>
      <c r="AR135" s="208"/>
      <c r="AS135" s="208"/>
      <c r="AT135" s="208"/>
      <c r="AU135" s="207" t="s">
        <v>777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0"/>
      <c r="E430" s="175" t="s">
        <v>400</v>
      </c>
      <c r="F430" s="896"/>
      <c r="G430" s="897" t="s">
        <v>252</v>
      </c>
      <c r="H430" s="126"/>
      <c r="I430" s="126"/>
      <c r="J430" s="898" t="s">
        <v>720</v>
      </c>
      <c r="K430" s="899"/>
      <c r="L430" s="899"/>
      <c r="M430" s="899"/>
      <c r="N430" s="899"/>
      <c r="O430" s="899"/>
      <c r="P430" s="899"/>
      <c r="Q430" s="899"/>
      <c r="R430" s="899"/>
      <c r="S430" s="899"/>
      <c r="T430" s="900"/>
      <c r="U430" s="590" t="s">
        <v>770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1.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742</v>
      </c>
      <c r="AE702" s="342"/>
      <c r="AF702" s="342"/>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41.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742</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742</v>
      </c>
      <c r="AE704" s="784"/>
      <c r="AF704" s="784"/>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747</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748</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747</v>
      </c>
      <c r="AE708" s="606"/>
      <c r="AF708" s="606"/>
      <c r="AG708" s="743" t="s">
        <v>407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742</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747</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742</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742</v>
      </c>
      <c r="AE712" s="784"/>
      <c r="AF712" s="784"/>
      <c r="AG712" s="808" t="s">
        <v>781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747</v>
      </c>
      <c r="AE713" s="323"/>
      <c r="AF713" s="664"/>
      <c r="AG713" s="104" t="s">
        <v>783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754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742</v>
      </c>
      <c r="AE715" s="606"/>
      <c r="AF715" s="657"/>
      <c r="AG715" s="743" t="s">
        <v>755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747</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784</v>
      </c>
      <c r="AE717" s="323"/>
      <c r="AF717" s="323"/>
      <c r="AG717" s="104" t="s">
        <v>785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747</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747</v>
      </c>
      <c r="AE719" s="606"/>
      <c r="AF719" s="606"/>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756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6"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36"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3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720</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735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736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737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738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739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320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327</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771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773</v>
      </c>
      <c r="H789" s="672"/>
      <c r="I789" s="672"/>
      <c r="J789" s="672"/>
      <c r="K789" s="673"/>
      <c r="L789" s="665" t="s">
        <v>775</v>
      </c>
      <c r="M789" s="666"/>
      <c r="N789" s="666"/>
      <c r="O789" s="666"/>
      <c r="P789" s="666"/>
      <c r="Q789" s="666"/>
      <c r="R789" s="666"/>
      <c r="S789" s="666"/>
      <c r="T789" s="666"/>
      <c r="U789" s="666"/>
      <c r="V789" s="666"/>
      <c r="W789" s="666"/>
      <c r="X789" s="667"/>
      <c r="Y789" s="385">
        <v>1.7</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774</v>
      </c>
      <c r="H790" s="608"/>
      <c r="I790" s="608"/>
      <c r="J790" s="608"/>
      <c r="K790" s="609"/>
      <c r="L790" s="599" t="s">
        <v>776</v>
      </c>
      <c r="M790" s="600"/>
      <c r="N790" s="600"/>
      <c r="O790" s="600"/>
      <c r="P790" s="600"/>
      <c r="Q790" s="600"/>
      <c r="R790" s="600"/>
      <c r="S790" s="600"/>
      <c r="T790" s="600"/>
      <c r="U790" s="600"/>
      <c r="V790" s="600"/>
      <c r="W790" s="600"/>
      <c r="X790" s="601"/>
      <c r="Y790" s="602">
        <v>0.3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8000020130001</v>
      </c>
      <c r="K845" s="345"/>
      <c r="L845" s="345"/>
      <c r="M845" s="345"/>
      <c r="N845" s="345"/>
      <c r="O845" s="345"/>
      <c r="P845" s="359" t="s">
        <v>768</v>
      </c>
      <c r="Q845" s="346"/>
      <c r="R845" s="346"/>
      <c r="S845" s="346"/>
      <c r="T845" s="346"/>
      <c r="U845" s="346"/>
      <c r="V845" s="346"/>
      <c r="W845" s="346"/>
      <c r="X845" s="346"/>
      <c r="Y845" s="347">
        <v>2</v>
      </c>
      <c r="Z845" s="348"/>
      <c r="AA845" s="348"/>
      <c r="AB845" s="349"/>
      <c r="AC845" s="350" t="s">
        <v>769</v>
      </c>
      <c r="AD845" s="351"/>
      <c r="AE845" s="351"/>
      <c r="AF845" s="351"/>
      <c r="AG845" s="351"/>
      <c r="AH845" s="366" t="s">
        <v>770</v>
      </c>
      <c r="AI845" s="367"/>
      <c r="AJ845" s="367"/>
      <c r="AK845" s="367"/>
      <c r="AL845" s="354" t="s">
        <v>720</v>
      </c>
      <c r="AM845" s="355"/>
      <c r="AN845" s="355"/>
      <c r="AO845" s="356"/>
      <c r="AP845" s="357" t="s">
        <v>770</v>
      </c>
      <c r="AQ845" s="357"/>
      <c r="AR845" s="357"/>
      <c r="AS845" s="357"/>
      <c r="AT845" s="357"/>
      <c r="AU845" s="357"/>
      <c r="AV845" s="357"/>
      <c r="AW845" s="357"/>
      <c r="AX845" s="357"/>
    </row>
    <row r="846" spans="1:51" ht="30" customHeight="1" x14ac:dyDescent="0.15">
      <c r="A846" s="370">
        <v>2</v>
      </c>
      <c r="B846" s="370">
        <v>1</v>
      </c>
      <c r="C846" s="358" t="s">
        <v>759</v>
      </c>
      <c r="D846" s="343"/>
      <c r="E846" s="343"/>
      <c r="F846" s="343"/>
      <c r="G846" s="343"/>
      <c r="H846" s="343"/>
      <c r="I846" s="343"/>
      <c r="J846" s="344">
        <v>3000020322016</v>
      </c>
      <c r="K846" s="345"/>
      <c r="L846" s="345"/>
      <c r="M846" s="345"/>
      <c r="N846" s="345"/>
      <c r="O846" s="345"/>
      <c r="P846" s="359" t="s">
        <v>768</v>
      </c>
      <c r="Q846" s="346"/>
      <c r="R846" s="346"/>
      <c r="S846" s="346"/>
      <c r="T846" s="346"/>
      <c r="U846" s="346"/>
      <c r="V846" s="346"/>
      <c r="W846" s="346"/>
      <c r="X846" s="346"/>
      <c r="Y846" s="347">
        <v>1</v>
      </c>
      <c r="Z846" s="348"/>
      <c r="AA846" s="348"/>
      <c r="AB846" s="349"/>
      <c r="AC846" s="350" t="s">
        <v>769</v>
      </c>
      <c r="AD846" s="351"/>
      <c r="AE846" s="351"/>
      <c r="AF846" s="351"/>
      <c r="AG846" s="351"/>
      <c r="AH846" s="366" t="s">
        <v>770</v>
      </c>
      <c r="AI846" s="367"/>
      <c r="AJ846" s="367"/>
      <c r="AK846" s="367"/>
      <c r="AL846" s="354" t="s">
        <v>720</v>
      </c>
      <c r="AM846" s="355"/>
      <c r="AN846" s="355"/>
      <c r="AO846" s="356"/>
      <c r="AP846" s="357" t="s">
        <v>770</v>
      </c>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v>2000020020001</v>
      </c>
      <c r="K847" s="345"/>
      <c r="L847" s="345"/>
      <c r="M847" s="345"/>
      <c r="N847" s="345"/>
      <c r="O847" s="345"/>
      <c r="P847" s="359" t="s">
        <v>768</v>
      </c>
      <c r="Q847" s="346"/>
      <c r="R847" s="346"/>
      <c r="S847" s="346"/>
      <c r="T847" s="346"/>
      <c r="U847" s="346"/>
      <c r="V847" s="346"/>
      <c r="W847" s="346"/>
      <c r="X847" s="346"/>
      <c r="Y847" s="347">
        <v>0.9</v>
      </c>
      <c r="Z847" s="348"/>
      <c r="AA847" s="348"/>
      <c r="AB847" s="349"/>
      <c r="AC847" s="350" t="s">
        <v>769</v>
      </c>
      <c r="AD847" s="351"/>
      <c r="AE847" s="351"/>
      <c r="AF847" s="351"/>
      <c r="AG847" s="351"/>
      <c r="AH847" s="352" t="s">
        <v>770</v>
      </c>
      <c r="AI847" s="353"/>
      <c r="AJ847" s="353"/>
      <c r="AK847" s="353"/>
      <c r="AL847" s="354" t="s">
        <v>720</v>
      </c>
      <c r="AM847" s="355"/>
      <c r="AN847" s="355"/>
      <c r="AO847" s="356"/>
      <c r="AP847" s="357" t="s">
        <v>770</v>
      </c>
      <c r="AQ847" s="357"/>
      <c r="AR847" s="357"/>
      <c r="AS847" s="357"/>
      <c r="AT847" s="357"/>
      <c r="AU847" s="357"/>
      <c r="AV847" s="357"/>
      <c r="AW847" s="357"/>
      <c r="AX847" s="357"/>
      <c r="AY847">
        <f>COUNTA($C$847)</f>
        <v>1</v>
      </c>
    </row>
    <row r="848" spans="1:51" ht="30" customHeight="1" x14ac:dyDescent="0.15">
      <c r="A848" s="370">
        <v>4</v>
      </c>
      <c r="B848" s="370">
        <v>1</v>
      </c>
      <c r="C848" s="358" t="s">
        <v>765</v>
      </c>
      <c r="D848" s="343"/>
      <c r="E848" s="343"/>
      <c r="F848" s="343"/>
      <c r="G848" s="343"/>
      <c r="H848" s="343"/>
      <c r="I848" s="343"/>
      <c r="J848" s="344">
        <v>1000020470007</v>
      </c>
      <c r="K848" s="345"/>
      <c r="L848" s="345"/>
      <c r="M848" s="345"/>
      <c r="N848" s="345"/>
      <c r="O848" s="345"/>
      <c r="P848" s="359" t="s">
        <v>768</v>
      </c>
      <c r="Q848" s="346"/>
      <c r="R848" s="346"/>
      <c r="S848" s="346"/>
      <c r="T848" s="346"/>
      <c r="U848" s="346"/>
      <c r="V848" s="346"/>
      <c r="W848" s="346"/>
      <c r="X848" s="346"/>
      <c r="Y848" s="347">
        <v>0.9</v>
      </c>
      <c r="Z848" s="348"/>
      <c r="AA848" s="348"/>
      <c r="AB848" s="349"/>
      <c r="AC848" s="350" t="s">
        <v>769</v>
      </c>
      <c r="AD848" s="351"/>
      <c r="AE848" s="351"/>
      <c r="AF848" s="351"/>
      <c r="AG848" s="351"/>
      <c r="AH848" s="352" t="s">
        <v>770</v>
      </c>
      <c r="AI848" s="353"/>
      <c r="AJ848" s="353"/>
      <c r="AK848" s="353"/>
      <c r="AL848" s="354" t="s">
        <v>720</v>
      </c>
      <c r="AM848" s="355"/>
      <c r="AN848" s="355"/>
      <c r="AO848" s="356"/>
      <c r="AP848" s="357" t="s">
        <v>770</v>
      </c>
      <c r="AQ848" s="357"/>
      <c r="AR848" s="357"/>
      <c r="AS848" s="357"/>
      <c r="AT848" s="357"/>
      <c r="AU848" s="357"/>
      <c r="AV848" s="357"/>
      <c r="AW848" s="357"/>
      <c r="AX848" s="357"/>
      <c r="AY848">
        <f>COUNTA($C$848)</f>
        <v>1</v>
      </c>
    </row>
    <row r="849" spans="1:51" ht="30" customHeight="1" x14ac:dyDescent="0.15">
      <c r="A849" s="370">
        <v>5</v>
      </c>
      <c r="B849" s="370">
        <v>1</v>
      </c>
      <c r="C849" s="358" t="s">
        <v>764</v>
      </c>
      <c r="D849" s="343"/>
      <c r="E849" s="343"/>
      <c r="F849" s="343"/>
      <c r="G849" s="343"/>
      <c r="H849" s="343"/>
      <c r="I849" s="343"/>
      <c r="J849" s="344">
        <v>7000020100005</v>
      </c>
      <c r="K849" s="345"/>
      <c r="L849" s="345"/>
      <c r="M849" s="345"/>
      <c r="N849" s="345"/>
      <c r="O849" s="345"/>
      <c r="P849" s="359" t="s">
        <v>768</v>
      </c>
      <c r="Q849" s="346"/>
      <c r="R849" s="346"/>
      <c r="S849" s="346"/>
      <c r="T849" s="346"/>
      <c r="U849" s="346"/>
      <c r="V849" s="346"/>
      <c r="W849" s="346"/>
      <c r="X849" s="346"/>
      <c r="Y849" s="347">
        <v>0.8</v>
      </c>
      <c r="Z849" s="348"/>
      <c r="AA849" s="348"/>
      <c r="AB849" s="349"/>
      <c r="AC849" s="350" t="s">
        <v>769</v>
      </c>
      <c r="AD849" s="351"/>
      <c r="AE849" s="351"/>
      <c r="AF849" s="351"/>
      <c r="AG849" s="351"/>
      <c r="AH849" s="352" t="s">
        <v>770</v>
      </c>
      <c r="AI849" s="353"/>
      <c r="AJ849" s="353"/>
      <c r="AK849" s="353"/>
      <c r="AL849" s="354" t="s">
        <v>720</v>
      </c>
      <c r="AM849" s="355"/>
      <c r="AN849" s="355"/>
      <c r="AO849" s="356"/>
      <c r="AP849" s="357" t="s">
        <v>770</v>
      </c>
      <c r="AQ849" s="357"/>
      <c r="AR849" s="357"/>
      <c r="AS849" s="357"/>
      <c r="AT849" s="357"/>
      <c r="AU849" s="357"/>
      <c r="AV849" s="357"/>
      <c r="AW849" s="357"/>
      <c r="AX849" s="357"/>
      <c r="AY849">
        <f>COUNTA($C$849)</f>
        <v>1</v>
      </c>
    </row>
    <row r="850" spans="1:51" ht="30" customHeight="1" x14ac:dyDescent="0.15">
      <c r="A850" s="370">
        <v>6</v>
      </c>
      <c r="B850" s="370">
        <v>1</v>
      </c>
      <c r="C850" s="358" t="s">
        <v>761</v>
      </c>
      <c r="D850" s="343"/>
      <c r="E850" s="343"/>
      <c r="F850" s="343"/>
      <c r="G850" s="343"/>
      <c r="H850" s="343"/>
      <c r="I850" s="343"/>
      <c r="J850" s="344">
        <v>2000020111007</v>
      </c>
      <c r="K850" s="345"/>
      <c r="L850" s="345"/>
      <c r="M850" s="345"/>
      <c r="N850" s="345"/>
      <c r="O850" s="345"/>
      <c r="P850" s="359" t="s">
        <v>768</v>
      </c>
      <c r="Q850" s="346"/>
      <c r="R850" s="346"/>
      <c r="S850" s="346"/>
      <c r="T850" s="346"/>
      <c r="U850" s="346"/>
      <c r="V850" s="346"/>
      <c r="W850" s="346"/>
      <c r="X850" s="346"/>
      <c r="Y850" s="347">
        <v>0.8</v>
      </c>
      <c r="Z850" s="348"/>
      <c r="AA850" s="348"/>
      <c r="AB850" s="349"/>
      <c r="AC850" s="350" t="s">
        <v>769</v>
      </c>
      <c r="AD850" s="351"/>
      <c r="AE850" s="351"/>
      <c r="AF850" s="351"/>
      <c r="AG850" s="351"/>
      <c r="AH850" s="352" t="s">
        <v>770</v>
      </c>
      <c r="AI850" s="353"/>
      <c r="AJ850" s="353"/>
      <c r="AK850" s="353"/>
      <c r="AL850" s="354" t="s">
        <v>720</v>
      </c>
      <c r="AM850" s="355"/>
      <c r="AN850" s="355"/>
      <c r="AO850" s="356"/>
      <c r="AP850" s="357" t="s">
        <v>770</v>
      </c>
      <c r="AQ850" s="357"/>
      <c r="AR850" s="357"/>
      <c r="AS850" s="357"/>
      <c r="AT850" s="357"/>
      <c r="AU850" s="357"/>
      <c r="AV850" s="357"/>
      <c r="AW850" s="357"/>
      <c r="AX850" s="357"/>
      <c r="AY850">
        <f>COUNTA($C$850)</f>
        <v>1</v>
      </c>
    </row>
    <row r="851" spans="1:51" ht="30" customHeight="1" x14ac:dyDescent="0.15">
      <c r="A851" s="370">
        <v>7</v>
      </c>
      <c r="B851" s="370">
        <v>1</v>
      </c>
      <c r="C851" s="358" t="s">
        <v>763</v>
      </c>
      <c r="D851" s="343"/>
      <c r="E851" s="343"/>
      <c r="F851" s="343"/>
      <c r="G851" s="343"/>
      <c r="H851" s="343"/>
      <c r="I851" s="343"/>
      <c r="J851" s="344">
        <v>7000020340006</v>
      </c>
      <c r="K851" s="345"/>
      <c r="L851" s="345"/>
      <c r="M851" s="345"/>
      <c r="N851" s="345"/>
      <c r="O851" s="345"/>
      <c r="P851" s="359" t="s">
        <v>768</v>
      </c>
      <c r="Q851" s="346"/>
      <c r="R851" s="346"/>
      <c r="S851" s="346"/>
      <c r="T851" s="346"/>
      <c r="U851" s="346"/>
      <c r="V851" s="346"/>
      <c r="W851" s="346"/>
      <c r="X851" s="346"/>
      <c r="Y851" s="347">
        <v>0.8</v>
      </c>
      <c r="Z851" s="348"/>
      <c r="AA851" s="348"/>
      <c r="AB851" s="349"/>
      <c r="AC851" s="350" t="s">
        <v>769</v>
      </c>
      <c r="AD851" s="351"/>
      <c r="AE851" s="351"/>
      <c r="AF851" s="351"/>
      <c r="AG851" s="351"/>
      <c r="AH851" s="352" t="s">
        <v>770</v>
      </c>
      <c r="AI851" s="353"/>
      <c r="AJ851" s="353"/>
      <c r="AK851" s="353"/>
      <c r="AL851" s="354" t="s">
        <v>720</v>
      </c>
      <c r="AM851" s="355"/>
      <c r="AN851" s="355"/>
      <c r="AO851" s="356"/>
      <c r="AP851" s="357" t="s">
        <v>770</v>
      </c>
      <c r="AQ851" s="357"/>
      <c r="AR851" s="357"/>
      <c r="AS851" s="357"/>
      <c r="AT851" s="357"/>
      <c r="AU851" s="357"/>
      <c r="AV851" s="357"/>
      <c r="AW851" s="357"/>
      <c r="AX851" s="357"/>
      <c r="AY851">
        <f>COUNTA($C$851)</f>
        <v>1</v>
      </c>
    </row>
    <row r="852" spans="1:51" ht="30" customHeight="1" x14ac:dyDescent="0.15">
      <c r="A852" s="370">
        <v>8</v>
      </c>
      <c r="B852" s="370">
        <v>1</v>
      </c>
      <c r="C852" s="358" t="s">
        <v>762</v>
      </c>
      <c r="D852" s="343"/>
      <c r="E852" s="343"/>
      <c r="F852" s="343"/>
      <c r="G852" s="343"/>
      <c r="H852" s="343"/>
      <c r="I852" s="343"/>
      <c r="J852" s="344">
        <v>7000020160008</v>
      </c>
      <c r="K852" s="345"/>
      <c r="L852" s="345"/>
      <c r="M852" s="345"/>
      <c r="N852" s="345"/>
      <c r="O852" s="345"/>
      <c r="P852" s="359" t="s">
        <v>768</v>
      </c>
      <c r="Q852" s="346"/>
      <c r="R852" s="346"/>
      <c r="S852" s="346"/>
      <c r="T852" s="346"/>
      <c r="U852" s="346"/>
      <c r="V852" s="346"/>
      <c r="W852" s="346"/>
      <c r="X852" s="346"/>
      <c r="Y852" s="347">
        <v>0.8</v>
      </c>
      <c r="Z852" s="348"/>
      <c r="AA852" s="348"/>
      <c r="AB852" s="349"/>
      <c r="AC852" s="350" t="s">
        <v>769</v>
      </c>
      <c r="AD852" s="351"/>
      <c r="AE852" s="351"/>
      <c r="AF852" s="351"/>
      <c r="AG852" s="351"/>
      <c r="AH852" s="352" t="s">
        <v>770</v>
      </c>
      <c r="AI852" s="353"/>
      <c r="AJ852" s="353"/>
      <c r="AK852" s="353"/>
      <c r="AL852" s="354" t="s">
        <v>720</v>
      </c>
      <c r="AM852" s="355"/>
      <c r="AN852" s="355"/>
      <c r="AO852" s="356"/>
      <c r="AP852" s="357" t="s">
        <v>770</v>
      </c>
      <c r="AQ852" s="357"/>
      <c r="AR852" s="357"/>
      <c r="AS852" s="357"/>
      <c r="AT852" s="357"/>
      <c r="AU852" s="357"/>
      <c r="AV852" s="357"/>
      <c r="AW852" s="357"/>
      <c r="AX852" s="357"/>
      <c r="AY852">
        <f>COUNTA($C$852)</f>
        <v>1</v>
      </c>
    </row>
    <row r="853" spans="1:51" ht="30" customHeight="1" x14ac:dyDescent="0.15">
      <c r="A853" s="370">
        <v>9</v>
      </c>
      <c r="B853" s="370">
        <v>1</v>
      </c>
      <c r="C853" s="358" t="s">
        <v>766</v>
      </c>
      <c r="D853" s="343"/>
      <c r="E853" s="343"/>
      <c r="F853" s="343"/>
      <c r="G853" s="343"/>
      <c r="H853" s="343"/>
      <c r="I853" s="343"/>
      <c r="J853" s="344">
        <v>5000020090000</v>
      </c>
      <c r="K853" s="345"/>
      <c r="L853" s="345"/>
      <c r="M853" s="345"/>
      <c r="N853" s="345"/>
      <c r="O853" s="345"/>
      <c r="P853" s="359" t="s">
        <v>768</v>
      </c>
      <c r="Q853" s="346"/>
      <c r="R853" s="346"/>
      <c r="S853" s="346"/>
      <c r="T853" s="346"/>
      <c r="U853" s="346"/>
      <c r="V853" s="346"/>
      <c r="W853" s="346"/>
      <c r="X853" s="346"/>
      <c r="Y853" s="347">
        <v>0.8</v>
      </c>
      <c r="Z853" s="348"/>
      <c r="AA853" s="348"/>
      <c r="AB853" s="349"/>
      <c r="AC853" s="350" t="s">
        <v>769</v>
      </c>
      <c r="AD853" s="351"/>
      <c r="AE853" s="351"/>
      <c r="AF853" s="351"/>
      <c r="AG853" s="351"/>
      <c r="AH853" s="352" t="s">
        <v>770</v>
      </c>
      <c r="AI853" s="353"/>
      <c r="AJ853" s="353"/>
      <c r="AK853" s="353"/>
      <c r="AL853" s="354" t="s">
        <v>720</v>
      </c>
      <c r="AM853" s="355"/>
      <c r="AN853" s="355"/>
      <c r="AO853" s="356"/>
      <c r="AP853" s="357" t="s">
        <v>770</v>
      </c>
      <c r="AQ853" s="357"/>
      <c r="AR853" s="357"/>
      <c r="AS853" s="357"/>
      <c r="AT853" s="357"/>
      <c r="AU853" s="357"/>
      <c r="AV853" s="357"/>
      <c r="AW853" s="357"/>
      <c r="AX853" s="357"/>
      <c r="AY853">
        <f>COUNTA($C$853)</f>
        <v>1</v>
      </c>
    </row>
    <row r="854" spans="1:51" ht="30" customHeight="1" x14ac:dyDescent="0.15">
      <c r="A854" s="370">
        <v>10</v>
      </c>
      <c r="B854" s="370">
        <v>1</v>
      </c>
      <c r="C854" s="358" t="s">
        <v>767</v>
      </c>
      <c r="D854" s="343"/>
      <c r="E854" s="343"/>
      <c r="F854" s="343"/>
      <c r="G854" s="343"/>
      <c r="H854" s="343"/>
      <c r="I854" s="343"/>
      <c r="J854" s="344">
        <v>4000020330001</v>
      </c>
      <c r="K854" s="345"/>
      <c r="L854" s="345"/>
      <c r="M854" s="345"/>
      <c r="N854" s="345"/>
      <c r="O854" s="345"/>
      <c r="P854" s="359" t="s">
        <v>768</v>
      </c>
      <c r="Q854" s="346"/>
      <c r="R854" s="346"/>
      <c r="S854" s="346"/>
      <c r="T854" s="346"/>
      <c r="U854" s="346"/>
      <c r="V854" s="346"/>
      <c r="W854" s="346"/>
      <c r="X854" s="346"/>
      <c r="Y854" s="347">
        <v>0.7</v>
      </c>
      <c r="Z854" s="348"/>
      <c r="AA854" s="348"/>
      <c r="AB854" s="349"/>
      <c r="AC854" s="350" t="s">
        <v>769</v>
      </c>
      <c r="AD854" s="351"/>
      <c r="AE854" s="351"/>
      <c r="AF854" s="351"/>
      <c r="AG854" s="351"/>
      <c r="AH854" s="352" t="s">
        <v>770</v>
      </c>
      <c r="AI854" s="353"/>
      <c r="AJ854" s="353"/>
      <c r="AK854" s="353"/>
      <c r="AL854" s="354" t="s">
        <v>720</v>
      </c>
      <c r="AM854" s="355"/>
      <c r="AN854" s="355"/>
      <c r="AO854" s="356"/>
      <c r="AP854" s="357" t="s">
        <v>770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1:AO1139">
    <cfRule type="expression" dxfId="2411" priority="2877">
      <formula>IF(AND(AL1111&gt;=0, RIGHT(TEXT(AL1111,"0.#"),1)&lt;&gt;"."),TRUE,FALSE)</formula>
    </cfRule>
    <cfRule type="expression" dxfId="2410" priority="2878">
      <formula>IF(AND(AL1111&gt;=0, RIGHT(TEXT(AL1111,"0.#"),1)="."),TRUE,FALSE)</formula>
    </cfRule>
    <cfRule type="expression" dxfId="2409" priority="2879">
      <formula>IF(AND(AL1111&lt;0, RIGHT(TEXT(AL1111,"0.#"),1)&lt;&gt;"."),TRUE,FALSE)</formula>
    </cfRule>
    <cfRule type="expression" dxfId="2408" priority="2880">
      <formula>IF(AND(AL1111&lt;0, RIGHT(TEXT(AL1111,"0.#"),1)="."),TRUE,FALSE)</formula>
    </cfRule>
  </conditionalFormatting>
  <conditionalFormatting sqref="Y1111:Y1139">
    <cfRule type="expression" dxfId="2407" priority="2875">
      <formula>IF(RIGHT(TEXT(Y1111,"0.#"),1)=".",FALSE,TRUE)</formula>
    </cfRule>
    <cfRule type="expression" dxfId="2406" priority="2876">
      <formula>IF(RIGHT(TEXT(Y1111,"0.#"),1)=".",TRUE,FALSE)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0"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2021-06-10T15:30:06Z</cp:lastPrinted>
  <dcterms:created xsi:type="dcterms:W3CDTF">2012-03-13T00:50:25Z</dcterms:created>
  <dcterms:modified xsi:type="dcterms:W3CDTF">2021-06-28T15:36:01Z</dcterms:modified>
</cp:coreProperties>
</file>