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9 保険○確認中\"/>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<sst xmlns="http://schemas.openxmlformats.org/spreadsheetml/2006/main" count="3076" uniqueCount="770">
  <si>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</si>
  <si>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</si>
  <si>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</si>
  <si>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</si>
  <si>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</si>
  <si>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</si>
  <si>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</si>
  <si>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</si>
  <si>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</si>
  <si>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</si>
  <si>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</si>
  <si>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</si>
  <si>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</si>
  <si>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</si>
  <si>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</si>
  <si>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</si>
  <si>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</si>
  <si>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</si>
  <si>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</si>
  <si>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</si>
  <si>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</si>
  <si>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</si>
  <si>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</si>
  <si>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</si>
  <si>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</si>
  <si>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</si>
  <si>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</si>
  <si>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</si>
  <si>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</si>
  <si>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</si>
  <si>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</si>
  <si>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</si>
  <si>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</si>
  <si>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</si>
  <si>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</si>
  <si>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</si>
  <si>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</si>
  <si>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</si>
  <si>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</si>
  <si>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</si>
  <si>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</si>
  <si>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</si>
  <si>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</si>
  <si>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</si>
  <si>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</si>
  <si>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</si>
  <si>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</si>
  <si>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</si>
  <si>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</si>
  <si>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</si>
  <si>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</si>
  <si>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</si>
  <si>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</si>
  <si>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</si>
  <si>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</si>
  <si>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</si>
  <si>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</si>
  <si>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</si>
  <si>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</si>
  <si>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</si>
  <si>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</si>
  <si>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</si>
  <si>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</si>
  <si>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</si>
  <si>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</si>
  <si>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</si>
  <si>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</si>
  <si>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</si>
  <si>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</si>
  <si>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</si>
  <si>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</si>
  <si>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</si>
  <si>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</si>
  <si>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</si>
  <si>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</si>
  <si>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</si>
  <si>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</si>
  <si>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</si>
  <si>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</si>
  <si>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</si>
  <si>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</si>
  <si>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</si>
  <si>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</si>
  <si>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</si>
  <si>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</si>
  <si>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</si>
  <si>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</si>
  <si>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</si>
  <si>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</si>
  <si>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</si>
  <si>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</si>
  <si>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</si>
  <si>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</si>
  <si>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</si>
  <si>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</si>
  <si>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</si>
  <si>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</si>
  <si>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</si>
  <si>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</si>
  <si>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</si>
  <si>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</si>
  <si>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</si>
  <si>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</si>
  <si>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</si>
  <si>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</si>
  <si>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</si>
  <si>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</si>
  <si>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</si>
  <si>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</si>
  <si>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</si>
  <si>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</si>
  <si>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</si>
  <si>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</si>
  <si>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</si>
  <si>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</si>
  <si>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</si>
  <si>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</si>
  <si>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</si>
  <si>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</si>
  <si>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</si>
  <si>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</si>
  <si>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</si>
  <si>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</si>
  <si>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</si>
  <si>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</si>
  <si>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</si>
  <si>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</si>
  <si>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</si>
  <si>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</si>
  <si>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</si>
  <si>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</si>
  <si>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</si>
  <si>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</si>
  <si>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</si>
  <si>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</si>
  <si>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</si>
  <si>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</si>
  <si>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</si>
  <si>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</si>
  <si>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</si>
  <si>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</si>
  <si>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</si>
  <si>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</si>
  <si>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</si>
  <si>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</si>
  <si>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</si>
  <si>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</si>
  <si>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</si>
  <si>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</si>
  <si>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</si>
  <si>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</si>
  <si>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</si>
  <si>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</si>
  <si>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</si>
  <si>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</si>
  <si>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</si>
  <si>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</si>
  <si>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</si>
  <si>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</si>
  <si>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</si>
  <si>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</si>
  <si>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</si>
  <si>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</si>
  <si>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</si>
  <si>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</si>
  <si>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</si>
  <si>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</si>
  <si>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</si>
  <si>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</si>
  <si>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</si>
  <si>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</si>
  <si>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</si>
  <si>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</si>
  <si>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</si>
  <si>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</si>
  <si>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</si>
  <si>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</si>
  <si>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</si>
  <si>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</si>
  <si>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</si>
  <si>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</si>
  <si>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</si>
  <si>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</si>
  <si>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</si>
  <si>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</si>
  <si>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</si>
  <si>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</si>
  <si>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</si>
  <si>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</si>
  <si>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</si>
  <si>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</si>
  <si>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</si>
  <si>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</si>
  <si>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</si>
  <si>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</si>
  <si>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</si>
  <si>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</si>
  <si>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</si>
  <si>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</si>
  <si>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</si>
  <si>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</si>
  <si>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</si>
  <si>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</si>
  <si>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</si>
  <si>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</si>
  <si>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</si>
  <si>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</si>
  <si>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</si>
  <si>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</si>
  <si>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</si>
  <si>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</si>
  <si>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</si>
  <si>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</si>
  <si>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</si>
  <si>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</si>
  <si>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</si>
  <si>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</si>
  <si>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</si>
  <si>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</si>
  <si>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</si>
  <si>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</si>
  <si>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</si>
  <si>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</si>
  <si>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</si>
  <si>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</si>
  <si>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</si>
  <si>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</si>
  <si>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</si>
  <si>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</si>
  <si>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</si>
  <si>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</si>
  <si>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</si>
  <si>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</si>
  <si>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</si>
  <si>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</si>
  <si>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</si>
  <si>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</si>
  <si>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</si>
  <si>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</si>
  <si>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</si>
  <si>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</si>
  <si>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</si>
  <si>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</si>
  <si>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</si>
  <si>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</si>
  <si>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</si>
  <si>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</si>
  <si>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</si>
  <si>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</si>
  <si>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</si>
  <si>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</si>
  <si>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</si>
  <si>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</si>
  <si>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</si>
  <si>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</si>
  <si>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</si>
  <si>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</si>
  <si>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</si>
  <si>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</si>
  <si>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</si>
  <si>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</si>
  <si>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</si>
  <si>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</si>
  <si>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</si>
  <si>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</si>
  <si>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</si>
  <si>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</si>
  <si>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</si>
  <si>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</si>
  <si>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</si>
  <si>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</si>
  <si>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</si>
  <si>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</si>
  <si>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</si>
  <si>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</si>
  <si>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</si>
  <si>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</si>
  <si>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</si>
  <si>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</si>
  <si>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</si>
  <si>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</si>
  <si>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</si>
  <si>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</si>
  <si>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</si>
  <si>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</si>
  <si>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</si>
  <si>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</si>
  <si>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</si>
  <si>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</si>
  <si>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</si>
  <si>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</si>
  <si>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</si>
  <si>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</si>
  <si>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</si>
  <si>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</si>
  <si>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</si>
  <si>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</si>
  <si>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</si>
  <si>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</si>
  <si>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</si>
  <si>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</si>
  <si>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</si>
  <si>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</si>
  <si>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</si>
  <si>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</si>
  <si>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</si>
  <si>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</si>
  <si>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</si>
  <si>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</si>
  <si>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</si>
  <si>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</si>
  <si>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</si>
  <si>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</si>
  <si>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</si>
  <si>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</si>
  <si>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</si>
  <si>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</si>
  <si>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</si>
  <si>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</si>
  <si>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</si>
  <si>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</si>
  <si>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</si>
  <si>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</si>
  <si>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</si>
  <si>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</si>
  <si>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</si>
  <si>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</si>
  <si>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</si>
  <si>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</si>
  <si>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</si>
  <si>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</si>
  <si>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</si>
  <si>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</si>
  <si>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</si>
  <si>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</si>
  <si>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</si>
  <si>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</si>
  <si>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</si>
  <si>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</si>
  <si>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</si>
  <si>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</si>
  <si>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</si>
  <si>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</si>
  <si>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</si>
  <si>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</si>
  <si>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</si>
  <si>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</si>
  <si>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</si>
  <si>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</si>
  <si>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</si>
  <si>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</si>
  <si>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</si>
  <si>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</si>
  <si>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</si>
  <si>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</si>
  <si>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</si>
  <si>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</si>
  <si>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</si>
  <si>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</si>
  <si>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</si>
  <si>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</si>
  <si>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</si>
  <si>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</si>
  <si>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</si>
  <si>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</si>
  <si>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</si>
  <si>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</si>
  <si>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</si>
  <si>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</si>
  <si>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</si>
  <si>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</si>
  <si>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</si>
  <si>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</si>
  <si>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</si>
  <si>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</si>
  <si>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</si>
  <si>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</si>
  <si>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</si>
  <si>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</si>
  <si>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</si>
  <si>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</si>
  <si>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</si>
  <si>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</si>
  <si>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</si>
  <si>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</si>
  <si>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</si>
  <si>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</si>
  <si>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</si>
  <si>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</si>
  <si>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</si>
  <si>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</si>
  <si>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</si>
  <si>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</si>
  <si>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</si>
  <si>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</si>
  <si>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</si>
  <si>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</si>
  <si>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</si>
  <si>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</si>
  <si>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</si>
  <si>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</si>
  <si>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</si>
  <si>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</si>
  <si>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</si>
  <si>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</si>
  <si>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</si>
  <si>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</si>
  <si>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</si>
  <si>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</si>
  <si>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</si>
  <si>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</si>
  <si>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</si>
  <si>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</si>
  <si>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</si>
  <si>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</si>
  <si>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</si>
  <si>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</si>
  <si>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</si>
  <si>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</si>
  <si>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</si>
  <si>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</si>
  <si>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</si>
  <si>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</si>
  <si>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</si>
  <si>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</si>
  <si>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</si>
  <si>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</si>
  <si>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</si>
  <si>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</si>
  <si>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</si>
  <si>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</si>
  <si>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</si>
  <si>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</si>
  <si>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</si>
  <si>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</si>
  <si>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</si>
  <si>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</si>
  <si>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</si>
  <si>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</si>
  <si>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</si>
  <si>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</si>
  <si>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</si>
  <si>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</si>
  <si>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</si>
  <si>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</si>
  <si>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</si>
  <si>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</si>
  <si>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</si>
  <si>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</si>
  <si>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</si>
  <si>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</si>
  <si>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</si>
  <si>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</si>
  <si>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</si>
  <si>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</si>
  <si>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</si>
  <si>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</si>
  <si>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</si>
  <si>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</si>
  <si>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</si>
  <si>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</si>
  <si>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</si>
  <si>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</si>
  <si>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</si>
  <si>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</si>
  <si>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</si>
  <si>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</si>
  <si>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</si>
  <si>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</si>
  <si>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</si>
  <si>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</si>
  <si>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</si>
  <si>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</si>
  <si>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</si>
  <si>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</si>
  <si>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</si>
  <si>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</si>
  <si>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</si>
  <si>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</si>
  <si>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</si>
  <si>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</si>
  <si>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</si>
  <si>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</si>
  <si>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</si>
  <si>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</si>
  <si>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</si>
  <si>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</si>
  <si>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</si>
  <si>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</si>
  <si>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</si>
  <si>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</si>
  <si>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</si>
  <si>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</si>
  <si>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</si>
  <si>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</si>
  <si>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</si>
  <si>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</si>
  <si>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</si>
  <si>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</si>
  <si>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</si>
  <si>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</si>
  <si>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</si>
  <si>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</si>
  <si>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</si>
  <si>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</si>
  <si>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</si>
  <si>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</si>
  <si>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</si>
  <si>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</si>
  <si>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</si>
  <si>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</si>
  <si>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</si>
  <si>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</si>
  <si>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</si>
  <si>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</si>
  <si>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</si>
  <si>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</si>
  <si>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</si>
  <si>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</si>
  <si>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</si>
  <si>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</si>
  <si>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</si>
  <si>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</si>
  <si>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</si>
  <si>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</si>
  <si>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</si>
  <si>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</si>
  <si>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</si>
  <si>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</si>
  <si>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</si>
  <si>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</si>
  <si>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</si>
  <si>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</si>
  <si>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</si>
  <si>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</si>
  <si>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</si>
  <si>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</si>
  <si>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</si>
  <si>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</si>
  <si>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</si>
  <si>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</si>
  <si>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</si>
  <si>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</si>
  <si>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</si>
  <si>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</si>
  <si>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</si>
  <si>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</si>
  <si>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</si>
  <si>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</si>
  <si>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</si>
  <si>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</si>
  <si>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</si>
  <si>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</si>
  <si>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</si>
  <si>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</si>
  <si>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</si>
  <si>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</si>
  <si>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</si>
  <si>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</si>
  <si>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</si>
  <si>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</si>
  <si>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</si>
  <si>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</si>
  <si>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</si>
  <si>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</si>
  <si>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</si>
  <si>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</si>
  <si>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</si>
  <si>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</si>
  <si>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</si>
  <si>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</si>
  <si>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</si>
  <si>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</si>
  <si>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</si>
  <si>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</si>
  <si>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</si>
  <si>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</si>
  <si>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</si>
  <si>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</si>
  <si>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</si>
  <si>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</si>
  <si>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</si>
  <si>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</si>
  <si>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</si>
  <si>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</si>
  <si>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</si>
  <si>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</si>
  <si>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</si>
  <si>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</si>
  <si>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</si>
  <si>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</si>
  <si>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</si>
  <si>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</si>
  <si>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</si>
  <si>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</si>
  <si>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</si>
  <si>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</si>
  <si>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</si>
  <si>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</si>
  <si>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</si>
  <si>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</si>
  <si>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</si>
  <si>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</si>
  <si>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</si>
  <si>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</si>
  <si>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</si>
  <si>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</si>
  <si>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</si>
  <si>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</si>
  <si>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</si>
  <si>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</si>
  <si>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</si>
  <si>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</si>
  <si>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</si>
  <si>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</si>
  <si>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</si>
  <si>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</si>
  <si>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</si>
  <si>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</si>
  <si>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</si>
  <si>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</si>
  <si>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</si>
  <si>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</si>
  <si>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</si>
  <si>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</si>
  <si>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</si>
  <si>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</si>
  <si>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</si>
  <si>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</si>
  <si>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</si>
  <si>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</si>
  <si>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</si>
  <si>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</si>
  <si>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</si>
  <si>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</si>
  <si>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</si>
  <si>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</si>
  <si>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</si>
  <si>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</si>
  <si>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</si>
  <si>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</si>
  <si>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</si>
  <si>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</si>
  <si>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</si>
  <si>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</si>
  <si>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</si>
  <si>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</si>
  <si>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</si>
  <si>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</si>
  <si>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</si>
  <si>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</si>
  <si>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</si>
  <si>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</si>
  <si>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</si>
  <si>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</si>
  <si>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</si>
  <si>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</si>
  <si>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</si>
  <si>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</si>
  <si>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</si>
  <si>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</si>
  <si>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</si>
  <si>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</si>
  <si>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</si>
  <si>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</si>
  <si>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</si>
  <si>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</si>
  <si>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</si>
  <si>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</si>
  <si>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</si>
  <si>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</si>
  <si>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</si>
  <si>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</si>
  <si>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</si>
  <si>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</si>
  <si>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</si>
  <si>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</si>
  <si>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</si>
  <si>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</si>
  <si>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</si>
  <si>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</si>
  <si>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</si>
  <si>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</si>
  <si>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</si>
  <si>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</si>
  <si>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</si>
  <si>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</si>
  <si>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</si>
  <si>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</si>
  <si>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</si>
  <si>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</si>
  <si>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</si>
  <si>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</si>
  <si>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</si>
  <si>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</si>
  <si>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</si>
  <si>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</si>
  <si>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</si>
  <si>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</si>
  <si>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</si>
  <si>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</si>
  <si>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</si>
  <si>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</si>
  <si>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</si>
  <si>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</si>
  <si>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</si>
  <si>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</si>
  <si>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</si>
  <si>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</si>
  <si>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</si>
  <si>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</si>
  <si>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</si>
  <si>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</si>
  <si>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</si>
  <si>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</si>
  <si>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</si>
  <si>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診療報酬体系見直し後の評価等に係る調査に必要な経費（薬剤師等病棟業務実態調査費）</t>
    <phoneticPr fontId="5"/>
  </si>
  <si>
    <t>保険局</t>
    <rPh sb="0" eb="3">
      <t>ホケンキョク</t>
    </rPh>
    <phoneticPr fontId="5"/>
  </si>
  <si>
    <t>医療課</t>
    <rPh sb="0" eb="3">
      <t>イリョウカ</t>
    </rPh>
    <phoneticPr fontId="5"/>
  </si>
  <si>
    <t>井内　努</t>
    <rPh sb="0" eb="2">
      <t>イウチ</t>
    </rPh>
    <rPh sb="3" eb="4">
      <t>ツトム</t>
    </rPh>
    <phoneticPr fontId="5"/>
  </si>
  <si>
    <t>○</t>
  </si>
  <si>
    <t>社会保険医療協議会法（昭和25年法律第47号）第８条第２項</t>
  </si>
  <si>
    <t>平成28年度診療報酬改定に係る答申書附帯意見（平成28年２月中央社会保険医療協議会）</t>
  </si>
  <si>
    <t>　全病院から抽出した保険医療機関を対象に、勤務医の薬物療法関連についての負担意識や薬剤師の病棟における業務の状況等についてアンケート調査を行い、提出された調査票の集計、分析を行い、その分析結果について内容の検証、評価を行う。</t>
  </si>
  <si>
    <t>-</t>
  </si>
  <si>
    <t>-</t>
    <phoneticPr fontId="5"/>
  </si>
  <si>
    <t>社会保険基礎調査委託費</t>
    <rPh sb="0" eb="11">
      <t>シャカイホケンキソチョウサイタクヒ</t>
    </rPh>
    <phoneticPr fontId="5"/>
  </si>
  <si>
    <t>本調査は、診療報酬に関し、病院全般における薬剤師の病棟配置やチーム医療への貢献に関する評価方法について検討を行うために必要な基礎資料の収集を目的としており、直接的に測ることのできる指標を示すことは困難であるが、間接的な指標として、調査に対する施設の回答率を指標とした。</t>
  </si>
  <si>
    <t>調査に対する施設の回答率
（ただし、回答率は質問項目数により増減する可能性を考慮し、成果実績としては、回答施設数と調査項目数を掛け合わせた回答総数とした。）</t>
  </si>
  <si>
    <t>調査に対する施設の回答率</t>
  </si>
  <si>
    <t>間接的な指標として、調査に対する施設の回答率を指標とした。</t>
  </si>
  <si>
    <t>回答総数（千問）</t>
    <rPh sb="0" eb="2">
      <t>カイトウ</t>
    </rPh>
    <rPh sb="2" eb="4">
      <t>ソウスウ</t>
    </rPh>
    <rPh sb="5" eb="7">
      <t>センモン</t>
    </rPh>
    <phoneticPr fontId="5"/>
  </si>
  <si>
    <t>回答率</t>
    <rPh sb="0" eb="3">
      <t>カイトウリツ</t>
    </rPh>
    <phoneticPr fontId="5"/>
  </si>
  <si>
    <t>本調査は、保険医療機関の業務を対象とした調査・分析・集計等を実施するものであり、詳細な活動指標を示すことは困難であるが、調査対象とする施設数を指標とした。　</t>
  </si>
  <si>
    <t>調査施設数</t>
    <rPh sb="0" eb="2">
      <t>チョウサ</t>
    </rPh>
    <rPh sb="2" eb="5">
      <t>シセツスウ</t>
    </rPh>
    <phoneticPr fontId="5"/>
  </si>
  <si>
    <t>千円</t>
    <rPh sb="0" eb="2">
      <t>センエン</t>
    </rPh>
    <phoneticPr fontId="5"/>
  </si>
  <si>
    <t>　　X（百万円）/Y（千問）</t>
  </si>
  <si>
    <t>０</t>
    <phoneticPr fontId="5"/>
  </si>
  <si>
    <t>2／25</t>
    <phoneticPr fontId="5"/>
  </si>
  <si>
    <t>7／25</t>
    <phoneticPr fontId="5"/>
  </si>
  <si>
    <t>施策大目標９　全国民に必要な医療を保障できる安定的・効率的な医療保険制度を構築すること</t>
  </si>
  <si>
    <t>施策目標Ⅰー９ー１　データヘルスの推進による保険者機能の強化等により適正かつ安定的・効率的な医療保険制度を構築すること</t>
  </si>
  <si>
    <t>‐</t>
  </si>
  <si>
    <t>無</t>
  </si>
  <si>
    <t>診療報酬体系見直し後の評価等に係る調査に必要な経費（薬局のかかりつけ機能に係る実態調査費）</t>
  </si>
  <si>
    <t>本調査と類似調査は薬剤管理等に係る調査であるが、調査内容、調査客体及び調査手法等が異なるため適切に役割分担できている。</t>
  </si>
  <si>
    <t>現行制度では診療報酬改定は２年に１回実施しており、令和2年度は診療報酬改定作業が発生しなかった。このことから令和2年度の診療報酬体系見直し後の評価等に係る調査に必要な経費での執行実績はなし。令和3年度は診療報酬改定作業が発生し本事業を一般競争入札（最低価格）により実施することから、過去入札参加企業等に声かけを行い競争性のある調達を確保する。今後現行制度が変更になった場合に対応できるよう予算については引き続き毎年度要求を実施する。</t>
    <rPh sb="25" eb="27">
      <t>レイワ</t>
    </rPh>
    <rPh sb="54" eb="56">
      <t>レイワ</t>
    </rPh>
    <rPh sb="95" eb="97">
      <t>レイワ</t>
    </rPh>
    <phoneticPr fontId="5"/>
  </si>
  <si>
    <t>新23-095</t>
    <rPh sb="0" eb="1">
      <t>シン</t>
    </rPh>
    <phoneticPr fontId="5"/>
  </si>
  <si>
    <t>937</t>
    <phoneticPr fontId="5"/>
  </si>
  <si>
    <t>263</t>
    <phoneticPr fontId="5"/>
  </si>
  <si>
    <t>275</t>
    <phoneticPr fontId="5"/>
  </si>
  <si>
    <t>285</t>
    <phoneticPr fontId="5"/>
  </si>
  <si>
    <t>279</t>
    <phoneticPr fontId="5"/>
  </si>
  <si>
    <t>（参考）令和元年度実績</t>
    <rPh sb="1" eb="3">
      <t>サンコウ</t>
    </rPh>
    <rPh sb="4" eb="6">
      <t>レイワ</t>
    </rPh>
    <rPh sb="6" eb="9">
      <t>ガンネンド</t>
    </rPh>
    <rPh sb="9" eb="11">
      <t>ジッセキ</t>
    </rPh>
    <phoneticPr fontId="5"/>
  </si>
  <si>
    <t>単位当たりコスト ＝ Ｘ ／ Ｙ
Ｘ：執行額（百万円）
Ｙ：回答総数（千問）　　　　　　　　　　　　　　　　　　</t>
    <rPh sb="23" eb="24">
      <t>ヒャク</t>
    </rPh>
    <rPh sb="24" eb="26">
      <t>マンエン</t>
    </rPh>
    <rPh sb="35" eb="37">
      <t>センモン</t>
    </rPh>
    <phoneticPr fontId="5"/>
  </si>
  <si>
    <t>全病院から抽出した保険医療機関を対象に、勤務医の薬物療法関連についての負担意識や薬剤師の病棟における業務の状況等についてアンケート調査を行う。
中央社会保険医療協議会の平成３０年度診療報酬改定に係る答申書附帯意見において、「今回改定で再編・統合した急性期一般入院基本料、地域一般入院基本料、療養病棟入院基本料等（救急医療に関する評価　を含む。）　に係る、在宅復帰・病床機能連携率、重症度、医療・看護必要度、医療区分、リハビリテーションの実績指数等の指標及び看護職員の配置の状況について調査・検証するとともに、特定機能病院入院基本料等のその他の病棟の評価体系も含めた、入院医療機能のより適切な評価指標や測定方法等、医療機能の分化・強化、連携の推進に資する評価の在り方について引き続き検討すること。」とされているところであり、病院全般における薬剤師の病棟配置やチーム医療への貢献に関する評価方法について検討又は検証するために、薬剤師や関係職種の病棟配置や病棟業務に係る実態等の調査を行うことができる。</t>
    <phoneticPr fontId="5"/>
  </si>
  <si>
    <t>　中央社会保険医療協議会の平成３０年度診療報酬改定に係る答申書附帯意見において、「今回改定で再編・統合した急性期一般入院基本料、地域一般入院基本料、療養病棟入院基本料等（救急医療に関する評価　を含む。）　に係る、在宅復帰・病床機能連携率、重症度、医療・看護必要度、医療区分、リハビリテーションの実績指数等の指標及び看護職員の配置の状況について調査・検証するとともに、特定機能病院入院基本料等のその他の病棟の評価体系も含めた、入院医療機能のより適切な評価指標や測定方法等、医療機能の分化・強化、連携の推進に資する評価の在り方について引き続き検討すること。」とされているところであり、薬剤師や関係職種の病棟配置やチーム医療への貢献に関する評価方法について検討・検証するために、薬剤師や関係職種の病棟業務に係る実態等の調査を行う。</t>
    <phoneticPr fontId="5"/>
  </si>
  <si>
    <t>アンケート調査に協力いただくよう委託事業者から病院薬剤師に依頼の葉書を送付し回収率の向上に努めている。</t>
    <rPh sb="5" eb="7">
      <t>チョウサ</t>
    </rPh>
    <rPh sb="8" eb="10">
      <t>キョウリョク</t>
    </rPh>
    <rPh sb="16" eb="18">
      <t>イタク</t>
    </rPh>
    <rPh sb="18" eb="21">
      <t>ジギョウシャ</t>
    </rPh>
    <rPh sb="23" eb="25">
      <t>ビョウイン</t>
    </rPh>
    <rPh sb="25" eb="28">
      <t>ヤクザイシ</t>
    </rPh>
    <rPh sb="29" eb="31">
      <t>イライ</t>
    </rPh>
    <rPh sb="32" eb="34">
      <t>ハガキ</t>
    </rPh>
    <rPh sb="35" eb="37">
      <t>ソウフ</t>
    </rPh>
    <rPh sb="38" eb="41">
      <t>カイシュウリツ</t>
    </rPh>
    <rPh sb="42" eb="44">
      <t>コウジョウ</t>
    </rPh>
    <rPh sb="45" eb="46">
      <t>ツト</t>
    </rPh>
    <phoneticPr fontId="5"/>
  </si>
  <si>
    <t>284</t>
    <phoneticPr fontId="5"/>
  </si>
  <si>
    <t>292</t>
    <phoneticPr fontId="5"/>
  </si>
  <si>
    <t>診療報酬に関し、病院全般における薬剤師の病棟配置やチーム医療への貢献に関する評価方法について検討を行うために必要な基礎資料の収集を目的とするものであり、広く国民のニーズがあり、国費を投入しなければ事業目的が達成できない。</t>
    <rPh sb="8" eb="10">
      <t>ビョウイン</t>
    </rPh>
    <rPh sb="10" eb="12">
      <t>ゼンパン</t>
    </rPh>
    <rPh sb="16" eb="19">
      <t>ヤクザイシ</t>
    </rPh>
    <rPh sb="20" eb="22">
      <t>ビョウトウ</t>
    </rPh>
    <rPh sb="22" eb="24">
      <t>ハイチ</t>
    </rPh>
    <rPh sb="28" eb="30">
      <t>イリョウ</t>
    </rPh>
    <rPh sb="32" eb="34">
      <t>コウケン</t>
    </rPh>
    <rPh sb="35" eb="36">
      <t>カン</t>
    </rPh>
    <rPh sb="38" eb="40">
      <t>ヒョウカ</t>
    </rPh>
    <rPh sb="40" eb="42">
      <t>ホウホウ</t>
    </rPh>
    <phoneticPr fontId="5"/>
  </si>
  <si>
    <t>診療報酬に関する基礎資料の収集が目的であり、国が実施すべき事業である。</t>
  </si>
  <si>
    <t>診療報酬に関する評価方法について検討を行うために必要な基礎資料を得るという政策目的達成に向けて、優先度の高い事業である。</t>
  </si>
  <si>
    <t>一般競争入札を行うことにより、コストの削減に努めており、概ね妥当である。</t>
  </si>
  <si>
    <t>データの集計、整理等、事業遂行のための必要な費目・使途に限定されている。</t>
  </si>
  <si>
    <t>一般競争入札を行うことにより、コストの削減に努めている。</t>
  </si>
  <si>
    <t>対象施設に対して直接の調査を実施することにより、直接的な回答を得ることができることから、実効性の高い手段となっている。</t>
  </si>
  <si>
    <t>診療報酬に関し、病院全般における薬剤師の病棟配置やチーム医療への貢献に関する評価方法について検討を行うために必要な基礎資料の収集を目的とするものであり、十分に活用している。</t>
  </si>
  <si>
    <t>令和２年度は事業を行っていないが、これまで入札説明会に参加した企業等に公告後声かけを行い、入札参加を促している。（令和元年度は７者から入札があり競争性が確保されている。）</t>
    <rPh sb="0" eb="2">
      <t>レイワ</t>
    </rPh>
    <rPh sb="3" eb="5">
      <t>ネンド</t>
    </rPh>
    <rPh sb="6" eb="8">
      <t>ジギョウ</t>
    </rPh>
    <rPh sb="9" eb="10">
      <t>オコナ</t>
    </rPh>
    <rPh sb="42" eb="43">
      <t>オコナ</t>
    </rPh>
    <rPh sb="45" eb="47">
      <t>ニュウサツ</t>
    </rPh>
    <rPh sb="47" eb="49">
      <t>サンカ</t>
    </rPh>
    <rPh sb="50" eb="51">
      <t>ウナガ</t>
    </rPh>
    <rPh sb="57" eb="59">
      <t>レイワ</t>
    </rPh>
    <rPh sb="59" eb="62">
      <t>ガンネンド</t>
    </rPh>
    <phoneticPr fontId="5"/>
  </si>
  <si>
    <t>令和２年度は事業を行っていないが、これまで不要率が多いのは一般競争入札（最低価格）による競争の結果である。</t>
    <rPh sb="0" eb="2">
      <t>レイワ</t>
    </rPh>
    <rPh sb="3" eb="5">
      <t>ネンド</t>
    </rPh>
    <rPh sb="6" eb="8">
      <t>ジギョウ</t>
    </rPh>
    <rPh sb="9" eb="10">
      <t>オコナ</t>
    </rPh>
    <rPh sb="21" eb="23">
      <t>フヨウ</t>
    </rPh>
    <rPh sb="23" eb="24">
      <t>リツ</t>
    </rPh>
    <rPh sb="25" eb="26">
      <t>オオ</t>
    </rPh>
    <rPh sb="29" eb="31">
      <t>イッパン</t>
    </rPh>
    <rPh sb="31" eb="33">
      <t>キョウソウ</t>
    </rPh>
    <rPh sb="33" eb="35">
      <t>ニュウサツ</t>
    </rPh>
    <rPh sb="36" eb="38">
      <t>サイテイ</t>
    </rPh>
    <rPh sb="38" eb="40">
      <t>カカク</t>
    </rPh>
    <rPh sb="44" eb="46">
      <t>キョウソウ</t>
    </rPh>
    <rPh sb="47" eb="49">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</si>
</sst>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101600</xdr:colOff>
      <xdr:row>750</xdr:row>
      <xdr:rowOff>0</xdr:rowOff>
    </xdr:from>
    <xdr:to>
      <xdr:col>33</xdr:col>
      <xdr:colOff>115652</xdr:colOff>
      <xdr:row>752</xdr:row>
      <xdr:rowOff>47662</xdr:rowOff>
    </xdr:to>
    <xdr:sp macro="" textlink="">
      <xdr:nvSpPr>
        <xdr:cNvPr id="2" name="テキスト ボックス 1"/>
        <xdr:cNvSpPr txBox="1"/>
      </xdr:nvSpPr>
      <xdr:spPr>
        <a:xfrm>
          <a:off x="4902200" y="45558075"/>
          <a:ext cx="2014302" cy="75251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令和２年度実績なし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25400</xdr:colOff>
      <xdr:row>754</xdr:row>
      <xdr:rowOff>228600</xdr:rowOff>
    </xdr:from>
    <xdr:to>
      <xdr:col>36</xdr:col>
      <xdr:colOff>192759</xdr:colOff>
      <xdr:row>756</xdr:row>
      <xdr:rowOff>322381</xdr:rowOff>
    </xdr:to>
    <xdr:sp macro="" textlink="">
      <xdr:nvSpPr>
        <xdr:cNvPr id="3" name="正方形/長方形 2"/>
        <xdr:cNvSpPr/>
      </xdr:nvSpPr>
      <xdr:spPr>
        <a:xfrm>
          <a:off x="4225925" y="47196375"/>
          <a:ext cx="3367759" cy="7986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２百万円</a:t>
          </a:r>
          <a:endParaRPr kumimoji="1" lang="en-US" altLang="ja-JP" sz="1400">
            <a:solidFill>
              <a:sysClr val="windowText" lastClr="000000"/>
            </a:solidFill>
          </a:endParaRPr>
        </a:p>
      </xdr:txBody>
    </xdr:sp>
    <xdr:clientData/>
  </xdr:twoCellAnchor>
  <xdr:twoCellAnchor>
    <xdr:from>
      <xdr:col>21</xdr:col>
      <xdr:colOff>190500</xdr:colOff>
      <xdr:row>757</xdr:row>
      <xdr:rowOff>38100</xdr:rowOff>
    </xdr:from>
    <xdr:to>
      <xdr:col>34</xdr:col>
      <xdr:colOff>192898</xdr:colOff>
      <xdr:row>758</xdr:row>
      <xdr:rowOff>147803</xdr:rowOff>
    </xdr:to>
    <xdr:sp macro="" textlink="">
      <xdr:nvSpPr>
        <xdr:cNvPr id="4" name="正方形/長方形 3"/>
        <xdr:cNvSpPr/>
      </xdr:nvSpPr>
      <xdr:spPr>
        <a:xfrm>
          <a:off x="4591050" y="48063150"/>
          <a:ext cx="2602723" cy="46212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事業の企画、全体調整等、事業全体の進行管理</a:t>
          </a:r>
          <a:endParaRPr lang="ja-JP" altLang="ja-JP">
            <a:solidFill>
              <a:sysClr val="windowText" lastClr="000000"/>
            </a:solidFill>
          </a:endParaRPr>
        </a:p>
      </xdr:txBody>
    </xdr:sp>
    <xdr:clientData/>
  </xdr:twoCellAnchor>
  <xdr:twoCellAnchor>
    <xdr:from>
      <xdr:col>21</xdr:col>
      <xdr:colOff>101600</xdr:colOff>
      <xdr:row>757</xdr:row>
      <xdr:rowOff>63500</xdr:rowOff>
    </xdr:from>
    <xdr:to>
      <xdr:col>35</xdr:col>
      <xdr:colOff>109272</xdr:colOff>
      <xdr:row>758</xdr:row>
      <xdr:rowOff>85673</xdr:rowOff>
    </xdr:to>
    <xdr:sp macro="" textlink="">
      <xdr:nvSpPr>
        <xdr:cNvPr id="5" name="大かっこ 4"/>
        <xdr:cNvSpPr/>
      </xdr:nvSpPr>
      <xdr:spPr>
        <a:xfrm>
          <a:off x="4502150" y="48088550"/>
          <a:ext cx="2808022" cy="374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101600</xdr:colOff>
      <xdr:row>758</xdr:row>
      <xdr:rowOff>177800</xdr:rowOff>
    </xdr:from>
    <xdr:to>
      <xdr:col>28</xdr:col>
      <xdr:colOff>107329</xdr:colOff>
      <xdr:row>764</xdr:row>
      <xdr:rowOff>538822</xdr:rowOff>
    </xdr:to>
    <xdr:cxnSp macro="">
      <xdr:nvCxnSpPr>
        <xdr:cNvPr id="6" name="直線矢印コネクタ 5"/>
        <xdr:cNvCxnSpPr/>
      </xdr:nvCxnSpPr>
      <xdr:spPr>
        <a:xfrm>
          <a:off x="5902325" y="48555275"/>
          <a:ext cx="5729" cy="24755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50800</xdr:colOff>
      <xdr:row>765</xdr:row>
      <xdr:rowOff>12700</xdr:rowOff>
    </xdr:from>
    <xdr:to>
      <xdr:col>35</xdr:col>
      <xdr:colOff>201373</xdr:colOff>
      <xdr:row>765</xdr:row>
      <xdr:rowOff>278902</xdr:rowOff>
    </xdr:to>
    <xdr:sp macro="" textlink="">
      <xdr:nvSpPr>
        <xdr:cNvPr id="7" name="テキスト ボックス 6"/>
        <xdr:cNvSpPr txBox="1"/>
      </xdr:nvSpPr>
      <xdr:spPr>
        <a:xfrm>
          <a:off x="4451350" y="51171475"/>
          <a:ext cx="2950923" cy="266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20</xdr:col>
      <xdr:colOff>38100</xdr:colOff>
      <xdr:row>765</xdr:row>
      <xdr:rowOff>355600</xdr:rowOff>
    </xdr:from>
    <xdr:to>
      <xdr:col>37</xdr:col>
      <xdr:colOff>2259</xdr:colOff>
      <xdr:row>766</xdr:row>
      <xdr:rowOff>356008</xdr:rowOff>
    </xdr:to>
    <xdr:sp macro="" textlink="">
      <xdr:nvSpPr>
        <xdr:cNvPr id="8" name="正方形/長方形 7"/>
        <xdr:cNvSpPr/>
      </xdr:nvSpPr>
      <xdr:spPr>
        <a:xfrm>
          <a:off x="4238625" y="51514375"/>
          <a:ext cx="3364584" cy="6671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Ａ．（株）オノフ</a:t>
          </a:r>
          <a:endParaRPr kumimoji="1" lang="en-US" altLang="ja-JP" sz="1100">
            <a:solidFill>
              <a:schemeClr val="tx1"/>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endParaRPr kumimoji="1" lang="en-US" altLang="ja-JP" sz="1400">
            <a:solidFill>
              <a:sysClr val="windowText" lastClr="000000"/>
            </a:solidFill>
          </a:endParaRPr>
        </a:p>
      </xdr:txBody>
    </xdr:sp>
    <xdr:clientData/>
  </xdr:twoCellAnchor>
  <xdr:twoCellAnchor>
    <xdr:from>
      <xdr:col>21</xdr:col>
      <xdr:colOff>139700</xdr:colOff>
      <xdr:row>766</xdr:row>
      <xdr:rowOff>444500</xdr:rowOff>
    </xdr:from>
    <xdr:to>
      <xdr:col>35</xdr:col>
      <xdr:colOff>95784</xdr:colOff>
      <xdr:row>767</xdr:row>
      <xdr:rowOff>345568</xdr:rowOff>
    </xdr:to>
    <xdr:sp macro="" textlink="">
      <xdr:nvSpPr>
        <xdr:cNvPr id="9" name="大かっこ 8"/>
        <xdr:cNvSpPr/>
      </xdr:nvSpPr>
      <xdr:spPr>
        <a:xfrm>
          <a:off x="4540250" y="52270025"/>
          <a:ext cx="2756434" cy="5678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114300</xdr:colOff>
      <xdr:row>766</xdr:row>
      <xdr:rowOff>444500</xdr:rowOff>
    </xdr:from>
    <xdr:to>
      <xdr:col>34</xdr:col>
      <xdr:colOff>84711</xdr:colOff>
      <xdr:row>767</xdr:row>
      <xdr:rowOff>355173</xdr:rowOff>
    </xdr:to>
    <xdr:sp macro="" textlink="">
      <xdr:nvSpPr>
        <xdr:cNvPr id="10" name="正方形/長方形 9"/>
        <xdr:cNvSpPr/>
      </xdr:nvSpPr>
      <xdr:spPr>
        <a:xfrm>
          <a:off x="4714875" y="52270025"/>
          <a:ext cx="2370711" cy="57742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O2" sqref="AO2:AQ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408</v>
      </c>
      <c r="AJ2" s="207" t="s">
        <v>714</v>
      </c>
      <c r="AK2" s="207"/>
      <c r="AL2" s="207"/>
      <c r="AM2" s="207"/>
      <c r="AN2" s="98" t="s">
        <v>408</v>
      </c>
      <c r="AO2" s="207">
        <v>20</v>
      </c>
      <c r="AP2" s="207"/>
      <c r="AQ2" s="207"/>
      <c r="AR2" s="99" t="s">
        <v>713</v>
      </c>
      <c r="AS2" s="208">
        <v>362</v>
      </c>
      <c r="AT2" s="208"/>
      <c r="AU2" s="208"/>
      <c r="AV2" s="98" t="str">
        <f>IF(AW2="","","-")</f>
        <v/>
      </c>
      <c r="AW2" s="395"/>
      <c r="AX2" s="395"/>
    </row>
    <row r="3" spans="1:50" ht="21" customHeight="1" thickBot="1">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715</v>
      </c>
      <c r="AK3" s="522"/>
      <c r="AL3" s="522"/>
      <c r="AM3" s="522"/>
      <c r="AN3" s="522"/>
      <c r="AO3" s="522"/>
      <c r="AP3" s="522"/>
      <c r="AQ3" s="522"/>
      <c r="AR3" s="522"/>
      <c r="AS3" s="522"/>
      <c r="AT3" s="522"/>
      <c r="AU3" s="522"/>
      <c r="AV3" s="522"/>
      <c r="AW3" s="522"/>
      <c r="AX3" s="24" t="s">
        <v>65</v>
      </c>
    </row>
    <row r="4" spans="1:50" ht="24.75" customHeight="1">
      <c r="A4" s="722" t="s">
        <v>25</v>
      </c>
      <c r="B4" s="723"/>
      <c r="C4" s="723"/>
      <c r="D4" s="723"/>
      <c r="E4" s="723"/>
      <c r="F4" s="723"/>
      <c r="G4" s="698" t="s">
        <v>716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5" t="s">
        <v>503</v>
      </c>
      <c r="H5" s="556"/>
      <c r="I5" s="556"/>
      <c r="J5" s="556"/>
      <c r="K5" s="556"/>
      <c r="L5" s="556"/>
      <c r="M5" s="557" t="s">
        <v>66</v>
      </c>
      <c r="N5" s="558"/>
      <c r="O5" s="558"/>
      <c r="P5" s="558"/>
      <c r="Q5" s="558"/>
      <c r="R5" s="559"/>
      <c r="S5" s="560" t="s">
        <v>70</v>
      </c>
      <c r="T5" s="556"/>
      <c r="U5" s="556"/>
      <c r="V5" s="556"/>
      <c r="W5" s="556"/>
      <c r="X5" s="561"/>
      <c r="Y5" s="714" t="s">
        <v>3</v>
      </c>
      <c r="Z5" s="715"/>
      <c r="AA5" s="715"/>
      <c r="AB5" s="715"/>
      <c r="AC5" s="715"/>
      <c r="AD5" s="716"/>
      <c r="AE5" s="717" t="s">
        <v>718</v>
      </c>
      <c r="AF5" s="717"/>
      <c r="AG5" s="717"/>
      <c r="AH5" s="717"/>
      <c r="AI5" s="717"/>
      <c r="AJ5" s="717"/>
      <c r="AK5" s="717"/>
      <c r="AL5" s="717"/>
      <c r="AM5" s="717"/>
      <c r="AN5" s="717"/>
      <c r="AO5" s="717"/>
      <c r="AP5" s="718"/>
      <c r="AQ5" s="719" t="s">
        <v>719</v>
      </c>
      <c r="AR5" s="720"/>
      <c r="AS5" s="720"/>
      <c r="AT5" s="720"/>
      <c r="AU5" s="720"/>
      <c r="AV5" s="720"/>
      <c r="AW5" s="720"/>
      <c r="AX5" s="721"/>
    </row>
    <row r="6" spans="1:50" ht="39" customHeight="1">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c r="A7" s="821" t="s">
        <v>22</v>
      </c>
      <c r="B7" s="822"/>
      <c r="C7" s="822"/>
      <c r="D7" s="822"/>
      <c r="E7" s="822"/>
      <c r="F7" s="823"/>
      <c r="G7" s="824" t="s">
        <v>721</v>
      </c>
      <c r="H7" s="825"/>
      <c r="I7" s="825"/>
      <c r="J7" s="825"/>
      <c r="K7" s="825"/>
      <c r="L7" s="825"/>
      <c r="M7" s="825"/>
      <c r="N7" s="825"/>
      <c r="O7" s="825"/>
      <c r="P7" s="825"/>
      <c r="Q7" s="825"/>
      <c r="R7" s="825"/>
      <c r="S7" s="825"/>
      <c r="T7" s="825"/>
      <c r="U7" s="825"/>
      <c r="V7" s="825"/>
      <c r="W7" s="825"/>
      <c r="X7" s="826"/>
      <c r="Y7" s="393" t="s">
        <v>391</v>
      </c>
      <c r="Z7" s="297"/>
      <c r="AA7" s="297"/>
      <c r="AB7" s="297"/>
      <c r="AC7" s="297"/>
      <c r="AD7" s="394"/>
      <c r="AE7" s="380" t="s">
        <v>722</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80.099999999999994" customHeight="1">
      <c r="A9" s="124" t="s">
        <v>23</v>
      </c>
      <c r="B9" s="125"/>
      <c r="C9" s="125"/>
      <c r="D9" s="125"/>
      <c r="E9" s="125"/>
      <c r="F9" s="125"/>
      <c r="G9" s="569" t="s">
        <v>756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c r="A10" s="739" t="s">
        <v>30</v>
      </c>
      <c r="B10" s="740"/>
      <c r="C10" s="740"/>
      <c r="D10" s="740"/>
      <c r="E10" s="740"/>
      <c r="F10" s="740"/>
      <c r="G10" s="672" t="s">
        <v>723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18" t="s">
        <v>24</v>
      </c>
      <c r="B12" s="119"/>
      <c r="C12" s="119"/>
      <c r="D12" s="119"/>
      <c r="E12" s="119"/>
      <c r="F12" s="120"/>
      <c r="G12" s="678"/>
      <c r="H12" s="679"/>
      <c r="I12" s="679"/>
      <c r="J12" s="679"/>
      <c r="K12" s="679"/>
      <c r="L12" s="679"/>
      <c r="M12" s="679"/>
      <c r="N12" s="679"/>
      <c r="O12" s="679"/>
      <c r="P12" s="304" t="s">
        <v>392</v>
      </c>
      <c r="Q12" s="299"/>
      <c r="R12" s="299"/>
      <c r="S12" s="299"/>
      <c r="T12" s="299"/>
      <c r="U12" s="299"/>
      <c r="V12" s="300"/>
      <c r="W12" s="304" t="s">
        <v>414</v>
      </c>
      <c r="X12" s="299"/>
      <c r="Y12" s="299"/>
      <c r="Z12" s="299"/>
      <c r="AA12" s="299"/>
      <c r="AB12" s="299"/>
      <c r="AC12" s="300"/>
      <c r="AD12" s="304" t="s">
        <v>703</v>
      </c>
      <c r="AE12" s="299"/>
      <c r="AF12" s="299"/>
      <c r="AG12" s="299"/>
      <c r="AH12" s="299"/>
      <c r="AI12" s="299"/>
      <c r="AJ12" s="300"/>
      <c r="AK12" s="304" t="s">
        <v>707</v>
      </c>
      <c r="AL12" s="299"/>
      <c r="AM12" s="299"/>
      <c r="AN12" s="299"/>
      <c r="AO12" s="299"/>
      <c r="AP12" s="299"/>
      <c r="AQ12" s="300"/>
      <c r="AR12" s="304" t="s">
        <v>708</v>
      </c>
      <c r="AS12" s="299"/>
      <c r="AT12" s="299"/>
      <c r="AU12" s="299"/>
      <c r="AV12" s="299"/>
      <c r="AW12" s="299"/>
      <c r="AX12" s="741"/>
    </row>
    <row r="13" spans="1:50" ht="21" customHeight="1">
      <c r="A13" s="121"/>
      <c r="B13" s="122"/>
      <c r="C13" s="122"/>
      <c r="D13" s="122"/>
      <c r="E13" s="122"/>
      <c r="F13" s="123"/>
      <c r="G13" s="742" t="s">
        <v>6</v>
      </c>
      <c r="H13" s="743"/>
      <c r="I13" s="635" t="s">
        <v>7</v>
      </c>
      <c r="J13" s="636"/>
      <c r="K13" s="636"/>
      <c r="L13" s="636"/>
      <c r="M13" s="636"/>
      <c r="N13" s="636"/>
      <c r="O13" s="637"/>
      <c r="P13" s="164">
        <v>11</v>
      </c>
      <c r="Q13" s="165"/>
      <c r="R13" s="165"/>
      <c r="S13" s="165"/>
      <c r="T13" s="165"/>
      <c r="U13" s="165"/>
      <c r="V13" s="166"/>
      <c r="W13" s="164">
        <v>11</v>
      </c>
      <c r="X13" s="165"/>
      <c r="Y13" s="165"/>
      <c r="Z13" s="165"/>
      <c r="AA13" s="165"/>
      <c r="AB13" s="165"/>
      <c r="AC13" s="166"/>
      <c r="AD13" s="164">
        <v>11</v>
      </c>
      <c r="AE13" s="165"/>
      <c r="AF13" s="165"/>
      <c r="AG13" s="165"/>
      <c r="AH13" s="165"/>
      <c r="AI13" s="165"/>
      <c r="AJ13" s="166"/>
      <c r="AK13" s="164">
        <v>7</v>
      </c>
      <c r="AL13" s="165"/>
      <c r="AM13" s="165"/>
      <c r="AN13" s="165"/>
      <c r="AO13" s="165"/>
      <c r="AP13" s="165"/>
      <c r="AQ13" s="166"/>
      <c r="AR13" s="161"/>
      <c r="AS13" s="162"/>
      <c r="AT13" s="162"/>
      <c r="AU13" s="162"/>
      <c r="AV13" s="162"/>
      <c r="AW13" s="162"/>
      <c r="AX13" s="392"/>
    </row>
    <row r="14" spans="1:50" ht="21" customHeight="1">
      <c r="A14" s="121"/>
      <c r="B14" s="122"/>
      <c r="C14" s="122"/>
      <c r="D14" s="122"/>
      <c r="E14" s="122"/>
      <c r="F14" s="123"/>
      <c r="G14" s="744"/>
      <c r="H14" s="745"/>
      <c r="I14" s="572" t="s">
        <v>8</v>
      </c>
      <c r="J14" s="626"/>
      <c r="K14" s="626"/>
      <c r="L14" s="626"/>
      <c r="M14" s="626"/>
      <c r="N14" s="626"/>
      <c r="O14" s="627"/>
      <c r="P14" s="164" t="s">
        <v>725</v>
      </c>
      <c r="Q14" s="165"/>
      <c r="R14" s="165"/>
      <c r="S14" s="165"/>
      <c r="T14" s="165"/>
      <c r="U14" s="165"/>
      <c r="V14" s="166"/>
      <c r="W14" s="164" t="s">
        <v>725</v>
      </c>
      <c r="X14" s="165"/>
      <c r="Y14" s="165"/>
      <c r="Z14" s="165"/>
      <c r="AA14" s="165"/>
      <c r="AB14" s="165"/>
      <c r="AC14" s="166"/>
      <c r="AD14" s="164" t="s">
        <v>725</v>
      </c>
      <c r="AE14" s="165"/>
      <c r="AF14" s="165"/>
      <c r="AG14" s="165"/>
      <c r="AH14" s="165"/>
      <c r="AI14" s="165"/>
      <c r="AJ14" s="166"/>
      <c r="AK14" s="164" t="s">
        <v>725</v>
      </c>
      <c r="AL14" s="165"/>
      <c r="AM14" s="165"/>
      <c r="AN14" s="165"/>
      <c r="AO14" s="165"/>
      <c r="AP14" s="165"/>
      <c r="AQ14" s="166"/>
      <c r="AR14" s="662"/>
      <c r="AS14" s="662"/>
      <c r="AT14" s="662"/>
      <c r="AU14" s="662"/>
      <c r="AV14" s="662"/>
      <c r="AW14" s="662"/>
      <c r="AX14" s="663"/>
    </row>
    <row r="15" spans="1:50" ht="21" customHeight="1">
      <c r="A15" s="121"/>
      <c r="B15" s="122"/>
      <c r="C15" s="122"/>
      <c r="D15" s="122"/>
      <c r="E15" s="122"/>
      <c r="F15" s="123"/>
      <c r="G15" s="744"/>
      <c r="H15" s="745"/>
      <c r="I15" s="572" t="s">
        <v>51</v>
      </c>
      <c r="J15" s="573"/>
      <c r="K15" s="573"/>
      <c r="L15" s="573"/>
      <c r="M15" s="573"/>
      <c r="N15" s="573"/>
      <c r="O15" s="574"/>
      <c r="P15" s="164" t="s">
        <v>725</v>
      </c>
      <c r="Q15" s="165"/>
      <c r="R15" s="165"/>
      <c r="S15" s="165"/>
      <c r="T15" s="165"/>
      <c r="U15" s="165"/>
      <c r="V15" s="166"/>
      <c r="W15" s="164" t="s">
        <v>725</v>
      </c>
      <c r="X15" s="165"/>
      <c r="Y15" s="165"/>
      <c r="Z15" s="165"/>
      <c r="AA15" s="165"/>
      <c r="AB15" s="165"/>
      <c r="AC15" s="166"/>
      <c r="AD15" s="164" t="s">
        <v>725</v>
      </c>
      <c r="AE15" s="165"/>
      <c r="AF15" s="165"/>
      <c r="AG15" s="165"/>
      <c r="AH15" s="165"/>
      <c r="AI15" s="165"/>
      <c r="AJ15" s="166"/>
      <c r="AK15" s="164" t="s">
        <v>725</v>
      </c>
      <c r="AL15" s="165"/>
      <c r="AM15" s="165"/>
      <c r="AN15" s="165"/>
      <c r="AO15" s="165"/>
      <c r="AP15" s="165"/>
      <c r="AQ15" s="166"/>
      <c r="AR15" s="164"/>
      <c r="AS15" s="165"/>
      <c r="AT15" s="165"/>
      <c r="AU15" s="165"/>
      <c r="AV15" s="165"/>
      <c r="AW15" s="165"/>
      <c r="AX15" s="625"/>
    </row>
    <row r="16" spans="1:50" ht="21" customHeight="1">
      <c r="A16" s="121"/>
      <c r="B16" s="122"/>
      <c r="C16" s="122"/>
      <c r="D16" s="122"/>
      <c r="E16" s="122"/>
      <c r="F16" s="123"/>
      <c r="G16" s="744"/>
      <c r="H16" s="745"/>
      <c r="I16" s="572" t="s">
        <v>52</v>
      </c>
      <c r="J16" s="573"/>
      <c r="K16" s="573"/>
      <c r="L16" s="573"/>
      <c r="M16" s="573"/>
      <c r="N16" s="573"/>
      <c r="O16" s="574"/>
      <c r="P16" s="164" t="s">
        <v>725</v>
      </c>
      <c r="Q16" s="165"/>
      <c r="R16" s="165"/>
      <c r="S16" s="165"/>
      <c r="T16" s="165"/>
      <c r="U16" s="165"/>
      <c r="V16" s="166"/>
      <c r="W16" s="164" t="s">
        <v>725</v>
      </c>
      <c r="X16" s="165"/>
      <c r="Y16" s="165"/>
      <c r="Z16" s="165"/>
      <c r="AA16" s="165"/>
      <c r="AB16" s="165"/>
      <c r="AC16" s="166"/>
      <c r="AD16" s="164" t="s">
        <v>725</v>
      </c>
      <c r="AE16" s="165"/>
      <c r="AF16" s="165"/>
      <c r="AG16" s="165"/>
      <c r="AH16" s="165"/>
      <c r="AI16" s="165"/>
      <c r="AJ16" s="166"/>
      <c r="AK16" s="164" t="s">
        <v>725</v>
      </c>
      <c r="AL16" s="165"/>
      <c r="AM16" s="165"/>
      <c r="AN16" s="165"/>
      <c r="AO16" s="165"/>
      <c r="AP16" s="165"/>
      <c r="AQ16" s="166"/>
      <c r="AR16" s="675"/>
      <c r="AS16" s="676"/>
      <c r="AT16" s="676"/>
      <c r="AU16" s="676"/>
      <c r="AV16" s="676"/>
      <c r="AW16" s="676"/>
      <c r="AX16" s="677"/>
    </row>
    <row r="17" spans="1:50" ht="24.75" customHeight="1">
      <c r="A17" s="121"/>
      <c r="B17" s="122"/>
      <c r="C17" s="122"/>
      <c r="D17" s="122"/>
      <c r="E17" s="122"/>
      <c r="F17" s="123"/>
      <c r="G17" s="744"/>
      <c r="H17" s="745"/>
      <c r="I17" s="572" t="s">
        <v>50</v>
      </c>
      <c r="J17" s="626"/>
      <c r="K17" s="626"/>
      <c r="L17" s="626"/>
      <c r="M17" s="626"/>
      <c r="N17" s="626"/>
      <c r="O17" s="627"/>
      <c r="P17" s="164" t="s">
        <v>725</v>
      </c>
      <c r="Q17" s="165"/>
      <c r="R17" s="165"/>
      <c r="S17" s="165"/>
      <c r="T17" s="165"/>
      <c r="U17" s="165"/>
      <c r="V17" s="166"/>
      <c r="W17" s="164" t="s">
        <v>725</v>
      </c>
      <c r="X17" s="165"/>
      <c r="Y17" s="165"/>
      <c r="Z17" s="165"/>
      <c r="AA17" s="165"/>
      <c r="AB17" s="165"/>
      <c r="AC17" s="166"/>
      <c r="AD17" s="164" t="s">
        <v>725</v>
      </c>
      <c r="AE17" s="165"/>
      <c r="AF17" s="165"/>
      <c r="AG17" s="165"/>
      <c r="AH17" s="165"/>
      <c r="AI17" s="165"/>
      <c r="AJ17" s="166"/>
      <c r="AK17" s="164" t="s">
        <v>725</v>
      </c>
      <c r="AL17" s="165"/>
      <c r="AM17" s="165"/>
      <c r="AN17" s="165"/>
      <c r="AO17" s="165"/>
      <c r="AP17" s="165"/>
      <c r="AQ17" s="166"/>
      <c r="AR17" s="390"/>
      <c r="AS17" s="390"/>
      <c r="AT17" s="390"/>
      <c r="AU17" s="390"/>
      <c r="AV17" s="390"/>
      <c r="AW17" s="390"/>
      <c r="AX17" s="391"/>
    </row>
    <row r="18" spans="1:50" ht="24.75" customHeight="1">
      <c r="A18" s="121"/>
      <c r="B18" s="122"/>
      <c r="C18" s="122"/>
      <c r="D18" s="122"/>
      <c r="E18" s="122"/>
      <c r="F18" s="123"/>
      <c r="G18" s="746"/>
      <c r="H18" s="747"/>
      <c r="I18" s="734" t="s">
        <v>20</v>
      </c>
      <c r="J18" s="735"/>
      <c r="K18" s="735"/>
      <c r="L18" s="735"/>
      <c r="M18" s="735"/>
      <c r="N18" s="735"/>
      <c r="O18" s="736"/>
      <c r="P18" s="170">
        <f>SUM(P13:V17)</f>
        <v>11</v>
      </c>
      <c r="Q18" s="171"/>
      <c r="R18" s="171"/>
      <c r="S18" s="171"/>
      <c r="T18" s="171"/>
      <c r="U18" s="171"/>
      <c r="V18" s="172"/>
      <c r="W18" s="170">
        <f>SUM(W13:AC17)</f>
        <v>11</v>
      </c>
      <c r="X18" s="171"/>
      <c r="Y18" s="171"/>
      <c r="Z18" s="171"/>
      <c r="AA18" s="171"/>
      <c r="AB18" s="171"/>
      <c r="AC18" s="172"/>
      <c r="AD18" s="170">
        <f>SUM(AD13:AJ17)</f>
        <v>11</v>
      </c>
      <c r="AE18" s="171"/>
      <c r="AF18" s="171"/>
      <c r="AG18" s="171"/>
      <c r="AH18" s="171"/>
      <c r="AI18" s="171"/>
      <c r="AJ18" s="172"/>
      <c r="AK18" s="170">
        <f>SUM(AK13:AQ17)</f>
        <v>7</v>
      </c>
      <c r="AL18" s="171"/>
      <c r="AM18" s="171"/>
      <c r="AN18" s="171"/>
      <c r="AO18" s="171"/>
      <c r="AP18" s="171"/>
      <c r="AQ18" s="172"/>
      <c r="AR18" s="170">
        <f>SUM(AR13:AX17)</f>
        <v>0</v>
      </c>
      <c r="AS18" s="171"/>
      <c r="AT18" s="171"/>
      <c r="AU18" s="171"/>
      <c r="AV18" s="171"/>
      <c r="AW18" s="171"/>
      <c r="AX18" s="534"/>
    </row>
    <row r="19" spans="1:50" ht="24.75" customHeight="1">
      <c r="A19" s="121"/>
      <c r="B19" s="122"/>
      <c r="C19" s="122"/>
      <c r="D19" s="122"/>
      <c r="E19" s="122"/>
      <c r="F19" s="123"/>
      <c r="G19" s="532" t="s">
        <v>9</v>
      </c>
      <c r="H19" s="533"/>
      <c r="I19" s="533"/>
      <c r="J19" s="533"/>
      <c r="K19" s="533"/>
      <c r="L19" s="533"/>
      <c r="M19" s="533"/>
      <c r="N19" s="533"/>
      <c r="O19" s="533"/>
      <c r="P19" s="164">
        <v>0</v>
      </c>
      <c r="Q19" s="165"/>
      <c r="R19" s="165"/>
      <c r="S19" s="165"/>
      <c r="T19" s="165"/>
      <c r="U19" s="165"/>
      <c r="V19" s="166"/>
      <c r="W19" s="164">
        <v>2</v>
      </c>
      <c r="X19" s="165"/>
      <c r="Y19" s="165"/>
      <c r="Z19" s="165"/>
      <c r="AA19" s="165"/>
      <c r="AB19" s="165"/>
      <c r="AC19" s="166"/>
      <c r="AD19" s="164">
        <v>0</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c r="A20" s="121"/>
      <c r="B20" s="122"/>
      <c r="C20" s="122"/>
      <c r="D20" s="122"/>
      <c r="E20" s="122"/>
      <c r="F20" s="123"/>
      <c r="G20" s="532" t="s">
        <v>10</v>
      </c>
      <c r="H20" s="533"/>
      <c r="I20" s="533"/>
      <c r="J20" s="533"/>
      <c r="K20" s="533"/>
      <c r="L20" s="533"/>
      <c r="M20" s="533"/>
      <c r="N20" s="533"/>
      <c r="O20" s="533"/>
      <c r="P20" s="536">
        <f>IF(P18=0, "-", SUM(P19)/P18)</f>
        <v>0</v>
      </c>
      <c r="Q20" s="536"/>
      <c r="R20" s="536"/>
      <c r="S20" s="536"/>
      <c r="T20" s="536"/>
      <c r="U20" s="536"/>
      <c r="V20" s="536"/>
      <c r="W20" s="536">
        <f t="shared" ref="W20" si="0">IF(W18=0, "-", SUM(W19)/W18)</f>
        <v>0.18181818181818182</v>
      </c>
      <c r="X20" s="536"/>
      <c r="Y20" s="536"/>
      <c r="Z20" s="536"/>
      <c r="AA20" s="536"/>
      <c r="AB20" s="536"/>
      <c r="AC20" s="536"/>
      <c r="AD20" s="536">
        <f t="shared" ref="AD20" si="1">IF(AD18=0, "-", SUM(AD19)/AD18)</f>
        <v>0</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c r="A21" s="124"/>
      <c r="B21" s="125"/>
      <c r="C21" s="125"/>
      <c r="D21" s="125"/>
      <c r="E21" s="125"/>
      <c r="F21" s="126"/>
      <c r="G21" s="919" t="s">
        <v>354</v>
      </c>
      <c r="H21" s="920"/>
      <c r="I21" s="920"/>
      <c r="J21" s="920"/>
      <c r="K21" s="920"/>
      <c r="L21" s="920"/>
      <c r="M21" s="920"/>
      <c r="N21" s="920"/>
      <c r="O21" s="920"/>
      <c r="P21" s="536" t="str">
        <f>IF(P19=0, "-", SUM(P19)/SUM(P13,P14))</f>
        <v>-</v>
      </c>
      <c r="Q21" s="536"/>
      <c r="R21" s="536"/>
      <c r="S21" s="536"/>
      <c r="T21" s="536"/>
      <c r="U21" s="536"/>
      <c r="V21" s="536"/>
      <c r="W21" s="536">
        <f t="shared" ref="W21" si="2">IF(W19=0, "-", SUM(W19)/SUM(W13,W14))</f>
        <v>0.18181818181818182</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c r="A22" s="139" t="s">
        <v>711</v>
      </c>
      <c r="B22" s="140"/>
      <c r="C22" s="140"/>
      <c r="D22" s="140"/>
      <c r="E22" s="140"/>
      <c r="F22" s="141"/>
      <c r="G22" s="130" t="s">
        <v>333</v>
      </c>
      <c r="H22" s="131"/>
      <c r="I22" s="131"/>
      <c r="J22" s="131"/>
      <c r="K22" s="131"/>
      <c r="L22" s="131"/>
      <c r="M22" s="131"/>
      <c r="N22" s="131"/>
      <c r="O22" s="132"/>
      <c r="P22" s="148" t="s">
        <v>709</v>
      </c>
      <c r="Q22" s="131"/>
      <c r="R22" s="131"/>
      <c r="S22" s="131"/>
      <c r="T22" s="131"/>
      <c r="U22" s="131"/>
      <c r="V22" s="132"/>
      <c r="W22" s="148" t="s">
        <v>710</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c r="A23" s="142"/>
      <c r="B23" s="143"/>
      <c r="C23" s="143"/>
      <c r="D23" s="143"/>
      <c r="E23" s="143"/>
      <c r="F23" s="144"/>
      <c r="G23" s="133" t="s">
        <v>726</v>
      </c>
      <c r="H23" s="134"/>
      <c r="I23" s="134"/>
      <c r="J23" s="134"/>
      <c r="K23" s="134"/>
      <c r="L23" s="134"/>
      <c r="M23" s="134"/>
      <c r="N23" s="134"/>
      <c r="O23" s="135"/>
      <c r="P23" s="161">
        <v>7</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c r="A29" s="145"/>
      <c r="B29" s="146"/>
      <c r="C29" s="146"/>
      <c r="D29" s="146"/>
      <c r="E29" s="146"/>
      <c r="F29" s="147"/>
      <c r="G29" s="229" t="s">
        <v>334</v>
      </c>
      <c r="H29" s="230"/>
      <c r="I29" s="230"/>
      <c r="J29" s="230"/>
      <c r="K29" s="230"/>
      <c r="L29" s="230"/>
      <c r="M29" s="230"/>
      <c r="N29" s="230"/>
      <c r="O29" s="231"/>
      <c r="P29" s="164">
        <f>AK13</f>
        <v>7</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392</v>
      </c>
      <c r="AF30" s="384"/>
      <c r="AG30" s="384"/>
      <c r="AH30" s="385"/>
      <c r="AI30" s="386" t="s">
        <v>414</v>
      </c>
      <c r="AJ30" s="386"/>
      <c r="AK30" s="386"/>
      <c r="AL30" s="383"/>
      <c r="AM30" s="386" t="s">
        <v>511</v>
      </c>
      <c r="AN30" s="386"/>
      <c r="AO30" s="386"/>
      <c r="AP30" s="383"/>
      <c r="AQ30" s="638" t="s">
        <v>232</v>
      </c>
      <c r="AR30" s="639"/>
      <c r="AS30" s="639"/>
      <c r="AT30" s="640"/>
      <c r="AU30" s="388" t="s">
        <v>134</v>
      </c>
      <c r="AV30" s="388"/>
      <c r="AW30" s="388"/>
      <c r="AX30" s="389"/>
    </row>
    <row r="31" spans="1:50" ht="18.75" customHeight="1">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725</v>
      </c>
      <c r="AR31" s="179"/>
      <c r="AS31" s="180" t="s">
        <v>233</v>
      </c>
      <c r="AT31" s="203"/>
      <c r="AU31" s="272" t="s">
        <v>725</v>
      </c>
      <c r="AV31" s="272"/>
      <c r="AW31" s="376" t="s">
        <v>179</v>
      </c>
      <c r="AX31" s="377"/>
    </row>
    <row r="32" spans="1:50" ht="23.25" customHeight="1">
      <c r="A32" s="512"/>
      <c r="B32" s="510"/>
      <c r="C32" s="510"/>
      <c r="D32" s="510"/>
      <c r="E32" s="510"/>
      <c r="F32" s="511"/>
      <c r="G32" s="537" t="s">
        <v>725</v>
      </c>
      <c r="H32" s="538"/>
      <c r="I32" s="538"/>
      <c r="J32" s="538"/>
      <c r="K32" s="538"/>
      <c r="L32" s="538"/>
      <c r="M32" s="538"/>
      <c r="N32" s="538"/>
      <c r="O32" s="539"/>
      <c r="P32" s="192" t="s">
        <v>725</v>
      </c>
      <c r="Q32" s="192"/>
      <c r="R32" s="192"/>
      <c r="S32" s="192"/>
      <c r="T32" s="192"/>
      <c r="U32" s="192"/>
      <c r="V32" s="192"/>
      <c r="W32" s="192"/>
      <c r="X32" s="234"/>
      <c r="Y32" s="340" t="s">
        <v>12</v>
      </c>
      <c r="Z32" s="546"/>
      <c r="AA32" s="547"/>
      <c r="AB32" s="548" t="s">
        <v>725</v>
      </c>
      <c r="AC32" s="548"/>
      <c r="AD32" s="548"/>
      <c r="AE32" s="364" t="s">
        <v>725</v>
      </c>
      <c r="AF32" s="365"/>
      <c r="AG32" s="365"/>
      <c r="AH32" s="365"/>
      <c r="AI32" s="364" t="s">
        <v>725</v>
      </c>
      <c r="AJ32" s="365"/>
      <c r="AK32" s="365"/>
      <c r="AL32" s="365"/>
      <c r="AM32" s="364" t="s">
        <v>725</v>
      </c>
      <c r="AN32" s="365"/>
      <c r="AO32" s="365"/>
      <c r="AP32" s="365"/>
      <c r="AQ32" s="167" t="s">
        <v>725</v>
      </c>
      <c r="AR32" s="168"/>
      <c r="AS32" s="168"/>
      <c r="AT32" s="169"/>
      <c r="AU32" s="365" t="s">
        <v>725</v>
      </c>
      <c r="AV32" s="365"/>
      <c r="AW32" s="365"/>
      <c r="AX32" s="366"/>
    </row>
    <row r="33" spans="1:51" ht="23.25" customHeight="1">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725</v>
      </c>
      <c r="AC33" s="519"/>
      <c r="AD33" s="519"/>
      <c r="AE33" s="364" t="s">
        <v>725</v>
      </c>
      <c r="AF33" s="365"/>
      <c r="AG33" s="365"/>
      <c r="AH33" s="365"/>
      <c r="AI33" s="364" t="s">
        <v>725</v>
      </c>
      <c r="AJ33" s="365"/>
      <c r="AK33" s="365"/>
      <c r="AL33" s="365"/>
      <c r="AM33" s="364" t="s">
        <v>725</v>
      </c>
      <c r="AN33" s="365"/>
      <c r="AO33" s="365"/>
      <c r="AP33" s="365"/>
      <c r="AQ33" s="167" t="s">
        <v>725</v>
      </c>
      <c r="AR33" s="168"/>
      <c r="AS33" s="168"/>
      <c r="AT33" s="169"/>
      <c r="AU33" s="365" t="s">
        <v>725</v>
      </c>
      <c r="AV33" s="365"/>
      <c r="AW33" s="365"/>
      <c r="AX33" s="366"/>
    </row>
    <row r="34" spans="1:51" ht="23.25" customHeight="1">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t="s">
        <v>725</v>
      </c>
      <c r="AF34" s="365"/>
      <c r="AG34" s="365"/>
      <c r="AH34" s="365"/>
      <c r="AI34" s="364" t="s">
        <v>725</v>
      </c>
      <c r="AJ34" s="365"/>
      <c r="AK34" s="365"/>
      <c r="AL34" s="365"/>
      <c r="AM34" s="364" t="s">
        <v>725</v>
      </c>
      <c r="AN34" s="365"/>
      <c r="AO34" s="365"/>
      <c r="AP34" s="365"/>
      <c r="AQ34" s="167" t="s">
        <v>725</v>
      </c>
      <c r="AR34" s="168"/>
      <c r="AS34" s="168"/>
      <c r="AT34" s="169"/>
      <c r="AU34" s="365" t="s">
        <v>725</v>
      </c>
      <c r="AV34" s="365"/>
      <c r="AW34" s="365"/>
      <c r="AX34" s="366"/>
    </row>
    <row r="35" spans="1:51" ht="23.25" customHeight="1">
      <c r="A35" s="892" t="s">
        <v>382</v>
      </c>
      <c r="B35" s="893"/>
      <c r="C35" s="893"/>
      <c r="D35" s="893"/>
      <c r="E35" s="893"/>
      <c r="F35" s="894"/>
      <c r="G35" s="898" t="s">
        <v>725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392</v>
      </c>
      <c r="AF37" s="336"/>
      <c r="AG37" s="336"/>
      <c r="AH37" s="336"/>
      <c r="AI37" s="336" t="s">
        <v>414</v>
      </c>
      <c r="AJ37" s="336"/>
      <c r="AK37" s="336"/>
      <c r="AL37" s="336"/>
      <c r="AM37" s="336" t="s">
        <v>511</v>
      </c>
      <c r="AN37" s="336"/>
      <c r="AO37" s="336"/>
      <c r="AP37" s="336"/>
      <c r="AQ37" s="268" t="s">
        <v>232</v>
      </c>
      <c r="AR37" s="269"/>
      <c r="AS37" s="269"/>
      <c r="AT37" s="270"/>
      <c r="AU37" s="378" t="s">
        <v>134</v>
      </c>
      <c r="AV37" s="378"/>
      <c r="AW37" s="378"/>
      <c r="AX37" s="379"/>
      <c r="AY37">
        <f>COUNTA($G$39)</f>
        <v>0</v>
      </c>
    </row>
    <row r="38" spans="1:51" ht="18.75" hidden="1" customHeight="1">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392</v>
      </c>
      <c r="AF44" s="336"/>
      <c r="AG44" s="336"/>
      <c r="AH44" s="336"/>
      <c r="AI44" s="336" t="s">
        <v>414</v>
      </c>
      <c r="AJ44" s="336"/>
      <c r="AK44" s="336"/>
      <c r="AL44" s="336"/>
      <c r="AM44" s="336" t="s">
        <v>511</v>
      </c>
      <c r="AN44" s="336"/>
      <c r="AO44" s="336"/>
      <c r="AP44" s="336"/>
      <c r="AQ44" s="268" t="s">
        <v>232</v>
      </c>
      <c r="AR44" s="269"/>
      <c r="AS44" s="269"/>
      <c r="AT44" s="270"/>
      <c r="AU44" s="378" t="s">
        <v>134</v>
      </c>
      <c r="AV44" s="378"/>
      <c r="AW44" s="378"/>
      <c r="AX44" s="379"/>
      <c r="AY44">
        <f>COUNTA($G$46)</f>
        <v>0</v>
      </c>
    </row>
    <row r="45" spans="1:51" ht="18.75" hidden="1" customHeight="1">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392</v>
      </c>
      <c r="AF51" s="336"/>
      <c r="AG51" s="336"/>
      <c r="AH51" s="336"/>
      <c r="AI51" s="336" t="s">
        <v>414</v>
      </c>
      <c r="AJ51" s="336"/>
      <c r="AK51" s="336"/>
      <c r="AL51" s="336"/>
      <c r="AM51" s="336" t="s">
        <v>511</v>
      </c>
      <c r="AN51" s="336"/>
      <c r="AO51" s="336"/>
      <c r="AP51" s="336"/>
      <c r="AQ51" s="268" t="s">
        <v>232</v>
      </c>
      <c r="AR51" s="269"/>
      <c r="AS51" s="269"/>
      <c r="AT51" s="270"/>
      <c r="AU51" s="374" t="s">
        <v>134</v>
      </c>
      <c r="AV51" s="374"/>
      <c r="AW51" s="374"/>
      <c r="AX51" s="375"/>
      <c r="AY51">
        <f>COUNTA($G$53)</f>
        <v>0</v>
      </c>
    </row>
    <row r="52" spans="1:51" ht="18.75" hidden="1" customHeight="1">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392</v>
      </c>
      <c r="AF58" s="336"/>
      <c r="AG58" s="336"/>
      <c r="AH58" s="336"/>
      <c r="AI58" s="336" t="s">
        <v>414</v>
      </c>
      <c r="AJ58" s="336"/>
      <c r="AK58" s="336"/>
      <c r="AL58" s="336"/>
      <c r="AM58" s="336" t="s">
        <v>511</v>
      </c>
      <c r="AN58" s="336"/>
      <c r="AO58" s="336"/>
      <c r="AP58" s="336"/>
      <c r="AQ58" s="268" t="s">
        <v>232</v>
      </c>
      <c r="AR58" s="269"/>
      <c r="AS58" s="269"/>
      <c r="AT58" s="270"/>
      <c r="AU58" s="374" t="s">
        <v>134</v>
      </c>
      <c r="AV58" s="374"/>
      <c r="AW58" s="374"/>
      <c r="AX58" s="375"/>
      <c r="AY58">
        <f>COUNTA($G$60)</f>
        <v>0</v>
      </c>
    </row>
    <row r="59" spans="1:51" ht="18.75" hidden="1" customHeight="1">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392</v>
      </c>
      <c r="AF65" s="336"/>
      <c r="AG65" s="336"/>
      <c r="AH65" s="336"/>
      <c r="AI65" s="336" t="s">
        <v>414</v>
      </c>
      <c r="AJ65" s="336"/>
      <c r="AK65" s="336"/>
      <c r="AL65" s="336"/>
      <c r="AM65" s="336" t="s">
        <v>511</v>
      </c>
      <c r="AN65" s="336"/>
      <c r="AO65" s="336"/>
      <c r="AP65" s="336"/>
      <c r="AQ65" s="216" t="s">
        <v>232</v>
      </c>
      <c r="AR65" s="200"/>
      <c r="AS65" s="200"/>
      <c r="AT65" s="201"/>
      <c r="AU65" s="971" t="s">
        <v>134</v>
      </c>
      <c r="AV65" s="971"/>
      <c r="AW65" s="971"/>
      <c r="AX65" s="972"/>
      <c r="AY65">
        <f>COUNTA($H$67)</f>
        <v>0</v>
      </c>
    </row>
    <row r="66" spans="1:51" ht="18.75" hidden="1" customHeight="1">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3"/>
      <c r="AY66">
        <f>$AY$65</f>
        <v>0</v>
      </c>
    </row>
    <row r="67" spans="1:51" ht="23.25" hidden="1" customHeight="1">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372</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372</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373</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371</v>
      </c>
      <c r="X70" s="939"/>
      <c r="Y70" s="944" t="s">
        <v>12</v>
      </c>
      <c r="Z70" s="944"/>
      <c r="AA70" s="945"/>
      <c r="AB70" s="946" t="s">
        <v>372</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372</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373</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392</v>
      </c>
      <c r="AF73" s="336"/>
      <c r="AG73" s="336"/>
      <c r="AH73" s="336"/>
      <c r="AI73" s="336" t="s">
        <v>414</v>
      </c>
      <c r="AJ73" s="336"/>
      <c r="AK73" s="336"/>
      <c r="AL73" s="336"/>
      <c r="AM73" s="336" t="s">
        <v>511</v>
      </c>
      <c r="AN73" s="336"/>
      <c r="AO73" s="336"/>
      <c r="AP73" s="336"/>
      <c r="AQ73" s="216" t="s">
        <v>232</v>
      </c>
      <c r="AR73" s="200"/>
      <c r="AS73" s="200"/>
      <c r="AT73" s="201"/>
      <c r="AU73" s="274" t="s">
        <v>134</v>
      </c>
      <c r="AV73" s="177"/>
      <c r="AW73" s="177"/>
      <c r="AX73" s="178"/>
      <c r="AY73">
        <f>COUNTA($H$75)</f>
        <v>0</v>
      </c>
    </row>
    <row r="74" spans="1:51" ht="18.75" hidden="1" customHeight="1">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c r="A78" s="907" t="s">
        <v>385</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c r="AS79" s="127"/>
      <c r="AT79" s="128"/>
      <c r="AU79" s="128"/>
      <c r="AV79" s="128"/>
      <c r="AW79" s="128"/>
      <c r="AX79" s="129"/>
      <c r="AY79">
        <f>COUNTIF($AR$79,"☑")</f>
        <v>0</v>
      </c>
    </row>
    <row r="80" spans="1:51" ht="18.75" customHeight="1">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35.1" customHeight="1">
      <c r="A82" s="517"/>
      <c r="B82" s="844"/>
      <c r="C82" s="549"/>
      <c r="D82" s="549"/>
      <c r="E82" s="549"/>
      <c r="F82" s="550"/>
      <c r="G82" s="498" t="s">
        <v>727</v>
      </c>
      <c r="H82" s="498"/>
      <c r="I82" s="498"/>
      <c r="J82" s="498"/>
      <c r="K82" s="498"/>
      <c r="L82" s="498"/>
      <c r="M82" s="498"/>
      <c r="N82" s="498"/>
      <c r="O82" s="498"/>
      <c r="P82" s="498"/>
      <c r="Q82" s="498"/>
      <c r="R82" s="498"/>
      <c r="S82" s="498"/>
      <c r="T82" s="498"/>
      <c r="U82" s="498"/>
      <c r="V82" s="498"/>
      <c r="W82" s="498"/>
      <c r="X82" s="498"/>
      <c r="Y82" s="498"/>
      <c r="Z82" s="498"/>
      <c r="AA82" s="749"/>
      <c r="AB82" s="497" t="s">
        <v>728</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35.1" customHeight="1">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35.1" customHeight="1">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392</v>
      </c>
      <c r="AF85" s="336"/>
      <c r="AG85" s="336"/>
      <c r="AH85" s="336"/>
      <c r="AI85" s="336" t="s">
        <v>414</v>
      </c>
      <c r="AJ85" s="336"/>
      <c r="AK85" s="336"/>
      <c r="AL85" s="336"/>
      <c r="AM85" s="336" t="s">
        <v>511</v>
      </c>
      <c r="AN85" s="336"/>
      <c r="AO85" s="336"/>
      <c r="AP85" s="336"/>
      <c r="AQ85" s="216" t="s">
        <v>232</v>
      </c>
      <c r="AR85" s="200"/>
      <c r="AS85" s="200"/>
      <c r="AT85" s="201"/>
      <c r="AU85" s="370" t="s">
        <v>134</v>
      </c>
      <c r="AV85" s="370"/>
      <c r="AW85" s="370"/>
      <c r="AX85" s="371"/>
      <c r="AY85">
        <f t="shared" si="10"/>
        <v>1</v>
      </c>
      <c r="AZ85" s="10"/>
      <c r="BA85" s="10"/>
      <c r="BB85" s="10"/>
      <c r="BC85" s="10"/>
    </row>
    <row r="86" spans="1:60" ht="18.75" customHeight="1">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t="s">
        <v>725</v>
      </c>
      <c r="AR86" s="272"/>
      <c r="AS86" s="180" t="s">
        <v>233</v>
      </c>
      <c r="AT86" s="203"/>
      <c r="AU86" s="272">
        <v>3</v>
      </c>
      <c r="AV86" s="272"/>
      <c r="AW86" s="376" t="s">
        <v>179</v>
      </c>
      <c r="AX86" s="377"/>
      <c r="AY86">
        <f t="shared" si="10"/>
        <v>1</v>
      </c>
      <c r="AZ86" s="10"/>
      <c r="BA86" s="10"/>
      <c r="BB86" s="10"/>
      <c r="BC86" s="10"/>
      <c r="BD86" s="10"/>
      <c r="BE86" s="10"/>
      <c r="BF86" s="10"/>
      <c r="BG86" s="10"/>
      <c r="BH86" s="10"/>
    </row>
    <row r="87" spans="1:60" ht="23.25" customHeight="1">
      <c r="A87" s="517"/>
      <c r="B87" s="549"/>
      <c r="C87" s="549"/>
      <c r="D87" s="549"/>
      <c r="E87" s="549"/>
      <c r="F87" s="550"/>
      <c r="G87" s="233" t="s">
        <v>729</v>
      </c>
      <c r="H87" s="192"/>
      <c r="I87" s="192"/>
      <c r="J87" s="192"/>
      <c r="K87" s="192"/>
      <c r="L87" s="192"/>
      <c r="M87" s="192"/>
      <c r="N87" s="192"/>
      <c r="O87" s="234"/>
      <c r="P87" s="192" t="s">
        <v>730</v>
      </c>
      <c r="Q87" s="796"/>
      <c r="R87" s="796"/>
      <c r="S87" s="796"/>
      <c r="T87" s="796"/>
      <c r="U87" s="796"/>
      <c r="V87" s="796"/>
      <c r="W87" s="796"/>
      <c r="X87" s="797"/>
      <c r="Y87" s="752" t="s">
        <v>62</v>
      </c>
      <c r="Z87" s="753"/>
      <c r="AA87" s="754"/>
      <c r="AB87" s="548" t="s">
        <v>731</v>
      </c>
      <c r="AC87" s="548"/>
      <c r="AD87" s="548"/>
      <c r="AE87" s="364">
        <v>0</v>
      </c>
      <c r="AF87" s="365"/>
      <c r="AG87" s="365"/>
      <c r="AH87" s="365"/>
      <c r="AI87" s="364">
        <v>61</v>
      </c>
      <c r="AJ87" s="365"/>
      <c r="AK87" s="365"/>
      <c r="AL87" s="365"/>
      <c r="AM87" s="364">
        <v>0</v>
      </c>
      <c r="AN87" s="365"/>
      <c r="AO87" s="365"/>
      <c r="AP87" s="365"/>
      <c r="AQ87" s="167" t="s">
        <v>725</v>
      </c>
      <c r="AR87" s="168"/>
      <c r="AS87" s="168"/>
      <c r="AT87" s="169"/>
      <c r="AU87" s="365" t="s">
        <v>725</v>
      </c>
      <c r="AV87" s="365"/>
      <c r="AW87" s="365"/>
      <c r="AX87" s="366"/>
      <c r="AY87">
        <f t="shared" si="10"/>
        <v>1</v>
      </c>
    </row>
    <row r="88" spans="1:60" ht="23.25" customHeight="1">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t="s">
        <v>732</v>
      </c>
      <c r="AC88" s="519"/>
      <c r="AD88" s="519"/>
      <c r="AE88" s="364">
        <v>0</v>
      </c>
      <c r="AF88" s="365"/>
      <c r="AG88" s="365"/>
      <c r="AH88" s="365"/>
      <c r="AI88" s="364">
        <v>100</v>
      </c>
      <c r="AJ88" s="365"/>
      <c r="AK88" s="365"/>
      <c r="AL88" s="365"/>
      <c r="AM88" s="364">
        <v>0</v>
      </c>
      <c r="AN88" s="365"/>
      <c r="AO88" s="365"/>
      <c r="AP88" s="365"/>
      <c r="AQ88" s="167" t="s">
        <v>725</v>
      </c>
      <c r="AR88" s="168"/>
      <c r="AS88" s="168"/>
      <c r="AT88" s="169"/>
      <c r="AU88" s="365">
        <v>100</v>
      </c>
      <c r="AV88" s="365"/>
      <c r="AW88" s="365"/>
      <c r="AX88" s="366"/>
      <c r="AY88">
        <f t="shared" si="10"/>
        <v>1</v>
      </c>
      <c r="AZ88" s="10"/>
      <c r="BA88" s="10"/>
      <c r="BB88" s="10"/>
      <c r="BC88" s="10"/>
    </row>
    <row r="89" spans="1:60" ht="23.25" customHeight="1" thickBot="1">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v>0</v>
      </c>
      <c r="AF89" s="373"/>
      <c r="AG89" s="373"/>
      <c r="AH89" s="373"/>
      <c r="AI89" s="372">
        <v>40.200000000000003</v>
      </c>
      <c r="AJ89" s="373"/>
      <c r="AK89" s="373"/>
      <c r="AL89" s="373"/>
      <c r="AM89" s="372">
        <v>0</v>
      </c>
      <c r="AN89" s="373"/>
      <c r="AO89" s="373"/>
      <c r="AP89" s="373"/>
      <c r="AQ89" s="167" t="s">
        <v>725</v>
      </c>
      <c r="AR89" s="168"/>
      <c r="AS89" s="168"/>
      <c r="AT89" s="169"/>
      <c r="AU89" s="365" t="s">
        <v>725</v>
      </c>
      <c r="AV89" s="365"/>
      <c r="AW89" s="365"/>
      <c r="AX89" s="366"/>
      <c r="AY89">
        <f t="shared" si="10"/>
        <v>1</v>
      </c>
      <c r="AZ89" s="10"/>
      <c r="BA89" s="10"/>
      <c r="BB89" s="10"/>
      <c r="BC89" s="10"/>
      <c r="BD89" s="10"/>
      <c r="BE89" s="10"/>
      <c r="BF89" s="10"/>
      <c r="BG89" s="10"/>
      <c r="BH89" s="10"/>
    </row>
    <row r="90" spans="1:60" ht="18.75" hidden="1" customHeight="1">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392</v>
      </c>
      <c r="AF90" s="336"/>
      <c r="AG90" s="336"/>
      <c r="AH90" s="336"/>
      <c r="AI90" s="336" t="s">
        <v>414</v>
      </c>
      <c r="AJ90" s="336"/>
      <c r="AK90" s="336"/>
      <c r="AL90" s="336"/>
      <c r="AM90" s="336" t="s">
        <v>511</v>
      </c>
      <c r="AN90" s="336"/>
      <c r="AO90" s="336"/>
      <c r="AP90" s="336"/>
      <c r="AQ90" s="216" t="s">
        <v>232</v>
      </c>
      <c r="AR90" s="200"/>
      <c r="AS90" s="200"/>
      <c r="AT90" s="201"/>
      <c r="AU90" s="370" t="s">
        <v>134</v>
      </c>
      <c r="AV90" s="370"/>
      <c r="AW90" s="370"/>
      <c r="AX90" s="371"/>
      <c r="AY90">
        <f>COUNTA($G$92)</f>
        <v>0</v>
      </c>
    </row>
    <row r="91" spans="1:60" ht="18.75" hidden="1" customHeight="1">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392</v>
      </c>
      <c r="AF95" s="336"/>
      <c r="AG95" s="336"/>
      <c r="AH95" s="336"/>
      <c r="AI95" s="336" t="s">
        <v>414</v>
      </c>
      <c r="AJ95" s="336"/>
      <c r="AK95" s="336"/>
      <c r="AL95" s="336"/>
      <c r="AM95" s="336" t="s">
        <v>511</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392</v>
      </c>
      <c r="AF100" s="819"/>
      <c r="AG100" s="819"/>
      <c r="AH100" s="820"/>
      <c r="AI100" s="818" t="s">
        <v>414</v>
      </c>
      <c r="AJ100" s="819"/>
      <c r="AK100" s="819"/>
      <c r="AL100" s="820"/>
      <c r="AM100" s="818" t="s">
        <v>511</v>
      </c>
      <c r="AN100" s="819"/>
      <c r="AO100" s="819"/>
      <c r="AP100" s="820"/>
      <c r="AQ100" s="921" t="s">
        <v>419</v>
      </c>
      <c r="AR100" s="922"/>
      <c r="AS100" s="922"/>
      <c r="AT100" s="923"/>
      <c r="AU100" s="921" t="s">
        <v>545</v>
      </c>
      <c r="AV100" s="922"/>
      <c r="AW100" s="922"/>
      <c r="AX100" s="924"/>
    </row>
    <row r="101" spans="1:60" ht="30" customHeight="1">
      <c r="A101" s="488"/>
      <c r="B101" s="489"/>
      <c r="C101" s="489"/>
      <c r="D101" s="489"/>
      <c r="E101" s="489"/>
      <c r="F101" s="490"/>
      <c r="G101" s="192" t="s">
        <v>733</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734</v>
      </c>
      <c r="AC101" s="548"/>
      <c r="AD101" s="548"/>
      <c r="AE101" s="359">
        <v>0</v>
      </c>
      <c r="AF101" s="359"/>
      <c r="AG101" s="359"/>
      <c r="AH101" s="359"/>
      <c r="AI101" s="359">
        <v>1000</v>
      </c>
      <c r="AJ101" s="359"/>
      <c r="AK101" s="359"/>
      <c r="AL101" s="359"/>
      <c r="AM101" s="359">
        <v>0</v>
      </c>
      <c r="AN101" s="359"/>
      <c r="AO101" s="359"/>
      <c r="AP101" s="359"/>
      <c r="AQ101" s="359" t="s">
        <v>725</v>
      </c>
      <c r="AR101" s="359"/>
      <c r="AS101" s="359"/>
      <c r="AT101" s="359"/>
      <c r="AU101" s="364"/>
      <c r="AV101" s="365"/>
      <c r="AW101" s="365"/>
      <c r="AX101" s="366"/>
    </row>
    <row r="102" spans="1:60" ht="30" customHeight="1">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734</v>
      </c>
      <c r="AC102" s="548"/>
      <c r="AD102" s="548"/>
      <c r="AE102" s="359">
        <v>0</v>
      </c>
      <c r="AF102" s="359"/>
      <c r="AG102" s="359"/>
      <c r="AH102" s="359"/>
      <c r="AI102" s="359">
        <v>1000</v>
      </c>
      <c r="AJ102" s="359"/>
      <c r="AK102" s="359"/>
      <c r="AL102" s="359"/>
      <c r="AM102" s="359">
        <v>0</v>
      </c>
      <c r="AN102" s="359"/>
      <c r="AO102" s="359"/>
      <c r="AP102" s="359"/>
      <c r="AQ102" s="359">
        <v>1000</v>
      </c>
      <c r="AR102" s="359"/>
      <c r="AS102" s="359"/>
      <c r="AT102" s="359"/>
      <c r="AU102" s="372"/>
      <c r="AV102" s="373"/>
      <c r="AW102" s="373"/>
      <c r="AX102" s="925"/>
    </row>
    <row r="103" spans="1:60" ht="31.5" hidden="1" customHeight="1">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0</v>
      </c>
    </row>
    <row r="104" spans="1:60" ht="23.25" hidden="1" customHeight="1">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0</v>
      </c>
    </row>
    <row r="107" spans="1:60" ht="23.25" hidden="1" customHeight="1">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v>0</v>
      </c>
      <c r="AN108" s="359"/>
      <c r="AO108" s="359"/>
      <c r="AP108" s="359"/>
      <c r="AQ108" s="359"/>
      <c r="AR108" s="359"/>
      <c r="AS108" s="359"/>
      <c r="AT108" s="359"/>
      <c r="AU108" s="359"/>
      <c r="AV108" s="359"/>
      <c r="AW108" s="359"/>
      <c r="AX108" s="360"/>
      <c r="AY108">
        <f>$AY$106</f>
        <v>0</v>
      </c>
    </row>
    <row r="109" spans="1:60" ht="31.5" hidden="1" customHeight="1">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c r="A116" s="293"/>
      <c r="B116" s="294"/>
      <c r="C116" s="294"/>
      <c r="D116" s="294"/>
      <c r="E116" s="294"/>
      <c r="F116" s="295"/>
      <c r="G116" s="352" t="s">
        <v>754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735</v>
      </c>
      <c r="AC116" s="302"/>
      <c r="AD116" s="303"/>
      <c r="AE116" s="359">
        <v>0</v>
      </c>
      <c r="AF116" s="359"/>
      <c r="AG116" s="359"/>
      <c r="AH116" s="359"/>
      <c r="AI116" s="359">
        <v>0.1</v>
      </c>
      <c r="AJ116" s="359"/>
      <c r="AK116" s="359"/>
      <c r="AL116" s="359"/>
      <c r="AM116" s="359">
        <v>0</v>
      </c>
      <c r="AN116" s="359"/>
      <c r="AO116" s="359"/>
      <c r="AP116" s="359"/>
      <c r="AQ116" s="364">
        <v>0.3</v>
      </c>
      <c r="AR116" s="365"/>
      <c r="AS116" s="365"/>
      <c r="AT116" s="365"/>
      <c r="AU116" s="365"/>
      <c r="AV116" s="365"/>
      <c r="AW116" s="365"/>
      <c r="AX116" s="366"/>
    </row>
    <row r="117" spans="1:51" ht="46.5" customHeight="1" thickBot="1">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736</v>
      </c>
      <c r="AC117" s="344"/>
      <c r="AD117" s="345"/>
      <c r="AE117" s="307" t="s">
        <v>737</v>
      </c>
      <c r="AF117" s="307"/>
      <c r="AG117" s="307"/>
      <c r="AH117" s="307"/>
      <c r="AI117" s="307" t="s">
        <v>738</v>
      </c>
      <c r="AJ117" s="307"/>
      <c r="AK117" s="307"/>
      <c r="AL117" s="307"/>
      <c r="AM117" s="307" t="s">
        <v>737</v>
      </c>
      <c r="AN117" s="307"/>
      <c r="AO117" s="307"/>
      <c r="AP117" s="307"/>
      <c r="AQ117" s="307" t="s">
        <v>739</v>
      </c>
      <c r="AR117" s="307"/>
      <c r="AS117" s="307"/>
      <c r="AT117" s="307"/>
      <c r="AU117" s="307"/>
      <c r="AV117" s="307"/>
      <c r="AW117" s="307"/>
      <c r="AX117" s="308"/>
    </row>
    <row r="118" spans="1:51"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c r="A125" s="293"/>
      <c r="B125" s="294"/>
      <c r="C125" s="294"/>
      <c r="D125" s="294"/>
      <c r="E125" s="294"/>
      <c r="F125" s="295"/>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c r="A128" s="293"/>
      <c r="B128" s="294"/>
      <c r="C128" s="294"/>
      <c r="D128" s="294"/>
      <c r="E128" s="294"/>
      <c r="F128" s="295"/>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c r="A130" s="988" t="s">
        <v>407</v>
      </c>
      <c r="B130" s="986"/>
      <c r="C130" s="985" t="s">
        <v>236</v>
      </c>
      <c r="D130" s="986"/>
      <c r="E130" s="309" t="s">
        <v>265</v>
      </c>
      <c r="F130" s="310"/>
      <c r="G130" s="311" t="s">
        <v>740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c r="A131" s="989"/>
      <c r="B131" s="254"/>
      <c r="C131" s="253"/>
      <c r="D131" s="254"/>
      <c r="E131" s="240" t="s">
        <v>264</v>
      </c>
      <c r="F131" s="241"/>
      <c r="G131" s="238" t="s">
        <v>741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392</v>
      </c>
      <c r="AF132" s="200"/>
      <c r="AG132" s="200"/>
      <c r="AH132" s="201"/>
      <c r="AI132" s="216" t="s">
        <v>414</v>
      </c>
      <c r="AJ132" s="200"/>
      <c r="AK132" s="200"/>
      <c r="AL132" s="201"/>
      <c r="AM132" s="216" t="s">
        <v>703</v>
      </c>
      <c r="AN132" s="200"/>
      <c r="AO132" s="200"/>
      <c r="AP132" s="201"/>
      <c r="AQ132" s="268" t="s">
        <v>232</v>
      </c>
      <c r="AR132" s="269"/>
      <c r="AS132" s="269"/>
      <c r="AT132" s="270"/>
      <c r="AU132" s="280" t="s">
        <v>248</v>
      </c>
      <c r="AV132" s="280"/>
      <c r="AW132" s="280"/>
      <c r="AX132" s="281"/>
      <c r="AY132">
        <f>COUNTA($G$134)</f>
        <v>1</v>
      </c>
    </row>
    <row r="133" spans="1:51" ht="18.75" customHeight="1">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725</v>
      </c>
      <c r="AR133" s="272"/>
      <c r="AS133" s="180" t="s">
        <v>233</v>
      </c>
      <c r="AT133" s="203"/>
      <c r="AU133" s="179" t="s">
        <v>725</v>
      </c>
      <c r="AV133" s="179"/>
      <c r="AW133" s="180" t="s">
        <v>179</v>
      </c>
      <c r="AX133" s="181"/>
      <c r="AY133">
        <f>$AY$132</f>
        <v>1</v>
      </c>
    </row>
    <row r="134" spans="1:51" ht="39.75" customHeight="1">
      <c r="A134" s="989"/>
      <c r="B134" s="254"/>
      <c r="C134" s="253"/>
      <c r="D134" s="254"/>
      <c r="E134" s="253"/>
      <c r="F134" s="315"/>
      <c r="G134" s="233" t="s">
        <v>725</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725</v>
      </c>
      <c r="AC134" s="225"/>
      <c r="AD134" s="225"/>
      <c r="AE134" s="267" t="s">
        <v>725</v>
      </c>
      <c r="AF134" s="168"/>
      <c r="AG134" s="168"/>
      <c r="AH134" s="168"/>
      <c r="AI134" s="267" t="s">
        <v>725</v>
      </c>
      <c r="AJ134" s="168"/>
      <c r="AK134" s="168"/>
      <c r="AL134" s="168"/>
      <c r="AM134" s="267" t="s">
        <v>725</v>
      </c>
      <c r="AN134" s="168"/>
      <c r="AO134" s="168"/>
      <c r="AP134" s="168"/>
      <c r="AQ134" s="267" t="s">
        <v>725</v>
      </c>
      <c r="AR134" s="168"/>
      <c r="AS134" s="168"/>
      <c r="AT134" s="168"/>
      <c r="AU134" s="267" t="s">
        <v>725</v>
      </c>
      <c r="AV134" s="168"/>
      <c r="AW134" s="168"/>
      <c r="AX134" s="209"/>
      <c r="AY134">
        <f t="shared" ref="AY134:AY135" si="13">$AY$132</f>
        <v>1</v>
      </c>
    </row>
    <row r="135" spans="1:51" ht="39.75" customHeight="1">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725</v>
      </c>
      <c r="AC135" s="176"/>
      <c r="AD135" s="176"/>
      <c r="AE135" s="267" t="s">
        <v>725</v>
      </c>
      <c r="AF135" s="168"/>
      <c r="AG135" s="168"/>
      <c r="AH135" s="168"/>
      <c r="AI135" s="267" t="s">
        <v>725</v>
      </c>
      <c r="AJ135" s="168"/>
      <c r="AK135" s="168"/>
      <c r="AL135" s="168"/>
      <c r="AM135" s="267" t="s">
        <v>725</v>
      </c>
      <c r="AN135" s="168"/>
      <c r="AO135" s="168"/>
      <c r="AP135" s="168"/>
      <c r="AQ135" s="267" t="s">
        <v>725</v>
      </c>
      <c r="AR135" s="168"/>
      <c r="AS135" s="168"/>
      <c r="AT135" s="168"/>
      <c r="AU135" s="267" t="s">
        <v>725</v>
      </c>
      <c r="AV135" s="168"/>
      <c r="AW135" s="168"/>
      <c r="AX135" s="209"/>
      <c r="AY135">
        <f t="shared" si="13"/>
        <v>1</v>
      </c>
    </row>
    <row r="136" spans="1:51" ht="18.75" hidden="1" customHeight="1">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392</v>
      </c>
      <c r="AF136" s="200"/>
      <c r="AG136" s="200"/>
      <c r="AH136" s="201"/>
      <c r="AI136" s="216" t="s">
        <v>414</v>
      </c>
      <c r="AJ136" s="200"/>
      <c r="AK136" s="200"/>
      <c r="AL136" s="201"/>
      <c r="AM136" s="216" t="s">
        <v>703</v>
      </c>
      <c r="AN136" s="200"/>
      <c r="AO136" s="200"/>
      <c r="AP136" s="201"/>
      <c r="AQ136" s="268" t="s">
        <v>232</v>
      </c>
      <c r="AR136" s="269"/>
      <c r="AS136" s="269"/>
      <c r="AT136" s="270"/>
      <c r="AU136" s="280" t="s">
        <v>248</v>
      </c>
      <c r="AV136" s="280"/>
      <c r="AW136" s="280"/>
      <c r="AX136" s="281"/>
      <c r="AY136">
        <f>COUNTA($G$138)</f>
        <v>0</v>
      </c>
    </row>
    <row r="137" spans="1:51" ht="18.75" hidden="1" customHeight="1">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392</v>
      </c>
      <c r="AF140" s="200"/>
      <c r="AG140" s="200"/>
      <c r="AH140" s="201"/>
      <c r="AI140" s="216" t="s">
        <v>414</v>
      </c>
      <c r="AJ140" s="200"/>
      <c r="AK140" s="200"/>
      <c r="AL140" s="201"/>
      <c r="AM140" s="216" t="s">
        <v>703</v>
      </c>
      <c r="AN140" s="200"/>
      <c r="AO140" s="200"/>
      <c r="AP140" s="201"/>
      <c r="AQ140" s="268" t="s">
        <v>232</v>
      </c>
      <c r="AR140" s="269"/>
      <c r="AS140" s="269"/>
      <c r="AT140" s="270"/>
      <c r="AU140" s="280" t="s">
        <v>248</v>
      </c>
      <c r="AV140" s="280"/>
      <c r="AW140" s="280"/>
      <c r="AX140" s="281"/>
      <c r="AY140">
        <f>COUNTA($G$142)</f>
        <v>0</v>
      </c>
    </row>
    <row r="141" spans="1:51" ht="18.75" hidden="1" customHeight="1">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392</v>
      </c>
      <c r="AF144" s="200"/>
      <c r="AG144" s="200"/>
      <c r="AH144" s="201"/>
      <c r="AI144" s="216" t="s">
        <v>414</v>
      </c>
      <c r="AJ144" s="200"/>
      <c r="AK144" s="200"/>
      <c r="AL144" s="201"/>
      <c r="AM144" s="216" t="s">
        <v>703</v>
      </c>
      <c r="AN144" s="200"/>
      <c r="AO144" s="200"/>
      <c r="AP144" s="201"/>
      <c r="AQ144" s="268" t="s">
        <v>232</v>
      </c>
      <c r="AR144" s="269"/>
      <c r="AS144" s="269"/>
      <c r="AT144" s="270"/>
      <c r="AU144" s="280" t="s">
        <v>248</v>
      </c>
      <c r="AV144" s="280"/>
      <c r="AW144" s="280"/>
      <c r="AX144" s="281"/>
      <c r="AY144">
        <f>COUNTA($G$146)</f>
        <v>0</v>
      </c>
    </row>
    <row r="145" spans="1:51" ht="18.75" hidden="1" customHeight="1">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392</v>
      </c>
      <c r="AF148" s="200"/>
      <c r="AG148" s="200"/>
      <c r="AH148" s="201"/>
      <c r="AI148" s="216" t="s">
        <v>414</v>
      </c>
      <c r="AJ148" s="200"/>
      <c r="AK148" s="200"/>
      <c r="AL148" s="201"/>
      <c r="AM148" s="216" t="s">
        <v>703</v>
      </c>
      <c r="AN148" s="200"/>
      <c r="AO148" s="200"/>
      <c r="AP148" s="201"/>
      <c r="AQ148" s="268" t="s">
        <v>232</v>
      </c>
      <c r="AR148" s="269"/>
      <c r="AS148" s="269"/>
      <c r="AT148" s="270"/>
      <c r="AU148" s="280" t="s">
        <v>248</v>
      </c>
      <c r="AV148" s="280"/>
      <c r="AW148" s="280"/>
      <c r="AX148" s="281"/>
      <c r="AY148">
        <f>COUNTA($G$150)</f>
        <v>0</v>
      </c>
    </row>
    <row r="149" spans="1:51" ht="18.75" hidden="1" customHeight="1">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customHeight="1">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c r="A154" s="989"/>
      <c r="B154" s="254"/>
      <c r="C154" s="253"/>
      <c r="D154" s="254"/>
      <c r="E154" s="253"/>
      <c r="F154" s="315"/>
      <c r="G154" s="233" t="s">
        <v>725</v>
      </c>
      <c r="H154" s="192"/>
      <c r="I154" s="192"/>
      <c r="J154" s="192"/>
      <c r="K154" s="192"/>
      <c r="L154" s="192"/>
      <c r="M154" s="192"/>
      <c r="N154" s="192"/>
      <c r="O154" s="192"/>
      <c r="P154" s="234"/>
      <c r="Q154" s="191" t="s">
        <v>725</v>
      </c>
      <c r="R154" s="192"/>
      <c r="S154" s="192"/>
      <c r="T154" s="192"/>
      <c r="U154" s="192"/>
      <c r="V154" s="192"/>
      <c r="W154" s="192"/>
      <c r="X154" s="192"/>
      <c r="Y154" s="192"/>
      <c r="Z154" s="192"/>
      <c r="AA154" s="916"/>
      <c r="AB154" s="257" t="s">
        <v>725</v>
      </c>
      <c r="AC154" s="258"/>
      <c r="AD154" s="258"/>
      <c r="AE154" s="263" t="s">
        <v>725</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t="s">
        <v>725</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69.95" customHeight="1">
      <c r="A188" s="989"/>
      <c r="B188" s="254"/>
      <c r="C188" s="253"/>
      <c r="D188" s="254"/>
      <c r="E188" s="191" t="s">
        <v>755</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69.95" customHeight="1">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392</v>
      </c>
      <c r="AF192" s="200"/>
      <c r="AG192" s="200"/>
      <c r="AH192" s="201"/>
      <c r="AI192" s="216" t="s">
        <v>414</v>
      </c>
      <c r="AJ192" s="200"/>
      <c r="AK192" s="200"/>
      <c r="AL192" s="201"/>
      <c r="AM192" s="216" t="s">
        <v>703</v>
      </c>
      <c r="AN192" s="200"/>
      <c r="AO192" s="200"/>
      <c r="AP192" s="201"/>
      <c r="AQ192" s="268" t="s">
        <v>232</v>
      </c>
      <c r="AR192" s="269"/>
      <c r="AS192" s="269"/>
      <c r="AT192" s="270"/>
      <c r="AU192" s="280" t="s">
        <v>248</v>
      </c>
      <c r="AV192" s="280"/>
      <c r="AW192" s="280"/>
      <c r="AX192" s="281"/>
      <c r="AY192">
        <f>COUNTA($G$194)</f>
        <v>0</v>
      </c>
    </row>
    <row r="193" spans="1:51" ht="18.75" hidden="1" customHeight="1">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392</v>
      </c>
      <c r="AF196" s="200"/>
      <c r="AG196" s="200"/>
      <c r="AH196" s="201"/>
      <c r="AI196" s="216" t="s">
        <v>414</v>
      </c>
      <c r="AJ196" s="200"/>
      <c r="AK196" s="200"/>
      <c r="AL196" s="201"/>
      <c r="AM196" s="216" t="s">
        <v>703</v>
      </c>
      <c r="AN196" s="200"/>
      <c r="AO196" s="200"/>
      <c r="AP196" s="201"/>
      <c r="AQ196" s="268" t="s">
        <v>232</v>
      </c>
      <c r="AR196" s="269"/>
      <c r="AS196" s="269"/>
      <c r="AT196" s="270"/>
      <c r="AU196" s="280" t="s">
        <v>248</v>
      </c>
      <c r="AV196" s="280"/>
      <c r="AW196" s="280"/>
      <c r="AX196" s="281"/>
      <c r="AY196">
        <f>COUNTA($G$198)</f>
        <v>0</v>
      </c>
    </row>
    <row r="197" spans="1:51" ht="18.75" hidden="1" customHeight="1">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392</v>
      </c>
      <c r="AF200" s="200"/>
      <c r="AG200" s="200"/>
      <c r="AH200" s="201"/>
      <c r="AI200" s="216" t="s">
        <v>414</v>
      </c>
      <c r="AJ200" s="200"/>
      <c r="AK200" s="200"/>
      <c r="AL200" s="201"/>
      <c r="AM200" s="216" t="s">
        <v>703</v>
      </c>
      <c r="AN200" s="200"/>
      <c r="AO200" s="200"/>
      <c r="AP200" s="201"/>
      <c r="AQ200" s="268" t="s">
        <v>232</v>
      </c>
      <c r="AR200" s="269"/>
      <c r="AS200" s="269"/>
      <c r="AT200" s="270"/>
      <c r="AU200" s="280" t="s">
        <v>248</v>
      </c>
      <c r="AV200" s="280"/>
      <c r="AW200" s="280"/>
      <c r="AX200" s="281"/>
      <c r="AY200">
        <f>COUNTA($G$202)</f>
        <v>0</v>
      </c>
    </row>
    <row r="201" spans="1:51" ht="18.75" hidden="1" customHeight="1">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392</v>
      </c>
      <c r="AF204" s="200"/>
      <c r="AG204" s="200"/>
      <c r="AH204" s="201"/>
      <c r="AI204" s="216" t="s">
        <v>414</v>
      </c>
      <c r="AJ204" s="200"/>
      <c r="AK204" s="200"/>
      <c r="AL204" s="201"/>
      <c r="AM204" s="216" t="s">
        <v>703</v>
      </c>
      <c r="AN204" s="200"/>
      <c r="AO204" s="200"/>
      <c r="AP204" s="201"/>
      <c r="AQ204" s="268" t="s">
        <v>232</v>
      </c>
      <c r="AR204" s="269"/>
      <c r="AS204" s="269"/>
      <c r="AT204" s="270"/>
      <c r="AU204" s="280" t="s">
        <v>248</v>
      </c>
      <c r="AV204" s="280"/>
      <c r="AW204" s="280"/>
      <c r="AX204" s="281"/>
      <c r="AY204">
        <f>COUNTA($G$206)</f>
        <v>0</v>
      </c>
    </row>
    <row r="205" spans="1:51" ht="18.75" hidden="1" customHeight="1">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392</v>
      </c>
      <c r="AF208" s="200"/>
      <c r="AG208" s="200"/>
      <c r="AH208" s="201"/>
      <c r="AI208" s="216" t="s">
        <v>414</v>
      </c>
      <c r="AJ208" s="200"/>
      <c r="AK208" s="200"/>
      <c r="AL208" s="201"/>
      <c r="AM208" s="216" t="s">
        <v>703</v>
      </c>
      <c r="AN208" s="200"/>
      <c r="AO208" s="200"/>
      <c r="AP208" s="201"/>
      <c r="AQ208" s="268" t="s">
        <v>232</v>
      </c>
      <c r="AR208" s="269"/>
      <c r="AS208" s="269"/>
      <c r="AT208" s="270"/>
      <c r="AU208" s="280" t="s">
        <v>248</v>
      </c>
      <c r="AV208" s="280"/>
      <c r="AW208" s="280"/>
      <c r="AX208" s="281"/>
      <c r="AY208">
        <f>COUNTA($G$210)</f>
        <v>0</v>
      </c>
    </row>
    <row r="209" spans="1:51" ht="18.75" hidden="1" customHeight="1">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392</v>
      </c>
      <c r="AF252" s="200"/>
      <c r="AG252" s="200"/>
      <c r="AH252" s="201"/>
      <c r="AI252" s="216" t="s">
        <v>414</v>
      </c>
      <c r="AJ252" s="200"/>
      <c r="AK252" s="200"/>
      <c r="AL252" s="201"/>
      <c r="AM252" s="216" t="s">
        <v>703</v>
      </c>
      <c r="AN252" s="200"/>
      <c r="AO252" s="200"/>
      <c r="AP252" s="201"/>
      <c r="AQ252" s="268" t="s">
        <v>232</v>
      </c>
      <c r="AR252" s="269"/>
      <c r="AS252" s="269"/>
      <c r="AT252" s="270"/>
      <c r="AU252" s="280" t="s">
        <v>248</v>
      </c>
      <c r="AV252" s="280"/>
      <c r="AW252" s="280"/>
      <c r="AX252" s="281"/>
      <c r="AY252">
        <f>COUNTA($G$254)</f>
        <v>0</v>
      </c>
    </row>
    <row r="253" spans="1:51" ht="18.75" hidden="1" customHeight="1">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392</v>
      </c>
      <c r="AF256" s="200"/>
      <c r="AG256" s="200"/>
      <c r="AH256" s="201"/>
      <c r="AI256" s="216" t="s">
        <v>414</v>
      </c>
      <c r="AJ256" s="200"/>
      <c r="AK256" s="200"/>
      <c r="AL256" s="201"/>
      <c r="AM256" s="216" t="s">
        <v>703</v>
      </c>
      <c r="AN256" s="200"/>
      <c r="AO256" s="200"/>
      <c r="AP256" s="201"/>
      <c r="AQ256" s="268" t="s">
        <v>232</v>
      </c>
      <c r="AR256" s="269"/>
      <c r="AS256" s="269"/>
      <c r="AT256" s="270"/>
      <c r="AU256" s="280" t="s">
        <v>248</v>
      </c>
      <c r="AV256" s="280"/>
      <c r="AW256" s="280"/>
      <c r="AX256" s="281"/>
      <c r="AY256">
        <f>COUNTA($G$258)</f>
        <v>0</v>
      </c>
    </row>
    <row r="257" spans="1:51" ht="18.75" hidden="1" customHeight="1">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392</v>
      </c>
      <c r="AF260" s="200"/>
      <c r="AG260" s="200"/>
      <c r="AH260" s="201"/>
      <c r="AI260" s="216" t="s">
        <v>414</v>
      </c>
      <c r="AJ260" s="200"/>
      <c r="AK260" s="200"/>
      <c r="AL260" s="201"/>
      <c r="AM260" s="216" t="s">
        <v>703</v>
      </c>
      <c r="AN260" s="200"/>
      <c r="AO260" s="200"/>
      <c r="AP260" s="201"/>
      <c r="AQ260" s="268" t="s">
        <v>232</v>
      </c>
      <c r="AR260" s="269"/>
      <c r="AS260" s="269"/>
      <c r="AT260" s="270"/>
      <c r="AU260" s="280" t="s">
        <v>248</v>
      </c>
      <c r="AV260" s="280"/>
      <c r="AW260" s="280"/>
      <c r="AX260" s="281"/>
      <c r="AY260">
        <f>COUNTA($G$262)</f>
        <v>0</v>
      </c>
    </row>
    <row r="261" spans="1:51" ht="18.75" hidden="1" customHeight="1">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392</v>
      </c>
      <c r="AF264" s="200"/>
      <c r="AG264" s="200"/>
      <c r="AH264" s="201"/>
      <c r="AI264" s="216" t="s">
        <v>414</v>
      </c>
      <c r="AJ264" s="200"/>
      <c r="AK264" s="200"/>
      <c r="AL264" s="201"/>
      <c r="AM264" s="216" t="s">
        <v>703</v>
      </c>
      <c r="AN264" s="200"/>
      <c r="AO264" s="200"/>
      <c r="AP264" s="201"/>
      <c r="AQ264" s="216" t="s">
        <v>232</v>
      </c>
      <c r="AR264" s="200"/>
      <c r="AS264" s="200"/>
      <c r="AT264" s="201"/>
      <c r="AU264" s="177" t="s">
        <v>248</v>
      </c>
      <c r="AV264" s="177"/>
      <c r="AW264" s="177"/>
      <c r="AX264" s="178"/>
      <c r="AY264">
        <f>COUNTA($G$266)</f>
        <v>0</v>
      </c>
    </row>
    <row r="265" spans="1:51" ht="18.75" hidden="1" customHeight="1">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392</v>
      </c>
      <c r="AF268" s="200"/>
      <c r="AG268" s="200"/>
      <c r="AH268" s="201"/>
      <c r="AI268" s="216" t="s">
        <v>414</v>
      </c>
      <c r="AJ268" s="200"/>
      <c r="AK268" s="200"/>
      <c r="AL268" s="201"/>
      <c r="AM268" s="216" t="s">
        <v>703</v>
      </c>
      <c r="AN268" s="200"/>
      <c r="AO268" s="200"/>
      <c r="AP268" s="201"/>
      <c r="AQ268" s="268" t="s">
        <v>232</v>
      </c>
      <c r="AR268" s="269"/>
      <c r="AS268" s="269"/>
      <c r="AT268" s="270"/>
      <c r="AU268" s="280" t="s">
        <v>248</v>
      </c>
      <c r="AV268" s="280"/>
      <c r="AW268" s="280"/>
      <c r="AX268" s="281"/>
      <c r="AY268">
        <f>COUNTA($G$270)</f>
        <v>0</v>
      </c>
    </row>
    <row r="269" spans="1:51" ht="18.75" hidden="1" customHeight="1">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392</v>
      </c>
      <c r="AF312" s="200"/>
      <c r="AG312" s="200"/>
      <c r="AH312" s="201"/>
      <c r="AI312" s="216" t="s">
        <v>414</v>
      </c>
      <c r="AJ312" s="200"/>
      <c r="AK312" s="200"/>
      <c r="AL312" s="201"/>
      <c r="AM312" s="216" t="s">
        <v>703</v>
      </c>
      <c r="AN312" s="200"/>
      <c r="AO312" s="200"/>
      <c r="AP312" s="201"/>
      <c r="AQ312" s="268" t="s">
        <v>232</v>
      </c>
      <c r="AR312" s="269"/>
      <c r="AS312" s="269"/>
      <c r="AT312" s="270"/>
      <c r="AU312" s="280" t="s">
        <v>248</v>
      </c>
      <c r="AV312" s="280"/>
      <c r="AW312" s="280"/>
      <c r="AX312" s="281"/>
      <c r="AY312">
        <f>COUNTA($G$314)</f>
        <v>0</v>
      </c>
    </row>
    <row r="313" spans="1:51" ht="18.75" hidden="1" customHeight="1">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392</v>
      </c>
      <c r="AF316" s="200"/>
      <c r="AG316" s="200"/>
      <c r="AH316" s="201"/>
      <c r="AI316" s="216" t="s">
        <v>414</v>
      </c>
      <c r="AJ316" s="200"/>
      <c r="AK316" s="200"/>
      <c r="AL316" s="201"/>
      <c r="AM316" s="216" t="s">
        <v>703</v>
      </c>
      <c r="AN316" s="200"/>
      <c r="AO316" s="200"/>
      <c r="AP316" s="201"/>
      <c r="AQ316" s="268" t="s">
        <v>232</v>
      </c>
      <c r="AR316" s="269"/>
      <c r="AS316" s="269"/>
      <c r="AT316" s="270"/>
      <c r="AU316" s="280" t="s">
        <v>248</v>
      </c>
      <c r="AV316" s="280"/>
      <c r="AW316" s="280"/>
      <c r="AX316" s="281"/>
      <c r="AY316">
        <f>COUNTA($G$318)</f>
        <v>0</v>
      </c>
    </row>
    <row r="317" spans="1:51" ht="18.75" hidden="1" customHeight="1">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392</v>
      </c>
      <c r="AF320" s="200"/>
      <c r="AG320" s="200"/>
      <c r="AH320" s="201"/>
      <c r="AI320" s="216" t="s">
        <v>414</v>
      </c>
      <c r="AJ320" s="200"/>
      <c r="AK320" s="200"/>
      <c r="AL320" s="201"/>
      <c r="AM320" s="216" t="s">
        <v>703</v>
      </c>
      <c r="AN320" s="200"/>
      <c r="AO320" s="200"/>
      <c r="AP320" s="201"/>
      <c r="AQ320" s="268" t="s">
        <v>232</v>
      </c>
      <c r="AR320" s="269"/>
      <c r="AS320" s="269"/>
      <c r="AT320" s="270"/>
      <c r="AU320" s="280" t="s">
        <v>248</v>
      </c>
      <c r="AV320" s="280"/>
      <c r="AW320" s="280"/>
      <c r="AX320" s="281"/>
      <c r="AY320">
        <f>COUNTA($G$322)</f>
        <v>0</v>
      </c>
    </row>
    <row r="321" spans="1:51" ht="18.75" hidden="1" customHeight="1">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392</v>
      </c>
      <c r="AF324" s="200"/>
      <c r="AG324" s="200"/>
      <c r="AH324" s="201"/>
      <c r="AI324" s="216" t="s">
        <v>414</v>
      </c>
      <c r="AJ324" s="200"/>
      <c r="AK324" s="200"/>
      <c r="AL324" s="201"/>
      <c r="AM324" s="216" t="s">
        <v>703</v>
      </c>
      <c r="AN324" s="200"/>
      <c r="AO324" s="200"/>
      <c r="AP324" s="201"/>
      <c r="AQ324" s="268" t="s">
        <v>232</v>
      </c>
      <c r="AR324" s="269"/>
      <c r="AS324" s="269"/>
      <c r="AT324" s="270"/>
      <c r="AU324" s="280" t="s">
        <v>248</v>
      </c>
      <c r="AV324" s="280"/>
      <c r="AW324" s="280"/>
      <c r="AX324" s="281"/>
      <c r="AY324">
        <f>COUNTA($G$326)</f>
        <v>0</v>
      </c>
    </row>
    <row r="325" spans="1:51" ht="18.75" hidden="1" customHeight="1">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392</v>
      </c>
      <c r="AF328" s="200"/>
      <c r="AG328" s="200"/>
      <c r="AH328" s="201"/>
      <c r="AI328" s="216" t="s">
        <v>414</v>
      </c>
      <c r="AJ328" s="200"/>
      <c r="AK328" s="200"/>
      <c r="AL328" s="201"/>
      <c r="AM328" s="216" t="s">
        <v>703</v>
      </c>
      <c r="AN328" s="200"/>
      <c r="AO328" s="200"/>
      <c r="AP328" s="201"/>
      <c r="AQ328" s="268" t="s">
        <v>232</v>
      </c>
      <c r="AR328" s="269"/>
      <c r="AS328" s="269"/>
      <c r="AT328" s="270"/>
      <c r="AU328" s="280" t="s">
        <v>248</v>
      </c>
      <c r="AV328" s="280"/>
      <c r="AW328" s="280"/>
      <c r="AX328" s="281"/>
      <c r="AY328">
        <f>COUNTA($G$330)</f>
        <v>0</v>
      </c>
    </row>
    <row r="329" spans="1:51" ht="18.75" hidden="1" customHeight="1">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392</v>
      </c>
      <c r="AF372" s="200"/>
      <c r="AG372" s="200"/>
      <c r="AH372" s="201"/>
      <c r="AI372" s="216" t="s">
        <v>414</v>
      </c>
      <c r="AJ372" s="200"/>
      <c r="AK372" s="200"/>
      <c r="AL372" s="201"/>
      <c r="AM372" s="216" t="s">
        <v>703</v>
      </c>
      <c r="AN372" s="200"/>
      <c r="AO372" s="200"/>
      <c r="AP372" s="201"/>
      <c r="AQ372" s="268" t="s">
        <v>232</v>
      </c>
      <c r="AR372" s="269"/>
      <c r="AS372" s="269"/>
      <c r="AT372" s="270"/>
      <c r="AU372" s="280" t="s">
        <v>248</v>
      </c>
      <c r="AV372" s="280"/>
      <c r="AW372" s="280"/>
      <c r="AX372" s="281"/>
      <c r="AY372">
        <f>COUNTA($G$374)</f>
        <v>0</v>
      </c>
    </row>
    <row r="373" spans="1:51" ht="18.75" hidden="1" customHeight="1">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392</v>
      </c>
      <c r="AF376" s="200"/>
      <c r="AG376" s="200"/>
      <c r="AH376" s="201"/>
      <c r="AI376" s="216" t="s">
        <v>414</v>
      </c>
      <c r="AJ376" s="200"/>
      <c r="AK376" s="200"/>
      <c r="AL376" s="201"/>
      <c r="AM376" s="216" t="s">
        <v>703</v>
      </c>
      <c r="AN376" s="200"/>
      <c r="AO376" s="200"/>
      <c r="AP376" s="201"/>
      <c r="AQ376" s="268" t="s">
        <v>232</v>
      </c>
      <c r="AR376" s="269"/>
      <c r="AS376" s="269"/>
      <c r="AT376" s="270"/>
      <c r="AU376" s="280" t="s">
        <v>248</v>
      </c>
      <c r="AV376" s="280"/>
      <c r="AW376" s="280"/>
      <c r="AX376" s="281"/>
      <c r="AY376">
        <f>COUNTA($G$378)</f>
        <v>0</v>
      </c>
    </row>
    <row r="377" spans="1:51" ht="18.75" hidden="1" customHeight="1">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392</v>
      </c>
      <c r="AF380" s="200"/>
      <c r="AG380" s="200"/>
      <c r="AH380" s="201"/>
      <c r="AI380" s="216" t="s">
        <v>414</v>
      </c>
      <c r="AJ380" s="200"/>
      <c r="AK380" s="200"/>
      <c r="AL380" s="201"/>
      <c r="AM380" s="216" t="s">
        <v>703</v>
      </c>
      <c r="AN380" s="200"/>
      <c r="AO380" s="200"/>
      <c r="AP380" s="201"/>
      <c r="AQ380" s="268" t="s">
        <v>232</v>
      </c>
      <c r="AR380" s="269"/>
      <c r="AS380" s="269"/>
      <c r="AT380" s="270"/>
      <c r="AU380" s="280" t="s">
        <v>248</v>
      </c>
      <c r="AV380" s="280"/>
      <c r="AW380" s="280"/>
      <c r="AX380" s="281"/>
      <c r="AY380">
        <f>COUNTA($G$382)</f>
        <v>0</v>
      </c>
    </row>
    <row r="381" spans="1:51" ht="18.75" hidden="1" customHeight="1">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392</v>
      </c>
      <c r="AF384" s="200"/>
      <c r="AG384" s="200"/>
      <c r="AH384" s="201"/>
      <c r="AI384" s="216" t="s">
        <v>414</v>
      </c>
      <c r="AJ384" s="200"/>
      <c r="AK384" s="200"/>
      <c r="AL384" s="201"/>
      <c r="AM384" s="216" t="s">
        <v>703</v>
      </c>
      <c r="AN384" s="200"/>
      <c r="AO384" s="200"/>
      <c r="AP384" s="201"/>
      <c r="AQ384" s="268" t="s">
        <v>232</v>
      </c>
      <c r="AR384" s="269"/>
      <c r="AS384" s="269"/>
      <c r="AT384" s="270"/>
      <c r="AU384" s="280" t="s">
        <v>248</v>
      </c>
      <c r="AV384" s="280"/>
      <c r="AW384" s="280"/>
      <c r="AX384" s="281"/>
      <c r="AY384">
        <f>COUNTA($G$386)</f>
        <v>0</v>
      </c>
    </row>
    <row r="385" spans="1:51" ht="18.75" hidden="1" customHeight="1">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392</v>
      </c>
      <c r="AF388" s="200"/>
      <c r="AG388" s="200"/>
      <c r="AH388" s="201"/>
      <c r="AI388" s="216" t="s">
        <v>414</v>
      </c>
      <c r="AJ388" s="200"/>
      <c r="AK388" s="200"/>
      <c r="AL388" s="201"/>
      <c r="AM388" s="216" t="s">
        <v>703</v>
      </c>
      <c r="AN388" s="200"/>
      <c r="AO388" s="200"/>
      <c r="AP388" s="201"/>
      <c r="AQ388" s="268" t="s">
        <v>232</v>
      </c>
      <c r="AR388" s="269"/>
      <c r="AS388" s="269"/>
      <c r="AT388" s="270"/>
      <c r="AU388" s="280" t="s">
        <v>248</v>
      </c>
      <c r="AV388" s="280"/>
      <c r="AW388" s="280"/>
      <c r="AX388" s="281"/>
      <c r="AY388">
        <f>COUNTA($G$390)</f>
        <v>0</v>
      </c>
    </row>
    <row r="389" spans="1:51" ht="18.75" hidden="1" customHeight="1">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c r="A430" s="989"/>
      <c r="B430" s="254"/>
      <c r="C430" s="251" t="s">
        <v>675</v>
      </c>
      <c r="D430" s="252"/>
      <c r="E430" s="240" t="s">
        <v>401</v>
      </c>
      <c r="F430" s="445"/>
      <c r="G430" s="242" t="s">
        <v>252</v>
      </c>
      <c r="H430" s="189"/>
      <c r="I430" s="189"/>
      <c r="J430" s="243" t="s">
        <v>724</v>
      </c>
      <c r="K430" s="244"/>
      <c r="L430" s="244"/>
      <c r="M430" s="244"/>
      <c r="N430" s="244"/>
      <c r="O430" s="244"/>
      <c r="P430" s="244"/>
      <c r="Q430" s="244"/>
      <c r="R430" s="244"/>
      <c r="S430" s="244"/>
      <c r="T430" s="245"/>
      <c r="U430" s="246" t="s">
        <v>725</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547</v>
      </c>
      <c r="AJ431" s="215"/>
      <c r="AK431" s="215"/>
      <c r="AL431" s="216"/>
      <c r="AM431" s="215" t="s">
        <v>548</v>
      </c>
      <c r="AN431" s="215"/>
      <c r="AO431" s="215"/>
      <c r="AP431" s="216"/>
      <c r="AQ431" s="216" t="s">
        <v>232</v>
      </c>
      <c r="AR431" s="200"/>
      <c r="AS431" s="200"/>
      <c r="AT431" s="201"/>
      <c r="AU431" s="177" t="s">
        <v>134</v>
      </c>
      <c r="AV431" s="177"/>
      <c r="AW431" s="177"/>
      <c r="AX431" s="178"/>
      <c r="AY431">
        <f>COUNTA($G$433)</f>
        <v>1</v>
      </c>
    </row>
    <row r="432" spans="1:51" ht="18.75" customHeight="1">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725</v>
      </c>
      <c r="AF432" s="179"/>
      <c r="AG432" s="180" t="s">
        <v>233</v>
      </c>
      <c r="AH432" s="203"/>
      <c r="AI432" s="217"/>
      <c r="AJ432" s="217"/>
      <c r="AK432" s="217"/>
      <c r="AL432" s="218"/>
      <c r="AM432" s="217"/>
      <c r="AN432" s="217"/>
      <c r="AO432" s="217"/>
      <c r="AP432" s="218"/>
      <c r="AQ432" s="232" t="s">
        <v>725</v>
      </c>
      <c r="AR432" s="179"/>
      <c r="AS432" s="180" t="s">
        <v>233</v>
      </c>
      <c r="AT432" s="203"/>
      <c r="AU432" s="179" t="s">
        <v>725</v>
      </c>
      <c r="AV432" s="179"/>
      <c r="AW432" s="180" t="s">
        <v>179</v>
      </c>
      <c r="AX432" s="181"/>
      <c r="AY432">
        <f>$AY$431</f>
        <v>1</v>
      </c>
    </row>
    <row r="433" spans="1:51" ht="23.25" customHeight="1">
      <c r="A433" s="989"/>
      <c r="B433" s="254"/>
      <c r="C433" s="253"/>
      <c r="D433" s="254"/>
      <c r="E433" s="197"/>
      <c r="F433" s="198"/>
      <c r="G433" s="233" t="s">
        <v>725</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725</v>
      </c>
      <c r="AC433" s="176"/>
      <c r="AD433" s="176"/>
      <c r="AE433" s="167" t="s">
        <v>725</v>
      </c>
      <c r="AF433" s="168"/>
      <c r="AG433" s="168"/>
      <c r="AH433" s="168"/>
      <c r="AI433" s="167" t="s">
        <v>725</v>
      </c>
      <c r="AJ433" s="168"/>
      <c r="AK433" s="168"/>
      <c r="AL433" s="168"/>
      <c r="AM433" s="167" t="s">
        <v>725</v>
      </c>
      <c r="AN433" s="168"/>
      <c r="AO433" s="168"/>
      <c r="AP433" s="169"/>
      <c r="AQ433" s="167" t="s">
        <v>725</v>
      </c>
      <c r="AR433" s="168"/>
      <c r="AS433" s="168"/>
      <c r="AT433" s="169"/>
      <c r="AU433" s="168" t="s">
        <v>725</v>
      </c>
      <c r="AV433" s="168"/>
      <c r="AW433" s="168"/>
      <c r="AX433" s="209"/>
      <c r="AY433">
        <f t="shared" ref="AY433:AY435" si="63">$AY$431</f>
        <v>1</v>
      </c>
    </row>
    <row r="434" spans="1:51" ht="23.25" customHeight="1">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725</v>
      </c>
      <c r="AC434" s="225"/>
      <c r="AD434" s="225"/>
      <c r="AE434" s="167" t="s">
        <v>725</v>
      </c>
      <c r="AF434" s="168"/>
      <c r="AG434" s="168"/>
      <c r="AH434" s="169"/>
      <c r="AI434" s="167" t="s">
        <v>725</v>
      </c>
      <c r="AJ434" s="168"/>
      <c r="AK434" s="168"/>
      <c r="AL434" s="168"/>
      <c r="AM434" s="167" t="s">
        <v>725</v>
      </c>
      <c r="AN434" s="168"/>
      <c r="AO434" s="168"/>
      <c r="AP434" s="169"/>
      <c r="AQ434" s="167" t="s">
        <v>725</v>
      </c>
      <c r="AR434" s="168"/>
      <c r="AS434" s="168"/>
      <c r="AT434" s="169"/>
      <c r="AU434" s="168" t="s">
        <v>725</v>
      </c>
      <c r="AV434" s="168"/>
      <c r="AW434" s="168"/>
      <c r="AX434" s="209"/>
      <c r="AY434">
        <f t="shared" si="63"/>
        <v>1</v>
      </c>
    </row>
    <row r="435" spans="1:51" ht="23.25" customHeight="1">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725</v>
      </c>
      <c r="AF435" s="168"/>
      <c r="AG435" s="168"/>
      <c r="AH435" s="169"/>
      <c r="AI435" s="167" t="s">
        <v>725</v>
      </c>
      <c r="AJ435" s="168"/>
      <c r="AK435" s="168"/>
      <c r="AL435" s="168"/>
      <c r="AM435" s="167" t="s">
        <v>725</v>
      </c>
      <c r="AN435" s="168"/>
      <c r="AO435" s="168"/>
      <c r="AP435" s="169"/>
      <c r="AQ435" s="167" t="s">
        <v>725</v>
      </c>
      <c r="AR435" s="168"/>
      <c r="AS435" s="168"/>
      <c r="AT435" s="169"/>
      <c r="AU435" s="168" t="s">
        <v>725</v>
      </c>
      <c r="AV435" s="168"/>
      <c r="AW435" s="168"/>
      <c r="AX435" s="209"/>
      <c r="AY435">
        <f t="shared" si="63"/>
        <v>1</v>
      </c>
    </row>
    <row r="436" spans="1:51" ht="18.75" hidden="1" customHeight="1">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547</v>
      </c>
      <c r="AJ436" s="215"/>
      <c r="AK436" s="215"/>
      <c r="AL436" s="216"/>
      <c r="AM436" s="215" t="s">
        <v>548</v>
      </c>
      <c r="AN436" s="215"/>
      <c r="AO436" s="215"/>
      <c r="AP436" s="216"/>
      <c r="AQ436" s="216" t="s">
        <v>232</v>
      </c>
      <c r="AR436" s="200"/>
      <c r="AS436" s="200"/>
      <c r="AT436" s="201"/>
      <c r="AU436" s="177" t="s">
        <v>134</v>
      </c>
      <c r="AV436" s="177"/>
      <c r="AW436" s="177"/>
      <c r="AX436" s="178"/>
      <c r="AY436">
        <f>COUNTA($G$438)</f>
        <v>0</v>
      </c>
    </row>
    <row r="437" spans="1:51" ht="18.75" hidden="1" customHeight="1">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547</v>
      </c>
      <c r="AJ441" s="215"/>
      <c r="AK441" s="215"/>
      <c r="AL441" s="216"/>
      <c r="AM441" s="215" t="s">
        <v>548</v>
      </c>
      <c r="AN441" s="215"/>
      <c r="AO441" s="215"/>
      <c r="AP441" s="216"/>
      <c r="AQ441" s="216" t="s">
        <v>232</v>
      </c>
      <c r="AR441" s="200"/>
      <c r="AS441" s="200"/>
      <c r="AT441" s="201"/>
      <c r="AU441" s="177" t="s">
        <v>134</v>
      </c>
      <c r="AV441" s="177"/>
      <c r="AW441" s="177"/>
      <c r="AX441" s="178"/>
      <c r="AY441">
        <f>COUNTA($G$443)</f>
        <v>0</v>
      </c>
    </row>
    <row r="442" spans="1:51" ht="18.75" hidden="1" customHeight="1">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547</v>
      </c>
      <c r="AJ446" s="215"/>
      <c r="AK446" s="215"/>
      <c r="AL446" s="216"/>
      <c r="AM446" s="215" t="s">
        <v>548</v>
      </c>
      <c r="AN446" s="215"/>
      <c r="AO446" s="215"/>
      <c r="AP446" s="216"/>
      <c r="AQ446" s="216" t="s">
        <v>232</v>
      </c>
      <c r="AR446" s="200"/>
      <c r="AS446" s="200"/>
      <c r="AT446" s="201"/>
      <c r="AU446" s="177" t="s">
        <v>134</v>
      </c>
      <c r="AV446" s="177"/>
      <c r="AW446" s="177"/>
      <c r="AX446" s="178"/>
      <c r="AY446">
        <f>COUNTA($G$448)</f>
        <v>0</v>
      </c>
    </row>
    <row r="447" spans="1:51" ht="18.75" hidden="1" customHeight="1">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547</v>
      </c>
      <c r="AJ451" s="215"/>
      <c r="AK451" s="215"/>
      <c r="AL451" s="216"/>
      <c r="AM451" s="215" t="s">
        <v>548</v>
      </c>
      <c r="AN451" s="215"/>
      <c r="AO451" s="215"/>
      <c r="AP451" s="216"/>
      <c r="AQ451" s="216" t="s">
        <v>232</v>
      </c>
      <c r="AR451" s="200"/>
      <c r="AS451" s="200"/>
      <c r="AT451" s="201"/>
      <c r="AU451" s="177" t="s">
        <v>134</v>
      </c>
      <c r="AV451" s="177"/>
      <c r="AW451" s="177"/>
      <c r="AX451" s="178"/>
      <c r="AY451">
        <f>COUNTA($G$453)</f>
        <v>0</v>
      </c>
    </row>
    <row r="452" spans="1:51" ht="18.75" hidden="1" customHeight="1">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547</v>
      </c>
      <c r="AJ456" s="215"/>
      <c r="AK456" s="215"/>
      <c r="AL456" s="216"/>
      <c r="AM456" s="215" t="s">
        <v>548</v>
      </c>
      <c r="AN456" s="215"/>
      <c r="AO456" s="215"/>
      <c r="AP456" s="216"/>
      <c r="AQ456" s="216" t="s">
        <v>232</v>
      </c>
      <c r="AR456" s="200"/>
      <c r="AS456" s="200"/>
      <c r="AT456" s="201"/>
      <c r="AU456" s="177" t="s">
        <v>134</v>
      </c>
      <c r="AV456" s="177"/>
      <c r="AW456" s="177"/>
      <c r="AX456" s="178"/>
      <c r="AY456">
        <f>COUNTA($G$458)</f>
        <v>1</v>
      </c>
    </row>
    <row r="457" spans="1:51" ht="18.75" customHeight="1">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725</v>
      </c>
      <c r="AF457" s="179"/>
      <c r="AG457" s="180" t="s">
        <v>233</v>
      </c>
      <c r="AH457" s="203"/>
      <c r="AI457" s="217"/>
      <c r="AJ457" s="217"/>
      <c r="AK457" s="217"/>
      <c r="AL457" s="218"/>
      <c r="AM457" s="217"/>
      <c r="AN457" s="217"/>
      <c r="AO457" s="217"/>
      <c r="AP457" s="218"/>
      <c r="AQ457" s="232" t="s">
        <v>725</v>
      </c>
      <c r="AR457" s="179"/>
      <c r="AS457" s="180" t="s">
        <v>233</v>
      </c>
      <c r="AT457" s="203"/>
      <c r="AU457" s="179" t="s">
        <v>725</v>
      </c>
      <c r="AV457" s="179"/>
      <c r="AW457" s="180" t="s">
        <v>179</v>
      </c>
      <c r="AX457" s="181"/>
      <c r="AY457">
        <f>$AY$456</f>
        <v>1</v>
      </c>
    </row>
    <row r="458" spans="1:51" ht="23.25" customHeight="1">
      <c r="A458" s="989"/>
      <c r="B458" s="254"/>
      <c r="C458" s="253"/>
      <c r="D458" s="254"/>
      <c r="E458" s="197"/>
      <c r="F458" s="198"/>
      <c r="G458" s="233" t="s">
        <v>725</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725</v>
      </c>
      <c r="AC458" s="176"/>
      <c r="AD458" s="176"/>
      <c r="AE458" s="167" t="s">
        <v>725</v>
      </c>
      <c r="AF458" s="168"/>
      <c r="AG458" s="168"/>
      <c r="AH458" s="168"/>
      <c r="AI458" s="167" t="s">
        <v>725</v>
      </c>
      <c r="AJ458" s="168"/>
      <c r="AK458" s="168"/>
      <c r="AL458" s="168"/>
      <c r="AM458" s="167" t="s">
        <v>725</v>
      </c>
      <c r="AN458" s="168"/>
      <c r="AO458" s="168"/>
      <c r="AP458" s="169"/>
      <c r="AQ458" s="167" t="s">
        <v>725</v>
      </c>
      <c r="AR458" s="168"/>
      <c r="AS458" s="168"/>
      <c r="AT458" s="169"/>
      <c r="AU458" s="168" t="s">
        <v>725</v>
      </c>
      <c r="AV458" s="168"/>
      <c r="AW458" s="168"/>
      <c r="AX458" s="209"/>
      <c r="AY458">
        <f t="shared" ref="AY458:AY460" si="68">$AY$456</f>
        <v>1</v>
      </c>
    </row>
    <row r="459" spans="1:51" ht="23.25" customHeight="1">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725</v>
      </c>
      <c r="AC459" s="225"/>
      <c r="AD459" s="225"/>
      <c r="AE459" s="167" t="s">
        <v>725</v>
      </c>
      <c r="AF459" s="168"/>
      <c r="AG459" s="168"/>
      <c r="AH459" s="169"/>
      <c r="AI459" s="167" t="s">
        <v>725</v>
      </c>
      <c r="AJ459" s="168"/>
      <c r="AK459" s="168"/>
      <c r="AL459" s="168"/>
      <c r="AM459" s="167" t="s">
        <v>725</v>
      </c>
      <c r="AN459" s="168"/>
      <c r="AO459" s="168"/>
      <c r="AP459" s="169"/>
      <c r="AQ459" s="167" t="s">
        <v>725</v>
      </c>
      <c r="AR459" s="168"/>
      <c r="AS459" s="168"/>
      <c r="AT459" s="169"/>
      <c r="AU459" s="168" t="s">
        <v>725</v>
      </c>
      <c r="AV459" s="168"/>
      <c r="AW459" s="168"/>
      <c r="AX459" s="209"/>
      <c r="AY459">
        <f t="shared" si="68"/>
        <v>1</v>
      </c>
    </row>
    <row r="460" spans="1:51" ht="23.25" customHeight="1">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725</v>
      </c>
      <c r="AF460" s="168"/>
      <c r="AG460" s="168"/>
      <c r="AH460" s="169"/>
      <c r="AI460" s="167" t="s">
        <v>725</v>
      </c>
      <c r="AJ460" s="168"/>
      <c r="AK460" s="168"/>
      <c r="AL460" s="168"/>
      <c r="AM460" s="167" t="s">
        <v>725</v>
      </c>
      <c r="AN460" s="168"/>
      <c r="AO460" s="168"/>
      <c r="AP460" s="169"/>
      <c r="AQ460" s="167" t="s">
        <v>725</v>
      </c>
      <c r="AR460" s="168"/>
      <c r="AS460" s="168"/>
      <c r="AT460" s="169"/>
      <c r="AU460" s="168" t="s">
        <v>725</v>
      </c>
      <c r="AV460" s="168"/>
      <c r="AW460" s="168"/>
      <c r="AX460" s="209"/>
      <c r="AY460">
        <f t="shared" si="68"/>
        <v>1</v>
      </c>
    </row>
    <row r="461" spans="1:51" ht="18.75" hidden="1" customHeight="1">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547</v>
      </c>
      <c r="AJ461" s="215"/>
      <c r="AK461" s="215"/>
      <c r="AL461" s="216"/>
      <c r="AM461" s="215" t="s">
        <v>548</v>
      </c>
      <c r="AN461" s="215"/>
      <c r="AO461" s="215"/>
      <c r="AP461" s="216"/>
      <c r="AQ461" s="216" t="s">
        <v>232</v>
      </c>
      <c r="AR461" s="200"/>
      <c r="AS461" s="200"/>
      <c r="AT461" s="201"/>
      <c r="AU461" s="177" t="s">
        <v>134</v>
      </c>
      <c r="AV461" s="177"/>
      <c r="AW461" s="177"/>
      <c r="AX461" s="178"/>
      <c r="AY461">
        <f>COUNTA($G$463)</f>
        <v>0</v>
      </c>
    </row>
    <row r="462" spans="1:51" ht="18.75" hidden="1" customHeight="1">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547</v>
      </c>
      <c r="AJ466" s="215"/>
      <c r="AK466" s="215"/>
      <c r="AL466" s="216"/>
      <c r="AM466" s="215" t="s">
        <v>548</v>
      </c>
      <c r="AN466" s="215"/>
      <c r="AO466" s="215"/>
      <c r="AP466" s="216"/>
      <c r="AQ466" s="216" t="s">
        <v>232</v>
      </c>
      <c r="AR466" s="200"/>
      <c r="AS466" s="200"/>
      <c r="AT466" s="201"/>
      <c r="AU466" s="177" t="s">
        <v>134</v>
      </c>
      <c r="AV466" s="177"/>
      <c r="AW466" s="177"/>
      <c r="AX466" s="178"/>
      <c r="AY466">
        <f>COUNTA($G$468)</f>
        <v>0</v>
      </c>
    </row>
    <row r="467" spans="1:51" ht="18.75" hidden="1" customHeight="1">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547</v>
      </c>
      <c r="AJ471" s="215"/>
      <c r="AK471" s="215"/>
      <c r="AL471" s="216"/>
      <c r="AM471" s="215" t="s">
        <v>548</v>
      </c>
      <c r="AN471" s="215"/>
      <c r="AO471" s="215"/>
      <c r="AP471" s="216"/>
      <c r="AQ471" s="216" t="s">
        <v>232</v>
      </c>
      <c r="AR471" s="200"/>
      <c r="AS471" s="200"/>
      <c r="AT471" s="201"/>
      <c r="AU471" s="177" t="s">
        <v>134</v>
      </c>
      <c r="AV471" s="177"/>
      <c r="AW471" s="177"/>
      <c r="AX471" s="178"/>
      <c r="AY471">
        <f>COUNTA($G$473)</f>
        <v>0</v>
      </c>
    </row>
    <row r="472" spans="1:51" ht="18.75" hidden="1" customHeight="1">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547</v>
      </c>
      <c r="AJ476" s="215"/>
      <c r="AK476" s="215"/>
      <c r="AL476" s="216"/>
      <c r="AM476" s="215" t="s">
        <v>548</v>
      </c>
      <c r="AN476" s="215"/>
      <c r="AO476" s="215"/>
      <c r="AP476" s="216"/>
      <c r="AQ476" s="216" t="s">
        <v>232</v>
      </c>
      <c r="AR476" s="200"/>
      <c r="AS476" s="200"/>
      <c r="AT476" s="201"/>
      <c r="AU476" s="177" t="s">
        <v>134</v>
      </c>
      <c r="AV476" s="177"/>
      <c r="AW476" s="177"/>
      <c r="AX476" s="178"/>
      <c r="AY476">
        <f>COUNTA($G$478)</f>
        <v>0</v>
      </c>
    </row>
    <row r="477" spans="1:51" ht="18.75" hidden="1" customHeight="1">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c r="A481" s="989"/>
      <c r="B481" s="254"/>
      <c r="C481" s="253"/>
      <c r="D481" s="254"/>
      <c r="E481" s="188" t="s">
        <v>409</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c r="A482" s="989"/>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c r="A484" s="989"/>
      <c r="B484" s="254"/>
      <c r="C484" s="253"/>
      <c r="D484" s="254"/>
      <c r="E484" s="240" t="s">
        <v>404</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547</v>
      </c>
      <c r="AJ485" s="215"/>
      <c r="AK485" s="215"/>
      <c r="AL485" s="216"/>
      <c r="AM485" s="215" t="s">
        <v>548</v>
      </c>
      <c r="AN485" s="215"/>
      <c r="AO485" s="215"/>
      <c r="AP485" s="216"/>
      <c r="AQ485" s="216" t="s">
        <v>232</v>
      </c>
      <c r="AR485" s="200"/>
      <c r="AS485" s="200"/>
      <c r="AT485" s="201"/>
      <c r="AU485" s="177" t="s">
        <v>134</v>
      </c>
      <c r="AV485" s="177"/>
      <c r="AW485" s="177"/>
      <c r="AX485" s="178"/>
      <c r="AY485">
        <f>COUNTA($G$487)</f>
        <v>0</v>
      </c>
    </row>
    <row r="486" spans="1:51" ht="18.75" hidden="1" customHeight="1">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547</v>
      </c>
      <c r="AJ490" s="215"/>
      <c r="AK490" s="215"/>
      <c r="AL490" s="216"/>
      <c r="AM490" s="215" t="s">
        <v>548</v>
      </c>
      <c r="AN490" s="215"/>
      <c r="AO490" s="215"/>
      <c r="AP490" s="216"/>
      <c r="AQ490" s="216" t="s">
        <v>232</v>
      </c>
      <c r="AR490" s="200"/>
      <c r="AS490" s="200"/>
      <c r="AT490" s="201"/>
      <c r="AU490" s="177" t="s">
        <v>134</v>
      </c>
      <c r="AV490" s="177"/>
      <c r="AW490" s="177"/>
      <c r="AX490" s="178"/>
      <c r="AY490">
        <f>COUNTA($G$492)</f>
        <v>0</v>
      </c>
    </row>
    <row r="491" spans="1:51" ht="18.75" hidden="1" customHeight="1">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547</v>
      </c>
      <c r="AJ495" s="215"/>
      <c r="AK495" s="215"/>
      <c r="AL495" s="216"/>
      <c r="AM495" s="215" t="s">
        <v>548</v>
      </c>
      <c r="AN495" s="215"/>
      <c r="AO495" s="215"/>
      <c r="AP495" s="216"/>
      <c r="AQ495" s="216" t="s">
        <v>232</v>
      </c>
      <c r="AR495" s="200"/>
      <c r="AS495" s="200"/>
      <c r="AT495" s="201"/>
      <c r="AU495" s="177" t="s">
        <v>134</v>
      </c>
      <c r="AV495" s="177"/>
      <c r="AW495" s="177"/>
      <c r="AX495" s="178"/>
      <c r="AY495">
        <f>COUNTA($G$497)</f>
        <v>0</v>
      </c>
    </row>
    <row r="496" spans="1:51" ht="18.75" hidden="1" customHeight="1">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547</v>
      </c>
      <c r="AJ500" s="215"/>
      <c r="AK500" s="215"/>
      <c r="AL500" s="216"/>
      <c r="AM500" s="215" t="s">
        <v>548</v>
      </c>
      <c r="AN500" s="215"/>
      <c r="AO500" s="215"/>
      <c r="AP500" s="216"/>
      <c r="AQ500" s="216" t="s">
        <v>232</v>
      </c>
      <c r="AR500" s="200"/>
      <c r="AS500" s="200"/>
      <c r="AT500" s="201"/>
      <c r="AU500" s="177" t="s">
        <v>134</v>
      </c>
      <c r="AV500" s="177"/>
      <c r="AW500" s="177"/>
      <c r="AX500" s="178"/>
      <c r="AY500">
        <f>COUNTA($G$502)</f>
        <v>0</v>
      </c>
    </row>
    <row r="501" spans="1:51" ht="18.75" hidden="1" customHeight="1">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547</v>
      </c>
      <c r="AJ505" s="215"/>
      <c r="AK505" s="215"/>
      <c r="AL505" s="216"/>
      <c r="AM505" s="215" t="s">
        <v>548</v>
      </c>
      <c r="AN505" s="215"/>
      <c r="AO505" s="215"/>
      <c r="AP505" s="216"/>
      <c r="AQ505" s="216" t="s">
        <v>232</v>
      </c>
      <c r="AR505" s="200"/>
      <c r="AS505" s="200"/>
      <c r="AT505" s="201"/>
      <c r="AU505" s="177" t="s">
        <v>134</v>
      </c>
      <c r="AV505" s="177"/>
      <c r="AW505" s="177"/>
      <c r="AX505" s="178"/>
      <c r="AY505">
        <f>COUNTA($G$507)</f>
        <v>0</v>
      </c>
    </row>
    <row r="506" spans="1:51" ht="18.75" hidden="1" customHeight="1">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547</v>
      </c>
      <c r="AJ510" s="215"/>
      <c r="AK510" s="215"/>
      <c r="AL510" s="216"/>
      <c r="AM510" s="215" t="s">
        <v>548</v>
      </c>
      <c r="AN510" s="215"/>
      <c r="AO510" s="215"/>
      <c r="AP510" s="216"/>
      <c r="AQ510" s="216" t="s">
        <v>232</v>
      </c>
      <c r="AR510" s="200"/>
      <c r="AS510" s="200"/>
      <c r="AT510" s="201"/>
      <c r="AU510" s="177" t="s">
        <v>134</v>
      </c>
      <c r="AV510" s="177"/>
      <c r="AW510" s="177"/>
      <c r="AX510" s="178"/>
      <c r="AY510">
        <f>COUNTA($G$512)</f>
        <v>0</v>
      </c>
    </row>
    <row r="511" spans="1:51" ht="18.75" hidden="1" customHeight="1">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547</v>
      </c>
      <c r="AJ515" s="215"/>
      <c r="AK515" s="215"/>
      <c r="AL515" s="216"/>
      <c r="AM515" s="215" t="s">
        <v>548</v>
      </c>
      <c r="AN515" s="215"/>
      <c r="AO515" s="215"/>
      <c r="AP515" s="216"/>
      <c r="AQ515" s="216" t="s">
        <v>232</v>
      </c>
      <c r="AR515" s="200"/>
      <c r="AS515" s="200"/>
      <c r="AT515" s="201"/>
      <c r="AU515" s="177" t="s">
        <v>134</v>
      </c>
      <c r="AV515" s="177"/>
      <c r="AW515" s="177"/>
      <c r="AX515" s="178"/>
      <c r="AY515">
        <f>COUNTA($G$517)</f>
        <v>0</v>
      </c>
    </row>
    <row r="516" spans="1:51" ht="18.75" hidden="1" customHeight="1">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547</v>
      </c>
      <c r="AJ520" s="215"/>
      <c r="AK520" s="215"/>
      <c r="AL520" s="216"/>
      <c r="AM520" s="215" t="s">
        <v>548</v>
      </c>
      <c r="AN520" s="215"/>
      <c r="AO520" s="215"/>
      <c r="AP520" s="216"/>
      <c r="AQ520" s="216" t="s">
        <v>232</v>
      </c>
      <c r="AR520" s="200"/>
      <c r="AS520" s="200"/>
      <c r="AT520" s="201"/>
      <c r="AU520" s="177" t="s">
        <v>134</v>
      </c>
      <c r="AV520" s="177"/>
      <c r="AW520" s="177"/>
      <c r="AX520" s="178"/>
      <c r="AY520">
        <f>COUNTA($G$522)</f>
        <v>0</v>
      </c>
    </row>
    <row r="521" spans="1:51" ht="18.75" hidden="1" customHeight="1">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547</v>
      </c>
      <c r="AJ525" s="215"/>
      <c r="AK525" s="215"/>
      <c r="AL525" s="216"/>
      <c r="AM525" s="215" t="s">
        <v>548</v>
      </c>
      <c r="AN525" s="215"/>
      <c r="AO525" s="215"/>
      <c r="AP525" s="216"/>
      <c r="AQ525" s="216" t="s">
        <v>232</v>
      </c>
      <c r="AR525" s="200"/>
      <c r="AS525" s="200"/>
      <c r="AT525" s="201"/>
      <c r="AU525" s="177" t="s">
        <v>134</v>
      </c>
      <c r="AV525" s="177"/>
      <c r="AW525" s="177"/>
      <c r="AX525" s="178"/>
      <c r="AY525">
        <f>COUNTA($G$527)</f>
        <v>0</v>
      </c>
    </row>
    <row r="526" spans="1:51" ht="18.75" hidden="1" customHeight="1">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547</v>
      </c>
      <c r="AJ530" s="215"/>
      <c r="AK530" s="215"/>
      <c r="AL530" s="216"/>
      <c r="AM530" s="215" t="s">
        <v>548</v>
      </c>
      <c r="AN530" s="215"/>
      <c r="AO530" s="215"/>
      <c r="AP530" s="216"/>
      <c r="AQ530" s="216" t="s">
        <v>232</v>
      </c>
      <c r="AR530" s="200"/>
      <c r="AS530" s="200"/>
      <c r="AT530" s="201"/>
      <c r="AU530" s="177" t="s">
        <v>134</v>
      </c>
      <c r="AV530" s="177"/>
      <c r="AW530" s="177"/>
      <c r="AX530" s="178"/>
      <c r="AY530">
        <f>COUNTA($G$532)</f>
        <v>0</v>
      </c>
    </row>
    <row r="531" spans="1:51" ht="18.75" hidden="1" customHeight="1">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c r="A535" s="989"/>
      <c r="B535" s="254"/>
      <c r="C535" s="253"/>
      <c r="D535" s="254"/>
      <c r="E535" s="188" t="s">
        <v>410</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c r="A538" s="989"/>
      <c r="B538" s="254"/>
      <c r="C538" s="253"/>
      <c r="D538" s="254"/>
      <c r="E538" s="240" t="s">
        <v>405</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547</v>
      </c>
      <c r="AJ539" s="215"/>
      <c r="AK539" s="215"/>
      <c r="AL539" s="216"/>
      <c r="AM539" s="215" t="s">
        <v>548</v>
      </c>
      <c r="AN539" s="215"/>
      <c r="AO539" s="215"/>
      <c r="AP539" s="216"/>
      <c r="AQ539" s="216" t="s">
        <v>232</v>
      </c>
      <c r="AR539" s="200"/>
      <c r="AS539" s="200"/>
      <c r="AT539" s="201"/>
      <c r="AU539" s="177" t="s">
        <v>134</v>
      </c>
      <c r="AV539" s="177"/>
      <c r="AW539" s="177"/>
      <c r="AX539" s="178"/>
      <c r="AY539">
        <f>COUNTA($G$541)</f>
        <v>0</v>
      </c>
    </row>
    <row r="540" spans="1:51" ht="18.75" hidden="1" customHeight="1">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547</v>
      </c>
      <c r="AJ544" s="215"/>
      <c r="AK544" s="215"/>
      <c r="AL544" s="216"/>
      <c r="AM544" s="215" t="s">
        <v>548</v>
      </c>
      <c r="AN544" s="215"/>
      <c r="AO544" s="215"/>
      <c r="AP544" s="216"/>
      <c r="AQ544" s="216" t="s">
        <v>232</v>
      </c>
      <c r="AR544" s="200"/>
      <c r="AS544" s="200"/>
      <c r="AT544" s="201"/>
      <c r="AU544" s="177" t="s">
        <v>134</v>
      </c>
      <c r="AV544" s="177"/>
      <c r="AW544" s="177"/>
      <c r="AX544" s="178"/>
      <c r="AY544">
        <f>COUNTA($G$546)</f>
        <v>0</v>
      </c>
    </row>
    <row r="545" spans="1:51" ht="18.75" hidden="1" customHeight="1">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547</v>
      </c>
      <c r="AJ549" s="215"/>
      <c r="AK549" s="215"/>
      <c r="AL549" s="216"/>
      <c r="AM549" s="215" t="s">
        <v>548</v>
      </c>
      <c r="AN549" s="215"/>
      <c r="AO549" s="215"/>
      <c r="AP549" s="216"/>
      <c r="AQ549" s="216" t="s">
        <v>232</v>
      </c>
      <c r="AR549" s="200"/>
      <c r="AS549" s="200"/>
      <c r="AT549" s="201"/>
      <c r="AU549" s="177" t="s">
        <v>134</v>
      </c>
      <c r="AV549" s="177"/>
      <c r="AW549" s="177"/>
      <c r="AX549" s="178"/>
      <c r="AY549">
        <f>COUNTA($G$551)</f>
        <v>0</v>
      </c>
    </row>
    <row r="550" spans="1:51" ht="18.75" hidden="1" customHeight="1">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547</v>
      </c>
      <c r="AJ554" s="215"/>
      <c r="AK554" s="215"/>
      <c r="AL554" s="216"/>
      <c r="AM554" s="215" t="s">
        <v>548</v>
      </c>
      <c r="AN554" s="215"/>
      <c r="AO554" s="215"/>
      <c r="AP554" s="216"/>
      <c r="AQ554" s="216" t="s">
        <v>232</v>
      </c>
      <c r="AR554" s="200"/>
      <c r="AS554" s="200"/>
      <c r="AT554" s="201"/>
      <c r="AU554" s="177" t="s">
        <v>134</v>
      </c>
      <c r="AV554" s="177"/>
      <c r="AW554" s="177"/>
      <c r="AX554" s="178"/>
      <c r="AY554">
        <f>COUNTA($G$556)</f>
        <v>0</v>
      </c>
    </row>
    <row r="555" spans="1:51" ht="18.75" hidden="1" customHeight="1">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547</v>
      </c>
      <c r="AJ559" s="215"/>
      <c r="AK559" s="215"/>
      <c r="AL559" s="216"/>
      <c r="AM559" s="215" t="s">
        <v>548</v>
      </c>
      <c r="AN559" s="215"/>
      <c r="AO559" s="215"/>
      <c r="AP559" s="216"/>
      <c r="AQ559" s="216" t="s">
        <v>232</v>
      </c>
      <c r="AR559" s="200"/>
      <c r="AS559" s="200"/>
      <c r="AT559" s="201"/>
      <c r="AU559" s="177" t="s">
        <v>134</v>
      </c>
      <c r="AV559" s="177"/>
      <c r="AW559" s="177"/>
      <c r="AX559" s="178"/>
      <c r="AY559">
        <f>COUNTA($G$561)</f>
        <v>0</v>
      </c>
    </row>
    <row r="560" spans="1:51" ht="18.75" hidden="1" customHeight="1">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547</v>
      </c>
      <c r="AJ564" s="215"/>
      <c r="AK564" s="215"/>
      <c r="AL564" s="216"/>
      <c r="AM564" s="215" t="s">
        <v>548</v>
      </c>
      <c r="AN564" s="215"/>
      <c r="AO564" s="215"/>
      <c r="AP564" s="216"/>
      <c r="AQ564" s="216" t="s">
        <v>232</v>
      </c>
      <c r="AR564" s="200"/>
      <c r="AS564" s="200"/>
      <c r="AT564" s="201"/>
      <c r="AU564" s="177" t="s">
        <v>134</v>
      </c>
      <c r="AV564" s="177"/>
      <c r="AW564" s="177"/>
      <c r="AX564" s="178"/>
      <c r="AY564">
        <f>COUNTA($G$566)</f>
        <v>0</v>
      </c>
    </row>
    <row r="565" spans="1:51" ht="18.75" hidden="1" customHeight="1">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547</v>
      </c>
      <c r="AJ569" s="215"/>
      <c r="AK569" s="215"/>
      <c r="AL569" s="216"/>
      <c r="AM569" s="215" t="s">
        <v>548</v>
      </c>
      <c r="AN569" s="215"/>
      <c r="AO569" s="215"/>
      <c r="AP569" s="216"/>
      <c r="AQ569" s="216" t="s">
        <v>232</v>
      </c>
      <c r="AR569" s="200"/>
      <c r="AS569" s="200"/>
      <c r="AT569" s="201"/>
      <c r="AU569" s="177" t="s">
        <v>134</v>
      </c>
      <c r="AV569" s="177"/>
      <c r="AW569" s="177"/>
      <c r="AX569" s="178"/>
      <c r="AY569">
        <f>COUNTA($G$571)</f>
        <v>0</v>
      </c>
    </row>
    <row r="570" spans="1:51" ht="18.75" hidden="1" customHeight="1">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547</v>
      </c>
      <c r="AJ574" s="215"/>
      <c r="AK574" s="215"/>
      <c r="AL574" s="216"/>
      <c r="AM574" s="215" t="s">
        <v>548</v>
      </c>
      <c r="AN574" s="215"/>
      <c r="AO574" s="215"/>
      <c r="AP574" s="216"/>
      <c r="AQ574" s="216" t="s">
        <v>232</v>
      </c>
      <c r="AR574" s="200"/>
      <c r="AS574" s="200"/>
      <c r="AT574" s="201"/>
      <c r="AU574" s="177" t="s">
        <v>134</v>
      </c>
      <c r="AV574" s="177"/>
      <c r="AW574" s="177"/>
      <c r="AX574" s="178"/>
      <c r="AY574">
        <f>COUNTA($G$576)</f>
        <v>0</v>
      </c>
    </row>
    <row r="575" spans="1:51" ht="18.75" hidden="1" customHeight="1">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547</v>
      </c>
      <c r="AJ579" s="215"/>
      <c r="AK579" s="215"/>
      <c r="AL579" s="216"/>
      <c r="AM579" s="215" t="s">
        <v>548</v>
      </c>
      <c r="AN579" s="215"/>
      <c r="AO579" s="215"/>
      <c r="AP579" s="216"/>
      <c r="AQ579" s="216" t="s">
        <v>232</v>
      </c>
      <c r="AR579" s="200"/>
      <c r="AS579" s="200"/>
      <c r="AT579" s="201"/>
      <c r="AU579" s="177" t="s">
        <v>134</v>
      </c>
      <c r="AV579" s="177"/>
      <c r="AW579" s="177"/>
      <c r="AX579" s="178"/>
      <c r="AY579">
        <f>COUNTA($G$581)</f>
        <v>0</v>
      </c>
    </row>
    <row r="580" spans="1:51" ht="18.75" hidden="1" customHeight="1">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547</v>
      </c>
      <c r="AJ584" s="215"/>
      <c r="AK584" s="215"/>
      <c r="AL584" s="216"/>
      <c r="AM584" s="215" t="s">
        <v>548</v>
      </c>
      <c r="AN584" s="215"/>
      <c r="AO584" s="215"/>
      <c r="AP584" s="216"/>
      <c r="AQ584" s="216" t="s">
        <v>232</v>
      </c>
      <c r="AR584" s="200"/>
      <c r="AS584" s="200"/>
      <c r="AT584" s="201"/>
      <c r="AU584" s="177" t="s">
        <v>134</v>
      </c>
      <c r="AV584" s="177"/>
      <c r="AW584" s="177"/>
      <c r="AX584" s="178"/>
      <c r="AY584">
        <f>COUNTA($G$586)</f>
        <v>0</v>
      </c>
    </row>
    <row r="585" spans="1:51" ht="18.75" hidden="1" customHeight="1">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c r="A589" s="989"/>
      <c r="B589" s="254"/>
      <c r="C589" s="253"/>
      <c r="D589" s="254"/>
      <c r="E589" s="188" t="s">
        <v>410</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c r="A592" s="989"/>
      <c r="B592" s="254"/>
      <c r="C592" s="253"/>
      <c r="D592" s="254"/>
      <c r="E592" s="240" t="s">
        <v>404</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547</v>
      </c>
      <c r="AJ593" s="215"/>
      <c r="AK593" s="215"/>
      <c r="AL593" s="216"/>
      <c r="AM593" s="215" t="s">
        <v>548</v>
      </c>
      <c r="AN593" s="215"/>
      <c r="AO593" s="215"/>
      <c r="AP593" s="216"/>
      <c r="AQ593" s="216" t="s">
        <v>232</v>
      </c>
      <c r="AR593" s="200"/>
      <c r="AS593" s="200"/>
      <c r="AT593" s="201"/>
      <c r="AU593" s="177" t="s">
        <v>134</v>
      </c>
      <c r="AV593" s="177"/>
      <c r="AW593" s="177"/>
      <c r="AX593" s="178"/>
      <c r="AY593">
        <f>COUNTA($G$595)</f>
        <v>0</v>
      </c>
    </row>
    <row r="594" spans="1:51" ht="18.75" hidden="1" customHeight="1">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547</v>
      </c>
      <c r="AJ598" s="215"/>
      <c r="AK598" s="215"/>
      <c r="AL598" s="216"/>
      <c r="AM598" s="215" t="s">
        <v>548</v>
      </c>
      <c r="AN598" s="215"/>
      <c r="AO598" s="215"/>
      <c r="AP598" s="216"/>
      <c r="AQ598" s="216" t="s">
        <v>232</v>
      </c>
      <c r="AR598" s="200"/>
      <c r="AS598" s="200"/>
      <c r="AT598" s="201"/>
      <c r="AU598" s="177" t="s">
        <v>134</v>
      </c>
      <c r="AV598" s="177"/>
      <c r="AW598" s="177"/>
      <c r="AX598" s="178"/>
      <c r="AY598">
        <f>COUNTA($G$600)</f>
        <v>0</v>
      </c>
    </row>
    <row r="599" spans="1:51" ht="18.75" hidden="1" customHeight="1">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547</v>
      </c>
      <c r="AJ603" s="215"/>
      <c r="AK603" s="215"/>
      <c r="AL603" s="216"/>
      <c r="AM603" s="215" t="s">
        <v>548</v>
      </c>
      <c r="AN603" s="215"/>
      <c r="AO603" s="215"/>
      <c r="AP603" s="216"/>
      <c r="AQ603" s="216" t="s">
        <v>232</v>
      </c>
      <c r="AR603" s="200"/>
      <c r="AS603" s="200"/>
      <c r="AT603" s="201"/>
      <c r="AU603" s="177" t="s">
        <v>134</v>
      </c>
      <c r="AV603" s="177"/>
      <c r="AW603" s="177"/>
      <c r="AX603" s="178"/>
      <c r="AY603">
        <f>COUNTA($G$605)</f>
        <v>0</v>
      </c>
    </row>
    <row r="604" spans="1:51" ht="18.75" hidden="1" customHeight="1">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547</v>
      </c>
      <c r="AJ608" s="215"/>
      <c r="AK608" s="215"/>
      <c r="AL608" s="216"/>
      <c r="AM608" s="215" t="s">
        <v>548</v>
      </c>
      <c r="AN608" s="215"/>
      <c r="AO608" s="215"/>
      <c r="AP608" s="216"/>
      <c r="AQ608" s="216" t="s">
        <v>232</v>
      </c>
      <c r="AR608" s="200"/>
      <c r="AS608" s="200"/>
      <c r="AT608" s="201"/>
      <c r="AU608" s="177" t="s">
        <v>134</v>
      </c>
      <c r="AV608" s="177"/>
      <c r="AW608" s="177"/>
      <c r="AX608" s="178"/>
      <c r="AY608">
        <f>COUNTA($G$610)</f>
        <v>0</v>
      </c>
    </row>
    <row r="609" spans="1:51" ht="18.75" hidden="1" customHeight="1">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547</v>
      </c>
      <c r="AJ613" s="215"/>
      <c r="AK613" s="215"/>
      <c r="AL613" s="216"/>
      <c r="AM613" s="215" t="s">
        <v>548</v>
      </c>
      <c r="AN613" s="215"/>
      <c r="AO613" s="215"/>
      <c r="AP613" s="216"/>
      <c r="AQ613" s="216" t="s">
        <v>232</v>
      </c>
      <c r="AR613" s="200"/>
      <c r="AS613" s="200"/>
      <c r="AT613" s="201"/>
      <c r="AU613" s="177" t="s">
        <v>134</v>
      </c>
      <c r="AV613" s="177"/>
      <c r="AW613" s="177"/>
      <c r="AX613" s="178"/>
      <c r="AY613">
        <f>COUNTA($G$615)</f>
        <v>0</v>
      </c>
    </row>
    <row r="614" spans="1:51" ht="18.75" hidden="1" customHeight="1">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547</v>
      </c>
      <c r="AJ618" s="215"/>
      <c r="AK618" s="215"/>
      <c r="AL618" s="216"/>
      <c r="AM618" s="215" t="s">
        <v>548</v>
      </c>
      <c r="AN618" s="215"/>
      <c r="AO618" s="215"/>
      <c r="AP618" s="216"/>
      <c r="AQ618" s="216" t="s">
        <v>232</v>
      </c>
      <c r="AR618" s="200"/>
      <c r="AS618" s="200"/>
      <c r="AT618" s="201"/>
      <c r="AU618" s="177" t="s">
        <v>134</v>
      </c>
      <c r="AV618" s="177"/>
      <c r="AW618" s="177"/>
      <c r="AX618" s="178"/>
      <c r="AY618">
        <f>COUNTA($G$620)</f>
        <v>0</v>
      </c>
    </row>
    <row r="619" spans="1:51" ht="18.75" hidden="1" customHeight="1">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547</v>
      </c>
      <c r="AJ623" s="215"/>
      <c r="AK623" s="215"/>
      <c r="AL623" s="216"/>
      <c r="AM623" s="215" t="s">
        <v>548</v>
      </c>
      <c r="AN623" s="215"/>
      <c r="AO623" s="215"/>
      <c r="AP623" s="216"/>
      <c r="AQ623" s="216" t="s">
        <v>232</v>
      </c>
      <c r="AR623" s="200"/>
      <c r="AS623" s="200"/>
      <c r="AT623" s="201"/>
      <c r="AU623" s="177" t="s">
        <v>134</v>
      </c>
      <c r="AV623" s="177"/>
      <c r="AW623" s="177"/>
      <c r="AX623" s="178"/>
      <c r="AY623">
        <f>COUNTA($G$625)</f>
        <v>0</v>
      </c>
    </row>
    <row r="624" spans="1:51" ht="18.75" hidden="1" customHeight="1">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547</v>
      </c>
      <c r="AJ628" s="215"/>
      <c r="AK628" s="215"/>
      <c r="AL628" s="216"/>
      <c r="AM628" s="215" t="s">
        <v>548</v>
      </c>
      <c r="AN628" s="215"/>
      <c r="AO628" s="215"/>
      <c r="AP628" s="216"/>
      <c r="AQ628" s="216" t="s">
        <v>232</v>
      </c>
      <c r="AR628" s="200"/>
      <c r="AS628" s="200"/>
      <c r="AT628" s="201"/>
      <c r="AU628" s="177" t="s">
        <v>134</v>
      </c>
      <c r="AV628" s="177"/>
      <c r="AW628" s="177"/>
      <c r="AX628" s="178"/>
      <c r="AY628">
        <f>COUNTA($G$630)</f>
        <v>0</v>
      </c>
    </row>
    <row r="629" spans="1:51" ht="18.75" hidden="1" customHeight="1">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547</v>
      </c>
      <c r="AJ633" s="215"/>
      <c r="AK633" s="215"/>
      <c r="AL633" s="216"/>
      <c r="AM633" s="215" t="s">
        <v>548</v>
      </c>
      <c r="AN633" s="215"/>
      <c r="AO633" s="215"/>
      <c r="AP633" s="216"/>
      <c r="AQ633" s="216" t="s">
        <v>232</v>
      </c>
      <c r="AR633" s="200"/>
      <c r="AS633" s="200"/>
      <c r="AT633" s="201"/>
      <c r="AU633" s="177" t="s">
        <v>134</v>
      </c>
      <c r="AV633" s="177"/>
      <c r="AW633" s="177"/>
      <c r="AX633" s="178"/>
      <c r="AY633">
        <f>COUNTA($G$635)</f>
        <v>0</v>
      </c>
    </row>
    <row r="634" spans="1:51" ht="18.75" hidden="1" customHeight="1">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547</v>
      </c>
      <c r="AJ638" s="215"/>
      <c r="AK638" s="215"/>
      <c r="AL638" s="216"/>
      <c r="AM638" s="215" t="s">
        <v>548</v>
      </c>
      <c r="AN638" s="215"/>
      <c r="AO638" s="215"/>
      <c r="AP638" s="216"/>
      <c r="AQ638" s="216" t="s">
        <v>232</v>
      </c>
      <c r="AR638" s="200"/>
      <c r="AS638" s="200"/>
      <c r="AT638" s="201"/>
      <c r="AU638" s="177" t="s">
        <v>134</v>
      </c>
      <c r="AV638" s="177"/>
      <c r="AW638" s="177"/>
      <c r="AX638" s="178"/>
      <c r="AY638">
        <f>COUNTA($G$640)</f>
        <v>0</v>
      </c>
    </row>
    <row r="639" spans="1:51" ht="18.75" hidden="1" customHeight="1">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c r="A643" s="989"/>
      <c r="B643" s="254"/>
      <c r="C643" s="253"/>
      <c r="D643" s="254"/>
      <c r="E643" s="188" t="s">
        <v>410</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c r="A646" s="989"/>
      <c r="B646" s="254"/>
      <c r="C646" s="253"/>
      <c r="D646" s="254"/>
      <c r="E646" s="240" t="s">
        <v>405</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547</v>
      </c>
      <c r="AJ647" s="215"/>
      <c r="AK647" s="215"/>
      <c r="AL647" s="216"/>
      <c r="AM647" s="215" t="s">
        <v>548</v>
      </c>
      <c r="AN647" s="215"/>
      <c r="AO647" s="215"/>
      <c r="AP647" s="216"/>
      <c r="AQ647" s="216" t="s">
        <v>232</v>
      </c>
      <c r="AR647" s="200"/>
      <c r="AS647" s="200"/>
      <c r="AT647" s="201"/>
      <c r="AU647" s="177" t="s">
        <v>134</v>
      </c>
      <c r="AV647" s="177"/>
      <c r="AW647" s="177"/>
      <c r="AX647" s="178"/>
      <c r="AY647">
        <f>COUNTA($G$649)</f>
        <v>0</v>
      </c>
    </row>
    <row r="648" spans="1:51" ht="18.75" hidden="1" customHeight="1">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547</v>
      </c>
      <c r="AJ652" s="215"/>
      <c r="AK652" s="215"/>
      <c r="AL652" s="216"/>
      <c r="AM652" s="215" t="s">
        <v>548</v>
      </c>
      <c r="AN652" s="215"/>
      <c r="AO652" s="215"/>
      <c r="AP652" s="216"/>
      <c r="AQ652" s="216" t="s">
        <v>232</v>
      </c>
      <c r="AR652" s="200"/>
      <c r="AS652" s="200"/>
      <c r="AT652" s="201"/>
      <c r="AU652" s="177" t="s">
        <v>134</v>
      </c>
      <c r="AV652" s="177"/>
      <c r="AW652" s="177"/>
      <c r="AX652" s="178"/>
      <c r="AY652">
        <f>COUNTA($G$654)</f>
        <v>0</v>
      </c>
    </row>
    <row r="653" spans="1:51" ht="18.75" hidden="1" customHeight="1">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547</v>
      </c>
      <c r="AJ657" s="215"/>
      <c r="AK657" s="215"/>
      <c r="AL657" s="216"/>
      <c r="AM657" s="215" t="s">
        <v>548</v>
      </c>
      <c r="AN657" s="215"/>
      <c r="AO657" s="215"/>
      <c r="AP657" s="216"/>
      <c r="AQ657" s="216" t="s">
        <v>232</v>
      </c>
      <c r="AR657" s="200"/>
      <c r="AS657" s="200"/>
      <c r="AT657" s="201"/>
      <c r="AU657" s="177" t="s">
        <v>134</v>
      </c>
      <c r="AV657" s="177"/>
      <c r="AW657" s="177"/>
      <c r="AX657" s="178"/>
      <c r="AY657">
        <f>COUNTA($G$659)</f>
        <v>0</v>
      </c>
    </row>
    <row r="658" spans="1:51" ht="18.75" hidden="1" customHeight="1">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547</v>
      </c>
      <c r="AJ662" s="215"/>
      <c r="AK662" s="215"/>
      <c r="AL662" s="216"/>
      <c r="AM662" s="215" t="s">
        <v>548</v>
      </c>
      <c r="AN662" s="215"/>
      <c r="AO662" s="215"/>
      <c r="AP662" s="216"/>
      <c r="AQ662" s="216" t="s">
        <v>232</v>
      </c>
      <c r="AR662" s="200"/>
      <c r="AS662" s="200"/>
      <c r="AT662" s="201"/>
      <c r="AU662" s="177" t="s">
        <v>134</v>
      </c>
      <c r="AV662" s="177"/>
      <c r="AW662" s="177"/>
      <c r="AX662" s="178"/>
      <c r="AY662">
        <f>COUNTA($G$664)</f>
        <v>0</v>
      </c>
    </row>
    <row r="663" spans="1:51" ht="18.75" hidden="1" customHeight="1">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547</v>
      </c>
      <c r="AJ667" s="215"/>
      <c r="AK667" s="215"/>
      <c r="AL667" s="216"/>
      <c r="AM667" s="215" t="s">
        <v>548</v>
      </c>
      <c r="AN667" s="215"/>
      <c r="AO667" s="215"/>
      <c r="AP667" s="216"/>
      <c r="AQ667" s="216" t="s">
        <v>232</v>
      </c>
      <c r="AR667" s="200"/>
      <c r="AS667" s="200"/>
      <c r="AT667" s="201"/>
      <c r="AU667" s="177" t="s">
        <v>134</v>
      </c>
      <c r="AV667" s="177"/>
      <c r="AW667" s="177"/>
      <c r="AX667" s="178"/>
      <c r="AY667">
        <f>COUNTA($G$669)</f>
        <v>0</v>
      </c>
    </row>
    <row r="668" spans="1:51" ht="18.75" hidden="1" customHeight="1">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547</v>
      </c>
      <c r="AJ672" s="215"/>
      <c r="AK672" s="215"/>
      <c r="AL672" s="216"/>
      <c r="AM672" s="215" t="s">
        <v>548</v>
      </c>
      <c r="AN672" s="215"/>
      <c r="AO672" s="215"/>
      <c r="AP672" s="216"/>
      <c r="AQ672" s="216" t="s">
        <v>232</v>
      </c>
      <c r="AR672" s="200"/>
      <c r="AS672" s="200"/>
      <c r="AT672" s="201"/>
      <c r="AU672" s="177" t="s">
        <v>134</v>
      </c>
      <c r="AV672" s="177"/>
      <c r="AW672" s="177"/>
      <c r="AX672" s="178"/>
      <c r="AY672">
        <f>COUNTA($G$674)</f>
        <v>0</v>
      </c>
    </row>
    <row r="673" spans="1:51" ht="18.75" hidden="1" customHeight="1">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547</v>
      </c>
      <c r="AJ677" s="215"/>
      <c r="AK677" s="215"/>
      <c r="AL677" s="216"/>
      <c r="AM677" s="215" t="s">
        <v>548</v>
      </c>
      <c r="AN677" s="215"/>
      <c r="AO677" s="215"/>
      <c r="AP677" s="216"/>
      <c r="AQ677" s="216" t="s">
        <v>232</v>
      </c>
      <c r="AR677" s="200"/>
      <c r="AS677" s="200"/>
      <c r="AT677" s="201"/>
      <c r="AU677" s="177" t="s">
        <v>134</v>
      </c>
      <c r="AV677" s="177"/>
      <c r="AW677" s="177"/>
      <c r="AX677" s="178"/>
      <c r="AY677">
        <f>COUNTA($G$679)</f>
        <v>0</v>
      </c>
    </row>
    <row r="678" spans="1:51" ht="18.75" hidden="1" customHeight="1">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547</v>
      </c>
      <c r="AJ682" s="215"/>
      <c r="AK682" s="215"/>
      <c r="AL682" s="216"/>
      <c r="AM682" s="215" t="s">
        <v>548</v>
      </c>
      <c r="AN682" s="215"/>
      <c r="AO682" s="215"/>
      <c r="AP682" s="216"/>
      <c r="AQ682" s="216" t="s">
        <v>232</v>
      </c>
      <c r="AR682" s="200"/>
      <c r="AS682" s="200"/>
      <c r="AT682" s="201"/>
      <c r="AU682" s="177" t="s">
        <v>134</v>
      </c>
      <c r="AV682" s="177"/>
      <c r="AW682" s="177"/>
      <c r="AX682" s="178"/>
      <c r="AY682">
        <f>COUNTA($G$684)</f>
        <v>0</v>
      </c>
    </row>
    <row r="683" spans="1:51" ht="18.75" hidden="1" customHeight="1">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547</v>
      </c>
      <c r="AJ687" s="215"/>
      <c r="AK687" s="215"/>
      <c r="AL687" s="216"/>
      <c r="AM687" s="215" t="s">
        <v>548</v>
      </c>
      <c r="AN687" s="215"/>
      <c r="AO687" s="215"/>
      <c r="AP687" s="216"/>
      <c r="AQ687" s="216" t="s">
        <v>232</v>
      </c>
      <c r="AR687" s="200"/>
      <c r="AS687" s="200"/>
      <c r="AT687" s="201"/>
      <c r="AU687" s="177" t="s">
        <v>134</v>
      </c>
      <c r="AV687" s="177"/>
      <c r="AW687" s="177"/>
      <c r="AX687" s="178"/>
      <c r="AY687">
        <f>COUNTA($G$689)</f>
        <v>0</v>
      </c>
    </row>
    <row r="688" spans="1:51" ht="18.75" hidden="1" customHeight="1">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547</v>
      </c>
      <c r="AJ692" s="215"/>
      <c r="AK692" s="215"/>
      <c r="AL692" s="216"/>
      <c r="AM692" s="215" t="s">
        <v>548</v>
      </c>
      <c r="AN692" s="215"/>
      <c r="AO692" s="215"/>
      <c r="AP692" s="216"/>
      <c r="AQ692" s="216" t="s">
        <v>232</v>
      </c>
      <c r="AR692" s="200"/>
      <c r="AS692" s="200"/>
      <c r="AT692" s="201"/>
      <c r="AU692" s="177" t="s">
        <v>134</v>
      </c>
      <c r="AV692" s="177"/>
      <c r="AW692" s="177"/>
      <c r="AX692" s="178"/>
      <c r="AY692">
        <f>COUNTA($G$694)</f>
        <v>0</v>
      </c>
    </row>
    <row r="693" spans="1:51" ht="18.75" hidden="1" customHeight="1">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customHeight="1">
      <c r="A697" s="989"/>
      <c r="B697" s="254"/>
      <c r="C697" s="253"/>
      <c r="D697" s="254"/>
      <c r="E697" s="188" t="s">
        <v>410</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1</v>
      </c>
    </row>
    <row r="698" spans="1:51" ht="24.75" customHeight="1">
      <c r="A698" s="989"/>
      <c r="B698" s="254"/>
      <c r="C698" s="253"/>
      <c r="D698" s="254"/>
      <c r="E698" s="191" t="s">
        <v>725</v>
      </c>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1</v>
      </c>
    </row>
    <row r="699" spans="1:51" ht="24.75" customHeight="1" thickBot="1">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1</v>
      </c>
    </row>
    <row r="700" spans="1:51" ht="27" customHeight="1">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9.95" customHeight="1">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720</v>
      </c>
      <c r="AE702" s="891"/>
      <c r="AF702" s="891"/>
      <c r="AG702" s="880" t="s">
        <v>760</v>
      </c>
      <c r="AH702" s="881"/>
      <c r="AI702" s="881"/>
      <c r="AJ702" s="881"/>
      <c r="AK702" s="881"/>
      <c r="AL702" s="881"/>
      <c r="AM702" s="881"/>
      <c r="AN702" s="881"/>
      <c r="AO702" s="881"/>
      <c r="AP702" s="881"/>
      <c r="AQ702" s="881"/>
      <c r="AR702" s="881"/>
      <c r="AS702" s="881"/>
      <c r="AT702" s="881"/>
      <c r="AU702" s="881"/>
      <c r="AV702" s="881"/>
      <c r="AW702" s="881"/>
      <c r="AX702" s="882"/>
    </row>
    <row r="703" spans="1:51" ht="30" customHeight="1">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720</v>
      </c>
      <c r="AE703" s="186"/>
      <c r="AF703" s="186"/>
      <c r="AG703" s="664" t="s">
        <v>761</v>
      </c>
      <c r="AH703" s="665"/>
      <c r="AI703" s="665"/>
      <c r="AJ703" s="665"/>
      <c r="AK703" s="665"/>
      <c r="AL703" s="665"/>
      <c r="AM703" s="665"/>
      <c r="AN703" s="665"/>
      <c r="AO703" s="665"/>
      <c r="AP703" s="665"/>
      <c r="AQ703" s="665"/>
      <c r="AR703" s="665"/>
      <c r="AS703" s="665"/>
      <c r="AT703" s="665"/>
      <c r="AU703" s="665"/>
      <c r="AV703" s="665"/>
      <c r="AW703" s="665"/>
      <c r="AX703" s="666"/>
    </row>
    <row r="704" spans="1:51" ht="50.1" customHeight="1">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720</v>
      </c>
      <c r="AE704" s="583"/>
      <c r="AF704" s="583"/>
      <c r="AG704" s="425" t="s">
        <v>762</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742</v>
      </c>
      <c r="AE705" s="733"/>
      <c r="AF705" s="733"/>
      <c r="AG705" s="191" t="s">
        <v>768</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c r="A706" s="655"/>
      <c r="B706" s="767"/>
      <c r="C706" s="611"/>
      <c r="D706" s="612"/>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743</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743</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742</v>
      </c>
      <c r="AE708" s="668"/>
      <c r="AF708" s="668"/>
      <c r="AG708" s="523" t="s">
        <v>724</v>
      </c>
      <c r="AH708" s="524"/>
      <c r="AI708" s="524"/>
      <c r="AJ708" s="524"/>
      <c r="AK708" s="524"/>
      <c r="AL708" s="524"/>
      <c r="AM708" s="524"/>
      <c r="AN708" s="524"/>
      <c r="AO708" s="524"/>
      <c r="AP708" s="524"/>
      <c r="AQ708" s="524"/>
      <c r="AR708" s="524"/>
      <c r="AS708" s="524"/>
      <c r="AT708" s="524"/>
      <c r="AU708" s="524"/>
      <c r="AV708" s="524"/>
      <c r="AW708" s="524"/>
      <c r="AX708" s="525"/>
    </row>
    <row r="709" spans="1:50" ht="30" customHeight="1">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720</v>
      </c>
      <c r="AE709" s="186"/>
      <c r="AF709" s="186"/>
      <c r="AG709" s="664" t="s">
        <v>763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742</v>
      </c>
      <c r="AE710" s="186"/>
      <c r="AF710" s="186"/>
      <c r="AG710" s="664" t="s">
        <v>724</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720</v>
      </c>
      <c r="AE711" s="186"/>
      <c r="AF711" s="186"/>
      <c r="AG711" s="664" t="s">
        <v>764</v>
      </c>
      <c r="AH711" s="665"/>
      <c r="AI711" s="665"/>
      <c r="AJ711" s="665"/>
      <c r="AK711" s="665"/>
      <c r="AL711" s="665"/>
      <c r="AM711" s="665"/>
      <c r="AN711" s="665"/>
      <c r="AO711" s="665"/>
      <c r="AP711" s="665"/>
      <c r="AQ711" s="665"/>
      <c r="AR711" s="665"/>
      <c r="AS711" s="665"/>
      <c r="AT711" s="665"/>
      <c r="AU711" s="665"/>
      <c r="AV711" s="665"/>
      <c r="AW711" s="665"/>
      <c r="AX711" s="666"/>
    </row>
    <row r="712" spans="1:50" ht="30" customHeight="1">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720</v>
      </c>
      <c r="AE712" s="583"/>
      <c r="AF712" s="583"/>
      <c r="AG712" s="591" t="s">
        <v>769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742</v>
      </c>
      <c r="AE713" s="186"/>
      <c r="AF713" s="187"/>
      <c r="AG713" s="664" t="s">
        <v>724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720</v>
      </c>
      <c r="AE714" s="589"/>
      <c r="AF714" s="590"/>
      <c r="AG714" s="689" t="s">
        <v>765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742</v>
      </c>
      <c r="AE715" s="668"/>
      <c r="AF715" s="774"/>
      <c r="AG715" s="523" t="s">
        <v>724</v>
      </c>
      <c r="AH715" s="524"/>
      <c r="AI715" s="524"/>
      <c r="AJ715" s="524"/>
      <c r="AK715" s="524"/>
      <c r="AL715" s="524"/>
      <c r="AM715" s="524"/>
      <c r="AN715" s="524"/>
      <c r="AO715" s="524"/>
      <c r="AP715" s="524"/>
      <c r="AQ715" s="524"/>
      <c r="AR715" s="524"/>
      <c r="AS715" s="524"/>
      <c r="AT715" s="524"/>
      <c r="AU715" s="524"/>
      <c r="AV715" s="524"/>
      <c r="AW715" s="524"/>
      <c r="AX715" s="525"/>
    </row>
    <row r="716" spans="1:50" ht="45" customHeight="1">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720</v>
      </c>
      <c r="AE716" s="756"/>
      <c r="AF716" s="756"/>
      <c r="AG716" s="664" t="s">
        <v>766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742</v>
      </c>
      <c r="AE717" s="186"/>
      <c r="AF717" s="186"/>
      <c r="AG717" s="664" t="s">
        <v>724</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720</v>
      </c>
      <c r="AE718" s="186"/>
      <c r="AF718" s="186"/>
      <c r="AG718" s="194" t="s">
        <v>767</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720</v>
      </c>
      <c r="AE719" s="668"/>
      <c r="AF719" s="668"/>
      <c r="AG719" s="191" t="s">
        <v>745</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39.950000000000003" customHeight="1">
      <c r="A721" s="650"/>
      <c r="B721" s="651"/>
      <c r="C721" s="913" t="s">
        <v>715</v>
      </c>
      <c r="D721" s="914"/>
      <c r="E721" s="914"/>
      <c r="F721" s="915"/>
      <c r="G721" s="931"/>
      <c r="H721" s="932"/>
      <c r="I721" s="77" t="str">
        <f>IF(OR(G721="　", G721=""), "", "-")</f>
        <v/>
      </c>
      <c r="J721" s="912">
        <v>363</v>
      </c>
      <c r="K721" s="912"/>
      <c r="L721" s="77" t="str">
        <f>IF(M721="","","-")</f>
        <v/>
      </c>
      <c r="M721" s="78"/>
      <c r="N721" s="909" t="s">
        <v>744</v>
      </c>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customHeight="1">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customHeight="1">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c r="A726" s="618" t="s">
        <v>48</v>
      </c>
      <c r="B726" s="619"/>
      <c r="C726" s="440" t="s">
        <v>53</v>
      </c>
      <c r="D726" s="578"/>
      <c r="E726" s="578"/>
      <c r="F726" s="579"/>
      <c r="G726" s="794" t="s">
        <v>746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c r="A727" s="620"/>
      <c r="B727" s="621"/>
      <c r="C727" s="695" t="s">
        <v>57</v>
      </c>
      <c r="D727" s="696"/>
      <c r="E727" s="696"/>
      <c r="F727" s="697"/>
      <c r="G727" s="792" t="s">
        <v>757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c r="A737" s="158" t="s">
        <v>676</v>
      </c>
      <c r="B737" s="159"/>
      <c r="C737" s="159"/>
      <c r="D737" s="160"/>
      <c r="E737" s="106" t="s">
        <v>725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c r="A738" s="110" t="s">
        <v>399</v>
      </c>
      <c r="B738" s="110"/>
      <c r="C738" s="110"/>
      <c r="D738" s="110"/>
      <c r="E738" s="106" t="s">
        <v>747</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c r="A739" s="110" t="s">
        <v>398</v>
      </c>
      <c r="B739" s="110"/>
      <c r="C739" s="110"/>
      <c r="D739" s="110"/>
      <c r="E739" s="106" t="s">
        <v>748</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c r="A740" s="110" t="s">
        <v>397</v>
      </c>
      <c r="B740" s="110"/>
      <c r="C740" s="110"/>
      <c r="D740" s="110"/>
      <c r="E740" s="106" t="s">
        <v>749</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c r="A741" s="110" t="s">
        <v>396</v>
      </c>
      <c r="B741" s="110"/>
      <c r="C741" s="110"/>
      <c r="D741" s="110"/>
      <c r="E741" s="106" t="s">
        <v>750</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c r="A742" s="110" t="s">
        <v>395</v>
      </c>
      <c r="B742" s="110"/>
      <c r="C742" s="110"/>
      <c r="D742" s="110"/>
      <c r="E742" s="106" t="s">
        <v>751</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c r="A743" s="110" t="s">
        <v>394</v>
      </c>
      <c r="B743" s="110"/>
      <c r="C743" s="110"/>
      <c r="D743" s="110"/>
      <c r="E743" s="106" t="s">
        <v>752</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c r="A744" s="110" t="s">
        <v>393</v>
      </c>
      <c r="B744" s="110"/>
      <c r="C744" s="110"/>
      <c r="D744" s="110"/>
      <c r="E744" s="106" t="s">
        <v>758</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c r="A745" s="110" t="s">
        <v>392</v>
      </c>
      <c r="B745" s="110"/>
      <c r="C745" s="110"/>
      <c r="D745" s="110"/>
      <c r="E745" s="115" t="s">
        <v>759</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c r="A746" s="110" t="s">
        <v>549</v>
      </c>
      <c r="B746" s="110"/>
      <c r="C746" s="110"/>
      <c r="D746" s="110"/>
      <c r="E746" s="113" t="s">
        <v>715</v>
      </c>
      <c r="F746" s="114"/>
      <c r="G746" s="114"/>
      <c r="H746" s="100" t="str">
        <f>IF(E746="","","-")</f>
        <v>-</v>
      </c>
      <c r="I746" s="114"/>
      <c r="J746" s="114"/>
      <c r="K746" s="100" t="str">
        <f>IF(I746="","","-")</f>
        <v/>
      </c>
      <c r="L746" s="105">
        <v>302</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c r="A747" s="110" t="s">
        <v>511</v>
      </c>
      <c r="B747" s="110"/>
      <c r="C747" s="110"/>
      <c r="D747" s="110"/>
      <c r="E747" s="113" t="s">
        <v>715</v>
      </c>
      <c r="F747" s="114"/>
      <c r="G747" s="114"/>
      <c r="H747" s="100" t="str">
        <f>IF(E747="","","-")</f>
        <v>-</v>
      </c>
      <c r="I747" s="114"/>
      <c r="J747" s="114"/>
      <c r="K747" s="100" t="str">
        <f>IF(I747="","","-")</f>
        <v/>
      </c>
      <c r="L747" s="105">
        <v>311</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c r="A748" s="121" t="s">
        <v>386</v>
      </c>
      <c r="B748" s="122"/>
      <c r="C748" s="122"/>
      <c r="D748" s="122"/>
      <c r="E748" s="122"/>
      <c r="F748" s="12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104"/>
      <c r="AP750" s="104"/>
      <c r="AQ750" s="104"/>
      <c r="AR750" s="45"/>
      <c r="AS750" s="45"/>
      <c r="AT750" s="45"/>
      <c r="AU750" s="45"/>
      <c r="AV750" s="45"/>
      <c r="AW750" s="45"/>
      <c r="AX750" s="46"/>
    </row>
    <row r="751" spans="1:51" ht="28.35" customHeight="1">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104"/>
      <c r="AP751" s="104"/>
      <c r="AQ751" s="104"/>
      <c r="AR751" s="45"/>
      <c r="AS751" s="45"/>
      <c r="AT751" s="45"/>
      <c r="AU751" s="45"/>
      <c r="AV751" s="45"/>
      <c r="AW751" s="45"/>
      <c r="AX751" s="46"/>
    </row>
    <row r="752" spans="1:51" ht="27.75" customHeight="1">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104"/>
      <c r="AP752" s="104"/>
      <c r="AQ752" s="104"/>
      <c r="AR752" s="45"/>
      <c r="AS752" s="45"/>
      <c r="AT752" s="45"/>
      <c r="AU752" s="45"/>
      <c r="AV752" s="45"/>
      <c r="AW752" s="45"/>
      <c r="AX752" s="46"/>
    </row>
    <row r="753" spans="1:50" ht="28.35" customHeight="1">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104"/>
      <c r="AP753" s="104"/>
      <c r="AQ753" s="104"/>
      <c r="AR753" s="45"/>
      <c r="AS753" s="45"/>
      <c r="AT753" s="45"/>
      <c r="AU753" s="45"/>
      <c r="AV753" s="45"/>
      <c r="AW753" s="45"/>
      <c r="AX753" s="46"/>
    </row>
    <row r="754" spans="1:50" ht="28.35" customHeight="1">
      <c r="A754" s="121"/>
      <c r="B754" s="122"/>
      <c r="C754" s="122"/>
      <c r="D754" s="122"/>
      <c r="E754" s="122"/>
      <c r="F754" s="123"/>
      <c r="G754" s="44"/>
      <c r="H754" s="45"/>
      <c r="I754" s="45"/>
      <c r="J754" s="45"/>
      <c r="K754" s="45"/>
      <c r="L754" s="45"/>
      <c r="M754" s="45"/>
      <c r="N754" s="45"/>
      <c r="O754" s="45"/>
      <c r="P754" s="45"/>
      <c r="Q754" s="45"/>
      <c r="R754" s="45" t="s">
        <v>753</v>
      </c>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104"/>
      <c r="AP754" s="104"/>
      <c r="AQ754" s="104"/>
      <c r="AR754" s="45"/>
      <c r="AS754" s="45"/>
      <c r="AT754" s="45"/>
      <c r="AU754" s="45"/>
      <c r="AV754" s="45"/>
      <c r="AW754" s="45"/>
      <c r="AX754" s="46"/>
    </row>
    <row r="755" spans="1:50" ht="27.75" customHeight="1">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104"/>
      <c r="AP755" s="104"/>
      <c r="AQ755" s="104"/>
      <c r="AR755" s="45"/>
      <c r="AS755" s="45"/>
      <c r="AT755" s="45"/>
      <c r="AU755" s="45"/>
      <c r="AV755" s="45"/>
      <c r="AW755" s="45"/>
      <c r="AX755" s="46"/>
    </row>
    <row r="756" spans="1:50" ht="28.35" customHeight="1">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104"/>
      <c r="AP756" s="104"/>
      <c r="AQ756" s="104"/>
      <c r="AR756" s="45"/>
      <c r="AS756" s="45"/>
      <c r="AT756" s="45"/>
      <c r="AU756" s="45"/>
      <c r="AV756" s="45"/>
      <c r="AW756" s="45"/>
      <c r="AX756" s="46"/>
    </row>
    <row r="757" spans="1:50" ht="28.35" customHeight="1">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104"/>
      <c r="AP757" s="104"/>
      <c r="AQ757" s="104"/>
      <c r="AR757" s="45"/>
      <c r="AS757" s="45"/>
      <c r="AT757" s="45"/>
      <c r="AU757" s="45"/>
      <c r="AV757" s="45"/>
      <c r="AW757" s="45"/>
      <c r="AX757" s="46"/>
    </row>
    <row r="758" spans="1:50" ht="28.35" customHeight="1">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104"/>
      <c r="AP758" s="104"/>
      <c r="AQ758" s="104"/>
      <c r="AR758" s="45"/>
      <c r="AS758" s="45"/>
      <c r="AT758" s="45"/>
      <c r="AU758" s="45"/>
      <c r="AV758" s="45"/>
      <c r="AW758" s="45"/>
      <c r="AX758" s="46"/>
    </row>
    <row r="759" spans="1:50" ht="28.35" customHeight="1">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104"/>
      <c r="AP759" s="104"/>
      <c r="AQ759" s="104"/>
      <c r="AR759" s="45"/>
      <c r="AS759" s="45"/>
      <c r="AT759" s="45"/>
      <c r="AU759" s="45"/>
      <c r="AV759" s="45"/>
      <c r="AW759" s="45"/>
      <c r="AX759" s="46"/>
    </row>
    <row r="760" spans="1:50" ht="28.35" customHeight="1">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104"/>
      <c r="AP760" s="104"/>
      <c r="AQ760" s="104"/>
      <c r="AR760" s="45"/>
      <c r="AS760" s="45"/>
      <c r="AT760" s="45"/>
      <c r="AU760" s="45"/>
      <c r="AV760" s="45"/>
      <c r="AW760" s="45"/>
      <c r="AX760" s="46"/>
    </row>
    <row r="761" spans="1:50" ht="27.75" customHeight="1">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104"/>
      <c r="AP761" s="104"/>
      <c r="AQ761" s="104"/>
      <c r="AR761" s="45"/>
      <c r="AS761" s="45"/>
      <c r="AT761" s="45"/>
      <c r="AU761" s="45"/>
      <c r="AV761" s="45"/>
      <c r="AW761" s="45"/>
      <c r="AX761" s="46"/>
    </row>
    <row r="762" spans="1:50" ht="28.35" customHeight="1">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104"/>
      <c r="AP762" s="104"/>
      <c r="AQ762" s="104"/>
      <c r="AR762" s="45"/>
      <c r="AS762" s="45"/>
      <c r="AT762" s="45"/>
      <c r="AU762" s="45"/>
      <c r="AV762" s="45"/>
      <c r="AW762" s="45"/>
      <c r="AX762" s="46"/>
    </row>
    <row r="763" spans="1:50" ht="28.35" customHeight="1">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104"/>
      <c r="AP763" s="104"/>
      <c r="AQ763" s="104"/>
      <c r="AR763" s="45"/>
      <c r="AS763" s="45"/>
      <c r="AT763" s="45"/>
      <c r="AU763" s="45"/>
      <c r="AV763" s="45"/>
      <c r="AW763" s="45"/>
      <c r="AX763" s="46"/>
    </row>
    <row r="764" spans="1:50" ht="28.35" customHeight="1">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104"/>
      <c r="AP764" s="104"/>
      <c r="AQ764" s="104"/>
      <c r="AR764" s="45"/>
      <c r="AS764" s="45"/>
      <c r="AT764" s="45"/>
      <c r="AU764" s="45"/>
      <c r="AV764" s="45"/>
      <c r="AW764" s="45"/>
      <c r="AX764" s="46"/>
    </row>
    <row r="765" spans="1:50" ht="52.5" customHeight="1">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104"/>
      <c r="AP765" s="104"/>
      <c r="AQ765" s="104"/>
      <c r="AR765" s="45"/>
      <c r="AS765" s="45"/>
      <c r="AT765" s="45"/>
      <c r="AU765" s="45"/>
      <c r="AV765" s="45"/>
      <c r="AW765" s="45"/>
      <c r="AX765" s="46"/>
    </row>
    <row r="766" spans="1:50" ht="52.5" customHeight="1">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104"/>
      <c r="AP766" s="104"/>
      <c r="AQ766" s="104"/>
      <c r="AR766" s="45"/>
      <c r="AS766" s="45"/>
      <c r="AT766" s="45"/>
      <c r="AU766" s="45"/>
      <c r="AV766" s="45"/>
      <c r="AW766" s="45"/>
      <c r="AX766" s="46"/>
    </row>
    <row r="767" spans="1:50" ht="52.5" customHeight="1">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104"/>
      <c r="AP767" s="104"/>
      <c r="AQ767" s="104"/>
      <c r="AR767" s="45"/>
      <c r="AS767" s="45"/>
      <c r="AT767" s="45"/>
      <c r="AU767" s="45"/>
      <c r="AV767" s="45"/>
      <c r="AW767" s="45"/>
      <c r="AX767" s="46"/>
    </row>
    <row r="768" spans="1:50" ht="29.25" customHeight="1">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104"/>
      <c r="AP768" s="104"/>
      <c r="AQ768" s="104"/>
      <c r="AR768" s="45"/>
      <c r="AS768" s="45"/>
      <c r="AT768" s="45"/>
      <c r="AU768" s="45"/>
      <c r="AV768" s="45"/>
      <c r="AW768" s="45"/>
      <c r="AX768" s="46"/>
    </row>
    <row r="769" spans="1:50" ht="18.399999999999999" customHeight="1">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104"/>
      <c r="AP769" s="104"/>
      <c r="AQ769" s="104"/>
      <c r="AR769" s="45"/>
      <c r="AS769" s="45"/>
      <c r="AT769" s="45"/>
      <c r="AU769" s="45"/>
      <c r="AV769" s="45"/>
      <c r="AW769" s="45"/>
      <c r="AX769" s="46"/>
    </row>
    <row r="770" spans="1:50" ht="35.25" hidden="1" customHeight="1">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7" t="s">
        <v>388</v>
      </c>
      <c r="B787" s="758"/>
      <c r="C787" s="758"/>
      <c r="D787" s="758"/>
      <c r="E787" s="758"/>
      <c r="F787" s="759"/>
      <c r="G787" s="436" t="s">
        <v>362</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c r="A789" s="553"/>
      <c r="B789" s="760"/>
      <c r="C789" s="760"/>
      <c r="D789" s="760"/>
      <c r="E789" s="760"/>
      <c r="F789" s="761"/>
      <c r="G789" s="446" t="s">
        <v>725</v>
      </c>
      <c r="H789" s="447"/>
      <c r="I789" s="447"/>
      <c r="J789" s="447"/>
      <c r="K789" s="448"/>
      <c r="L789" s="449" t="s">
        <v>725</v>
      </c>
      <c r="M789" s="450"/>
      <c r="N789" s="450"/>
      <c r="O789" s="450"/>
      <c r="P789" s="450"/>
      <c r="Q789" s="450"/>
      <c r="R789" s="450"/>
      <c r="S789" s="450"/>
      <c r="T789" s="450"/>
      <c r="U789" s="450"/>
      <c r="V789" s="450"/>
      <c r="W789" s="450"/>
      <c r="X789" s="451"/>
      <c r="Y789" s="452" t="s">
        <v>725</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369</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c r="A845" s="402">
        <v>1</v>
      </c>
      <c r="B845" s="402">
        <v>1</v>
      </c>
      <c r="C845" s="421" t="s">
        <v>725</v>
      </c>
      <c r="D845" s="416"/>
      <c r="E845" s="416"/>
      <c r="F845" s="416"/>
      <c r="G845" s="416"/>
      <c r="H845" s="416"/>
      <c r="I845" s="416"/>
      <c r="J845" s="417" t="s">
        <v>725</v>
      </c>
      <c r="K845" s="418"/>
      <c r="L845" s="418"/>
      <c r="M845" s="418"/>
      <c r="N845" s="418"/>
      <c r="O845" s="418"/>
      <c r="P845" s="422" t="s">
        <v>725</v>
      </c>
      <c r="Q845" s="318"/>
      <c r="R845" s="318"/>
      <c r="S845" s="318"/>
      <c r="T845" s="318"/>
      <c r="U845" s="318"/>
      <c r="V845" s="318"/>
      <c r="W845" s="318"/>
      <c r="X845" s="318"/>
      <c r="Y845" s="319" t="s">
        <v>725</v>
      </c>
      <c r="Z845" s="320"/>
      <c r="AA845" s="320"/>
      <c r="AB845" s="321"/>
      <c r="AC845" s="323"/>
      <c r="AD845" s="324"/>
      <c r="AE845" s="324"/>
      <c r="AF845" s="324"/>
      <c r="AG845" s="324"/>
      <c r="AH845" s="419" t="s">
        <v>725</v>
      </c>
      <c r="AI845" s="420"/>
      <c r="AJ845" s="420"/>
      <c r="AK845" s="420"/>
      <c r="AL845" s="327" t="s">
        <v>725</v>
      </c>
      <c r="AM845" s="328"/>
      <c r="AN845" s="328"/>
      <c r="AO845" s="329"/>
      <c r="AP845" s="322" t="s">
        <v>725</v>
      </c>
      <c r="AQ845" s="322"/>
      <c r="AR845" s="322"/>
      <c r="AS845" s="322"/>
      <c r="AT845" s="322"/>
      <c r="AU845" s="322"/>
      <c r="AV845" s="322"/>
      <c r="AW845" s="322"/>
      <c r="AX845" s="322"/>
    </row>
    <row r="846" spans="1:51" ht="30" hidden="1" customHeight="1">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369</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369</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369</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369</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369</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369</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369</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c r="A1110" s="402">
        <v>1</v>
      </c>
      <c r="B1110" s="402">
        <v>1</v>
      </c>
      <c r="C1110" s="888"/>
      <c r="D1110" s="888"/>
      <c r="E1110" s="263" t="s">
        <v>725</v>
      </c>
      <c r="F1110" s="887"/>
      <c r="G1110" s="887"/>
      <c r="H1110" s="887"/>
      <c r="I1110" s="887"/>
      <c r="J1110" s="417" t="s">
        <v>725</v>
      </c>
      <c r="K1110" s="418"/>
      <c r="L1110" s="418"/>
      <c r="M1110" s="418"/>
      <c r="N1110" s="418"/>
      <c r="O1110" s="418"/>
      <c r="P1110" s="422" t="s">
        <v>725</v>
      </c>
      <c r="Q1110" s="318"/>
      <c r="R1110" s="318"/>
      <c r="S1110" s="318"/>
      <c r="T1110" s="318"/>
      <c r="U1110" s="318"/>
      <c r="V1110" s="318"/>
      <c r="W1110" s="318"/>
      <c r="X1110" s="318"/>
      <c r="Y1110" s="319" t="s">
        <v>725</v>
      </c>
      <c r="Z1110" s="320"/>
      <c r="AA1110" s="320"/>
      <c r="AB1110" s="321"/>
      <c r="AC1110" s="323"/>
      <c r="AD1110" s="324"/>
      <c r="AE1110" s="324"/>
      <c r="AF1110" s="324"/>
      <c r="AG1110" s="324"/>
      <c r="AH1110" s="325" t="s">
        <v>725</v>
      </c>
      <c r="AI1110" s="326"/>
      <c r="AJ1110" s="326"/>
      <c r="AK1110" s="326"/>
      <c r="AL1110" s="327" t="s">
        <v>725</v>
      </c>
      <c r="AM1110" s="328"/>
      <c r="AN1110" s="328"/>
      <c r="AO1110" s="329"/>
      <c r="AP1110" s="322" t="s">
        <v>725</v>
      </c>
      <c r="AQ1110" s="322"/>
      <c r="AR1110" s="322"/>
      <c r="AS1110" s="322"/>
      <c r="AT1110" s="322"/>
      <c r="AU1110" s="322"/>
      <c r="AV1110" s="322"/>
      <c r="AW1110" s="322"/>
      <c r="AX1110" s="322"/>
    </row>
    <row r="1111" spans="1:51" ht="30" hidden="1" customHeight="1">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c r="A38" s="13"/>
      <c r="B38" s="13"/>
      <c r="F38" s="13"/>
      <c r="G38" s="19"/>
      <c r="K38" s="13"/>
      <c r="L38" s="13"/>
      <c r="O38" s="13"/>
      <c r="P38" s="13"/>
      <c r="Q38" s="19"/>
      <c r="T38" s="13"/>
      <c r="U38" s="32" t="s">
        <v>390</v>
      </c>
      <c r="Y38" s="32" t="s">
        <v>454</v>
      </c>
      <c r="Z38" s="32" t="s">
        <v>587</v>
      </c>
      <c r="AF38" s="30"/>
      <c r="AK38" s="51" t="str">
        <f t="shared" si="7"/>
        <v>k</v>
      </c>
    </row>
    <row r="39" spans="1:37">
      <c r="A39" s="13"/>
      <c r="B39" s="13"/>
      <c r="F39" s="13" t="str">
        <f>I37</f>
        <v>一般会計</v>
      </c>
      <c r="G39" s="19"/>
      <c r="K39" s="13"/>
      <c r="L39" s="13"/>
      <c r="O39" s="13"/>
      <c r="P39" s="13"/>
      <c r="Q39" s="19"/>
      <c r="T39" s="13"/>
      <c r="U39" s="32" t="s">
        <v>400</v>
      </c>
      <c r="Y39" s="32" t="s">
        <v>455</v>
      </c>
      <c r="Z39" s="32" t="s">
        <v>588</v>
      </c>
      <c r="AF39" s="30"/>
      <c r="AK39" s="51" t="str">
        <f t="shared" si="7"/>
        <v>l</v>
      </c>
    </row>
    <row r="40" spans="1:37">
      <c r="A40" s="13"/>
      <c r="B40" s="13"/>
      <c r="F40" s="13"/>
      <c r="G40" s="19"/>
      <c r="K40" s="13"/>
      <c r="L40" s="13"/>
      <c r="O40" s="13"/>
      <c r="P40" s="13"/>
      <c r="Q40" s="19"/>
      <c r="T40" s="13"/>
      <c r="Y40" s="32" t="s">
        <v>456</v>
      </c>
      <c r="Z40" s="32" t="s">
        <v>589</v>
      </c>
      <c r="AF40" s="30"/>
      <c r="AK40" s="51" t="str">
        <f t="shared" si="7"/>
        <v>m</v>
      </c>
    </row>
    <row r="41" spans="1:37">
      <c r="A41" s="13"/>
      <c r="B41" s="13"/>
      <c r="F41" s="13"/>
      <c r="G41" s="19"/>
      <c r="K41" s="13"/>
      <c r="L41" s="13"/>
      <c r="O41" s="13"/>
      <c r="P41" s="13"/>
      <c r="Q41" s="19"/>
      <c r="T41" s="13"/>
      <c r="Y41" s="32" t="s">
        <v>457</v>
      </c>
      <c r="Z41" s="32" t="s">
        <v>590</v>
      </c>
      <c r="AF41" s="30"/>
      <c r="AK41" s="51" t="str">
        <f t="shared" si="7"/>
        <v>n</v>
      </c>
    </row>
    <row r="42" spans="1:37">
      <c r="A42" s="13"/>
      <c r="B42" s="13"/>
      <c r="F42" s="13"/>
      <c r="G42" s="19"/>
      <c r="K42" s="13"/>
      <c r="L42" s="13"/>
      <c r="O42" s="13"/>
      <c r="P42" s="13"/>
      <c r="Q42" s="19"/>
      <c r="T42" s="13"/>
      <c r="Y42" s="32" t="s">
        <v>458</v>
      </c>
      <c r="Z42" s="32" t="s">
        <v>591</v>
      </c>
      <c r="AF42" s="30"/>
      <c r="AK42" s="51" t="str">
        <f t="shared" si="7"/>
        <v>o</v>
      </c>
    </row>
    <row r="43" spans="1:37">
      <c r="A43" s="13"/>
      <c r="B43" s="13"/>
      <c r="F43" s="13"/>
      <c r="G43" s="19"/>
      <c r="K43" s="13"/>
      <c r="L43" s="13"/>
      <c r="O43" s="13"/>
      <c r="P43" s="13"/>
      <c r="Q43" s="19"/>
      <c r="T43" s="13"/>
      <c r="Y43" s="32" t="s">
        <v>459</v>
      </c>
      <c r="Z43" s="32" t="s">
        <v>592</v>
      </c>
      <c r="AF43" s="30"/>
      <c r="AK43" s="51" t="str">
        <f t="shared" si="7"/>
        <v>p</v>
      </c>
    </row>
    <row r="44" spans="1:37">
      <c r="A44" s="13"/>
      <c r="B44" s="13"/>
      <c r="F44" s="13"/>
      <c r="G44" s="19"/>
      <c r="K44" s="13"/>
      <c r="L44" s="13"/>
      <c r="O44" s="13"/>
      <c r="P44" s="13"/>
      <c r="Q44" s="19"/>
      <c r="T44" s="13"/>
      <c r="Y44" s="32" t="s">
        <v>460</v>
      </c>
      <c r="Z44" s="32" t="s">
        <v>593</v>
      </c>
      <c r="AF44" s="30"/>
      <c r="AK44" s="51" t="str">
        <f t="shared" si="7"/>
        <v>q</v>
      </c>
    </row>
    <row r="45" spans="1:37">
      <c r="A45" s="13"/>
      <c r="B45" s="13"/>
      <c r="F45" s="13"/>
      <c r="G45" s="19"/>
      <c r="K45" s="13"/>
      <c r="L45" s="13"/>
      <c r="O45" s="13"/>
      <c r="P45" s="13"/>
      <c r="Q45" s="19"/>
      <c r="T45" s="13"/>
      <c r="Y45" s="32" t="s">
        <v>461</v>
      </c>
      <c r="Z45" s="32" t="s">
        <v>594</v>
      </c>
      <c r="AF45" s="30"/>
      <c r="AK45" s="51" t="str">
        <f t="shared" si="7"/>
        <v>r</v>
      </c>
    </row>
    <row r="46" spans="1:37">
      <c r="A46" s="13"/>
      <c r="B46" s="13"/>
      <c r="F46" s="13"/>
      <c r="G46" s="19"/>
      <c r="K46" s="13"/>
      <c r="L46" s="13"/>
      <c r="O46" s="13"/>
      <c r="P46" s="13"/>
      <c r="Q46" s="19"/>
      <c r="T46" s="13"/>
      <c r="Y46" s="32" t="s">
        <v>462</v>
      </c>
      <c r="Z46" s="32" t="s">
        <v>595</v>
      </c>
      <c r="AF46" s="30"/>
      <c r="AK46" s="51" t="str">
        <f t="shared" si="7"/>
        <v>s</v>
      </c>
    </row>
    <row r="47" spans="1:37">
      <c r="A47" s="13"/>
      <c r="B47" s="13"/>
      <c r="F47" s="13"/>
      <c r="G47" s="19"/>
      <c r="K47" s="13"/>
      <c r="L47" s="13"/>
      <c r="O47" s="13"/>
      <c r="P47" s="13"/>
      <c r="Q47" s="19"/>
      <c r="T47" s="13"/>
      <c r="Y47" s="32" t="s">
        <v>463</v>
      </c>
      <c r="Z47" s="32" t="s">
        <v>596</v>
      </c>
      <c r="AF47" s="30"/>
      <c r="AK47" s="51" t="str">
        <f t="shared" si="7"/>
        <v>t</v>
      </c>
    </row>
    <row r="48" spans="1:37">
      <c r="A48" s="13"/>
      <c r="B48" s="13"/>
      <c r="F48" s="13"/>
      <c r="G48" s="19"/>
      <c r="K48" s="13"/>
      <c r="L48" s="13"/>
      <c r="O48" s="13"/>
      <c r="P48" s="13"/>
      <c r="Q48" s="19"/>
      <c r="T48" s="13"/>
      <c r="Y48" s="32" t="s">
        <v>464</v>
      </c>
      <c r="Z48" s="32" t="s">
        <v>597</v>
      </c>
      <c r="AF48" s="30"/>
      <c r="AK48" s="51" t="str">
        <f t="shared" si="7"/>
        <v>u</v>
      </c>
    </row>
    <row r="49" spans="1:37">
      <c r="A49" s="13"/>
      <c r="B49" s="13"/>
      <c r="F49" s="13"/>
      <c r="G49" s="19"/>
      <c r="K49" s="13"/>
      <c r="L49" s="13"/>
      <c r="O49" s="13"/>
      <c r="P49" s="13"/>
      <c r="Q49" s="19"/>
      <c r="T49" s="13"/>
      <c r="Y49" s="32" t="s">
        <v>465</v>
      </c>
      <c r="Z49" s="32" t="s">
        <v>598</v>
      </c>
      <c r="AF49" s="30"/>
      <c r="AK49" s="51" t="str">
        <f t="shared" si="7"/>
        <v>v</v>
      </c>
    </row>
    <row r="50" spans="1:37">
      <c r="A50" s="13"/>
      <c r="B50" s="13"/>
      <c r="F50" s="13"/>
      <c r="G50" s="19"/>
      <c r="K50" s="13"/>
      <c r="L50" s="13"/>
      <c r="O50" s="13"/>
      <c r="P50" s="13"/>
      <c r="Q50" s="19"/>
      <c r="T50" s="13"/>
      <c r="Y50" s="32" t="s">
        <v>466</v>
      </c>
      <c r="Z50" s="32" t="s">
        <v>599</v>
      </c>
      <c r="AF50" s="30"/>
    </row>
    <row r="51" spans="1:37">
      <c r="A51" s="13"/>
      <c r="B51" s="13"/>
      <c r="F51" s="13"/>
      <c r="G51" s="19"/>
      <c r="K51" s="13"/>
      <c r="L51" s="13"/>
      <c r="O51" s="13"/>
      <c r="P51" s="13"/>
      <c r="Q51" s="19"/>
      <c r="T51" s="13"/>
      <c r="Y51" s="32" t="s">
        <v>467</v>
      </c>
      <c r="Z51" s="32" t="s">
        <v>600</v>
      </c>
      <c r="AF51" s="30"/>
    </row>
    <row r="52" spans="1:37">
      <c r="A52" s="13"/>
      <c r="B52" s="13"/>
      <c r="F52" s="13"/>
      <c r="G52" s="19"/>
      <c r="K52" s="13"/>
      <c r="L52" s="13"/>
      <c r="O52" s="13"/>
      <c r="P52" s="13"/>
      <c r="Q52" s="19"/>
      <c r="T52" s="13"/>
      <c r="Y52" s="32" t="s">
        <v>468</v>
      </c>
      <c r="Z52" s="32" t="s">
        <v>601</v>
      </c>
      <c r="AF52" s="30"/>
    </row>
    <row r="53" spans="1:37">
      <c r="A53" s="13"/>
      <c r="B53" s="13"/>
      <c r="F53" s="13"/>
      <c r="G53" s="19"/>
      <c r="K53" s="13"/>
      <c r="L53" s="13"/>
      <c r="O53" s="13"/>
      <c r="P53" s="13"/>
      <c r="Q53" s="19"/>
      <c r="T53" s="13"/>
      <c r="Y53" s="32" t="s">
        <v>469</v>
      </c>
      <c r="Z53" s="32" t="s">
        <v>602</v>
      </c>
      <c r="AF53" s="30"/>
    </row>
    <row r="54" spans="1:37">
      <c r="A54" s="13"/>
      <c r="B54" s="13"/>
      <c r="F54" s="13"/>
      <c r="G54" s="19"/>
      <c r="K54" s="13"/>
      <c r="L54" s="13"/>
      <c r="O54" s="13"/>
      <c r="P54" s="20"/>
      <c r="Q54" s="19"/>
      <c r="T54" s="13"/>
      <c r="Y54" s="32" t="s">
        <v>470</v>
      </c>
      <c r="Z54" s="32" t="s">
        <v>603</v>
      </c>
      <c r="AF54" s="30"/>
    </row>
    <row r="55" spans="1:37">
      <c r="A55" s="13"/>
      <c r="B55" s="13"/>
      <c r="F55" s="13"/>
      <c r="G55" s="19"/>
      <c r="K55" s="13"/>
      <c r="L55" s="13"/>
      <c r="O55" s="13"/>
      <c r="P55" s="13"/>
      <c r="Q55" s="19"/>
      <c r="T55" s="13"/>
      <c r="Y55" s="32" t="s">
        <v>471</v>
      </c>
      <c r="Z55" s="32" t="s">
        <v>604</v>
      </c>
      <c r="AF55" s="30"/>
    </row>
    <row r="56" spans="1:37">
      <c r="A56" s="13"/>
      <c r="B56" s="13"/>
      <c r="F56" s="13"/>
      <c r="G56" s="19"/>
      <c r="K56" s="13"/>
      <c r="L56" s="13"/>
      <c r="O56" s="13"/>
      <c r="P56" s="13"/>
      <c r="Q56" s="19"/>
      <c r="T56" s="13"/>
      <c r="Y56" s="32" t="s">
        <v>472</v>
      </c>
      <c r="Z56" s="32" t="s">
        <v>605</v>
      </c>
      <c r="AF56" s="30"/>
    </row>
    <row r="57" spans="1:37">
      <c r="A57" s="13"/>
      <c r="B57" s="13"/>
      <c r="F57" s="13"/>
      <c r="G57" s="19"/>
      <c r="K57" s="13"/>
      <c r="L57" s="13"/>
      <c r="O57" s="13"/>
      <c r="P57" s="13"/>
      <c r="Q57" s="19"/>
      <c r="T57" s="13"/>
      <c r="Y57" s="32" t="s">
        <v>473</v>
      </c>
      <c r="Z57" s="32" t="s">
        <v>606</v>
      </c>
      <c r="AF57" s="30"/>
    </row>
    <row r="58" spans="1:37">
      <c r="A58" s="13"/>
      <c r="B58" s="13"/>
      <c r="F58" s="13"/>
      <c r="G58" s="19"/>
      <c r="K58" s="13"/>
      <c r="L58" s="13"/>
      <c r="O58" s="13"/>
      <c r="P58" s="13"/>
      <c r="Q58" s="19"/>
      <c r="T58" s="13"/>
      <c r="Y58" s="32" t="s">
        <v>474</v>
      </c>
      <c r="Z58" s="32" t="s">
        <v>607</v>
      </c>
      <c r="AF58" s="30"/>
    </row>
    <row r="59" spans="1:37">
      <c r="A59" s="13"/>
      <c r="B59" s="13"/>
      <c r="F59" s="13"/>
      <c r="G59" s="19"/>
      <c r="K59" s="13"/>
      <c r="L59" s="13"/>
      <c r="O59" s="13"/>
      <c r="P59" s="13"/>
      <c r="Q59" s="19"/>
      <c r="T59" s="13"/>
      <c r="Y59" s="32" t="s">
        <v>475</v>
      </c>
      <c r="Z59" s="32" t="s">
        <v>608</v>
      </c>
      <c r="AF59" s="30"/>
    </row>
    <row r="60" spans="1:37">
      <c r="A60" s="13"/>
      <c r="B60" s="13"/>
      <c r="F60" s="13"/>
      <c r="G60" s="19"/>
      <c r="K60" s="13"/>
      <c r="L60" s="13"/>
      <c r="O60" s="13"/>
      <c r="P60" s="13"/>
      <c r="Q60" s="19"/>
      <c r="T60" s="13"/>
      <c r="Y60" s="32" t="s">
        <v>476</v>
      </c>
      <c r="Z60" s="32" t="s">
        <v>609</v>
      </c>
      <c r="AF60" s="30"/>
    </row>
    <row r="61" spans="1:37">
      <c r="A61" s="13"/>
      <c r="B61" s="13"/>
      <c r="F61" s="13"/>
      <c r="G61" s="19"/>
      <c r="K61" s="13"/>
      <c r="L61" s="13"/>
      <c r="O61" s="13"/>
      <c r="P61" s="13"/>
      <c r="Q61" s="19"/>
      <c r="T61" s="13"/>
      <c r="Y61" s="32" t="s">
        <v>477</v>
      </c>
      <c r="Z61" s="32" t="s">
        <v>610</v>
      </c>
      <c r="AF61" s="30"/>
    </row>
    <row r="62" spans="1:37">
      <c r="A62" s="13"/>
      <c r="B62" s="13"/>
      <c r="F62" s="13"/>
      <c r="G62" s="19"/>
      <c r="K62" s="13"/>
      <c r="L62" s="13"/>
      <c r="O62" s="13"/>
      <c r="P62" s="13"/>
      <c r="Q62" s="19"/>
      <c r="T62" s="13"/>
      <c r="Y62" s="32" t="s">
        <v>478</v>
      </c>
      <c r="Z62" s="32" t="s">
        <v>611</v>
      </c>
      <c r="AF62" s="30"/>
    </row>
    <row r="63" spans="1:37">
      <c r="A63" s="13"/>
      <c r="B63" s="13"/>
      <c r="F63" s="13"/>
      <c r="G63" s="19"/>
      <c r="K63" s="13"/>
      <c r="L63" s="13"/>
      <c r="O63" s="13"/>
      <c r="P63" s="13"/>
      <c r="Q63" s="19"/>
      <c r="T63" s="13"/>
      <c r="Y63" s="32" t="s">
        <v>479</v>
      </c>
      <c r="Z63" s="32" t="s">
        <v>612</v>
      </c>
      <c r="AF63" s="30"/>
    </row>
    <row r="64" spans="1:37">
      <c r="A64" s="13"/>
      <c r="B64" s="13"/>
      <c r="F64" s="13"/>
      <c r="G64" s="19"/>
      <c r="K64" s="13"/>
      <c r="L64" s="13"/>
      <c r="O64" s="13"/>
      <c r="P64" s="13"/>
      <c r="Q64" s="19"/>
      <c r="T64" s="13"/>
      <c r="Y64" s="32" t="s">
        <v>480</v>
      </c>
      <c r="Z64" s="32" t="s">
        <v>613</v>
      </c>
      <c r="AF64" s="30"/>
    </row>
    <row r="65" spans="1:32">
      <c r="A65" s="13"/>
      <c r="B65" s="13"/>
      <c r="F65" s="13"/>
      <c r="G65" s="19"/>
      <c r="K65" s="13"/>
      <c r="L65" s="13"/>
      <c r="O65" s="13"/>
      <c r="P65" s="13"/>
      <c r="Q65" s="19"/>
      <c r="T65" s="13"/>
      <c r="Y65" s="32" t="s">
        <v>481</v>
      </c>
      <c r="Z65" s="32" t="s">
        <v>614</v>
      </c>
      <c r="AF65" s="30"/>
    </row>
    <row r="66" spans="1:32">
      <c r="A66" s="13"/>
      <c r="B66" s="13"/>
      <c r="F66" s="13"/>
      <c r="G66" s="19"/>
      <c r="K66" s="13"/>
      <c r="L66" s="13"/>
      <c r="O66" s="13"/>
      <c r="P66" s="13"/>
      <c r="Q66" s="19"/>
      <c r="T66" s="13"/>
      <c r="Y66" s="32" t="s">
        <v>71</v>
      </c>
      <c r="Z66" s="32" t="s">
        <v>615</v>
      </c>
      <c r="AF66" s="30"/>
    </row>
    <row r="67" spans="1:32">
      <c r="A67" s="13"/>
      <c r="B67" s="13"/>
      <c r="F67" s="13"/>
      <c r="G67" s="19"/>
      <c r="K67" s="13"/>
      <c r="L67" s="13"/>
      <c r="O67" s="13"/>
      <c r="P67" s="13"/>
      <c r="Q67" s="19"/>
      <c r="T67" s="13"/>
      <c r="Y67" s="32" t="s">
        <v>482</v>
      </c>
      <c r="Z67" s="32" t="s">
        <v>616</v>
      </c>
      <c r="AF67" s="30"/>
    </row>
    <row r="68" spans="1:32">
      <c r="A68" s="13"/>
      <c r="B68" s="13"/>
      <c r="F68" s="13"/>
      <c r="G68" s="19"/>
      <c r="K68" s="13"/>
      <c r="L68" s="13"/>
      <c r="O68" s="13"/>
      <c r="P68" s="13"/>
      <c r="Q68" s="19"/>
      <c r="T68" s="13"/>
      <c r="Y68" s="32" t="s">
        <v>483</v>
      </c>
      <c r="Z68" s="32" t="s">
        <v>617</v>
      </c>
      <c r="AF68" s="30"/>
    </row>
    <row r="69" spans="1:32">
      <c r="A69" s="13"/>
      <c r="B69" s="13"/>
      <c r="F69" s="13"/>
      <c r="G69" s="19"/>
      <c r="K69" s="13"/>
      <c r="L69" s="13"/>
      <c r="O69" s="13"/>
      <c r="P69" s="13"/>
      <c r="Q69" s="19"/>
      <c r="T69" s="13"/>
      <c r="Y69" s="32" t="s">
        <v>484</v>
      </c>
      <c r="Z69" s="32" t="s">
        <v>618</v>
      </c>
      <c r="AF69" s="30"/>
    </row>
    <row r="70" spans="1:32">
      <c r="A70" s="13"/>
      <c r="B70" s="13"/>
      <c r="Y70" s="32" t="s">
        <v>485</v>
      </c>
      <c r="Z70" s="32" t="s">
        <v>619</v>
      </c>
    </row>
    <row r="71" spans="1:32">
      <c r="Y71" s="32" t="s">
        <v>486</v>
      </c>
      <c r="Z71" s="32" t="s">
        <v>620</v>
      </c>
    </row>
    <row r="72" spans="1:32">
      <c r="Y72" s="32" t="s">
        <v>487</v>
      </c>
      <c r="Z72" s="32" t="s">
        <v>621</v>
      </c>
    </row>
    <row r="73" spans="1:32">
      <c r="Y73" s="32" t="s">
        <v>488</v>
      </c>
      <c r="Z73" s="32" t="s">
        <v>622</v>
      </c>
    </row>
    <row r="74" spans="1:32">
      <c r="Y74" s="32" t="s">
        <v>489</v>
      </c>
      <c r="Z74" s="32" t="s">
        <v>623</v>
      </c>
    </row>
    <row r="75" spans="1:32">
      <c r="Y75" s="32" t="s">
        <v>490</v>
      </c>
      <c r="Z75" s="32" t="s">
        <v>624</v>
      </c>
    </row>
    <row r="76" spans="1:32">
      <c r="Y76" s="32" t="s">
        <v>491</v>
      </c>
      <c r="Z76" s="32" t="s">
        <v>625</v>
      </c>
    </row>
    <row r="77" spans="1:32">
      <c r="Y77" s="32" t="s">
        <v>492</v>
      </c>
      <c r="Z77" s="32" t="s">
        <v>626</v>
      </c>
    </row>
    <row r="78" spans="1:32">
      <c r="Y78" s="32" t="s">
        <v>493</v>
      </c>
      <c r="Z78" s="32" t="s">
        <v>627</v>
      </c>
    </row>
    <row r="79" spans="1:32">
      <c r="Y79" s="32" t="s">
        <v>494</v>
      </c>
      <c r="Z79" s="32" t="s">
        <v>628</v>
      </c>
    </row>
    <row r="80" spans="1:32">
      <c r="Y80" s="32" t="s">
        <v>495</v>
      </c>
      <c r="Z80" s="32" t="s">
        <v>629</v>
      </c>
    </row>
    <row r="81" spans="25:26">
      <c r="Y81" s="32" t="s">
        <v>496</v>
      </c>
      <c r="Z81" s="32" t="s">
        <v>630</v>
      </c>
    </row>
    <row r="82" spans="25:26">
      <c r="Y82" s="32" t="s">
        <v>497</v>
      </c>
      <c r="Z82" s="32" t="s">
        <v>631</v>
      </c>
    </row>
    <row r="83" spans="25:26">
      <c r="Y83" s="32" t="s">
        <v>498</v>
      </c>
      <c r="Z83" s="32" t="s">
        <v>632</v>
      </c>
    </row>
    <row r="84" spans="25:26">
      <c r="Y84" s="32" t="s">
        <v>499</v>
      </c>
      <c r="Z84" s="32" t="s">
        <v>633</v>
      </c>
    </row>
    <row r="85" spans="25:26">
      <c r="Y85" s="32" t="s">
        <v>500</v>
      </c>
      <c r="Z85" s="32" t="s">
        <v>634</v>
      </c>
    </row>
    <row r="86" spans="25:26">
      <c r="Y86" s="32" t="s">
        <v>501</v>
      </c>
      <c r="Z86" s="32" t="s">
        <v>635</v>
      </c>
    </row>
    <row r="87" spans="25:26">
      <c r="Y87" s="32" t="s">
        <v>502</v>
      </c>
      <c r="Z87" s="32" t="s">
        <v>636</v>
      </c>
    </row>
    <row r="88" spans="25:26">
      <c r="Y88" s="32" t="s">
        <v>503</v>
      </c>
      <c r="Z88" s="32" t="s">
        <v>637</v>
      </c>
    </row>
    <row r="89" spans="25:26">
      <c r="Y89" s="32" t="s">
        <v>504</v>
      </c>
      <c r="Z89" s="32" t="s">
        <v>638</v>
      </c>
    </row>
    <row r="90" spans="25:26">
      <c r="Y90" s="32" t="s">
        <v>505</v>
      </c>
      <c r="Z90" s="32" t="s">
        <v>639</v>
      </c>
    </row>
    <row r="91" spans="25:26">
      <c r="Y91" s="32" t="s">
        <v>506</v>
      </c>
      <c r="Z91" s="32" t="s">
        <v>640</v>
      </c>
    </row>
    <row r="92" spans="25:26">
      <c r="Y92" s="32" t="s">
        <v>507</v>
      </c>
      <c r="Z92" s="32" t="s">
        <v>641</v>
      </c>
    </row>
    <row r="93" spans="25:26">
      <c r="Y93" s="32" t="s">
        <v>508</v>
      </c>
      <c r="Z93" s="32" t="s">
        <v>642</v>
      </c>
    </row>
    <row r="94" spans="25:26">
      <c r="Y94" s="32" t="s">
        <v>509</v>
      </c>
      <c r="Z94" s="32" t="s">
        <v>643</v>
      </c>
    </row>
    <row r="95" spans="25:26">
      <c r="Y95" s="32" t="s">
        <v>510</v>
      </c>
      <c r="Z95" s="32" t="s">
        <v>644</v>
      </c>
    </row>
    <row r="96" spans="25:26">
      <c r="Y96" s="32" t="s">
        <v>412</v>
      </c>
      <c r="Z96" s="32" t="s">
        <v>645</v>
      </c>
    </row>
    <row r="97" spans="25:26">
      <c r="Y97" s="32" t="s">
        <v>511</v>
      </c>
      <c r="Z97" s="32" t="s">
        <v>646</v>
      </c>
    </row>
    <row r="98" spans="25:26">
      <c r="Y98" s="32" t="s">
        <v>512</v>
      </c>
      <c r="Z98" s="32" t="s">
        <v>647</v>
      </c>
    </row>
    <row r="99" spans="25:26">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392</v>
      </c>
      <c r="AF2" s="991"/>
      <c r="AG2" s="991"/>
      <c r="AH2" s="991"/>
      <c r="AI2" s="991" t="s">
        <v>414</v>
      </c>
      <c r="AJ2" s="991"/>
      <c r="AK2" s="991"/>
      <c r="AL2" s="455"/>
      <c r="AM2" s="991" t="s">
        <v>511</v>
      </c>
      <c r="AN2" s="991"/>
      <c r="AO2" s="991"/>
      <c r="AP2" s="455"/>
      <c r="AQ2" s="216" t="s">
        <v>232</v>
      </c>
      <c r="AR2" s="200"/>
      <c r="AS2" s="200"/>
      <c r="AT2" s="201"/>
      <c r="AU2" s="370" t="s">
        <v>134</v>
      </c>
      <c r="AV2" s="370"/>
      <c r="AW2" s="370"/>
      <c r="AX2" s="371"/>
      <c r="AY2" s="34">
        <f>COUNTA($G$4)</f>
        <v>0</v>
      </c>
    </row>
    <row r="3" spans="1:51" ht="18.75" customHeight="1">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392</v>
      </c>
      <c r="AF9" s="991"/>
      <c r="AG9" s="991"/>
      <c r="AH9" s="991"/>
      <c r="AI9" s="991" t="s">
        <v>414</v>
      </c>
      <c r="AJ9" s="991"/>
      <c r="AK9" s="991"/>
      <c r="AL9" s="455"/>
      <c r="AM9" s="991" t="s">
        <v>511</v>
      </c>
      <c r="AN9" s="991"/>
      <c r="AO9" s="991"/>
      <c r="AP9" s="455"/>
      <c r="AQ9" s="216" t="s">
        <v>232</v>
      </c>
      <c r="AR9" s="200"/>
      <c r="AS9" s="200"/>
      <c r="AT9" s="201"/>
      <c r="AU9" s="370" t="s">
        <v>134</v>
      </c>
      <c r="AV9" s="370"/>
      <c r="AW9" s="370"/>
      <c r="AX9" s="371"/>
      <c r="AY9" s="34">
        <f>COUNTA($G$11)</f>
        <v>0</v>
      </c>
    </row>
    <row r="10" spans="1:51" ht="18.75" customHeight="1">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392</v>
      </c>
      <c r="AF16" s="991"/>
      <c r="AG16" s="991"/>
      <c r="AH16" s="991"/>
      <c r="AI16" s="991" t="s">
        <v>414</v>
      </c>
      <c r="AJ16" s="991"/>
      <c r="AK16" s="991"/>
      <c r="AL16" s="455"/>
      <c r="AM16" s="991" t="s">
        <v>511</v>
      </c>
      <c r="AN16" s="991"/>
      <c r="AO16" s="991"/>
      <c r="AP16" s="455"/>
      <c r="AQ16" s="216" t="s">
        <v>232</v>
      </c>
      <c r="AR16" s="200"/>
      <c r="AS16" s="200"/>
      <c r="AT16" s="201"/>
      <c r="AU16" s="370" t="s">
        <v>134</v>
      </c>
      <c r="AV16" s="370"/>
      <c r="AW16" s="370"/>
      <c r="AX16" s="371"/>
      <c r="AY16" s="34">
        <f>COUNTA($G$18)</f>
        <v>0</v>
      </c>
    </row>
    <row r="17" spans="1:51" ht="18.75" customHeight="1">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392</v>
      </c>
      <c r="AF23" s="991"/>
      <c r="AG23" s="991"/>
      <c r="AH23" s="991"/>
      <c r="AI23" s="991" t="s">
        <v>414</v>
      </c>
      <c r="AJ23" s="991"/>
      <c r="AK23" s="991"/>
      <c r="AL23" s="455"/>
      <c r="AM23" s="991" t="s">
        <v>511</v>
      </c>
      <c r="AN23" s="991"/>
      <c r="AO23" s="991"/>
      <c r="AP23" s="455"/>
      <c r="AQ23" s="216" t="s">
        <v>232</v>
      </c>
      <c r="AR23" s="200"/>
      <c r="AS23" s="200"/>
      <c r="AT23" s="201"/>
      <c r="AU23" s="370" t="s">
        <v>134</v>
      </c>
      <c r="AV23" s="370"/>
      <c r="AW23" s="370"/>
      <c r="AX23" s="371"/>
      <c r="AY23" s="34">
        <f>COUNTA($G$25)</f>
        <v>0</v>
      </c>
    </row>
    <row r="24" spans="1:51" ht="18.75" customHeight="1">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392</v>
      </c>
      <c r="AF30" s="991"/>
      <c r="AG30" s="991"/>
      <c r="AH30" s="991"/>
      <c r="AI30" s="991" t="s">
        <v>414</v>
      </c>
      <c r="AJ30" s="991"/>
      <c r="AK30" s="991"/>
      <c r="AL30" s="455"/>
      <c r="AM30" s="991" t="s">
        <v>511</v>
      </c>
      <c r="AN30" s="991"/>
      <c r="AO30" s="991"/>
      <c r="AP30" s="455"/>
      <c r="AQ30" s="216" t="s">
        <v>232</v>
      </c>
      <c r="AR30" s="200"/>
      <c r="AS30" s="200"/>
      <c r="AT30" s="201"/>
      <c r="AU30" s="370" t="s">
        <v>134</v>
      </c>
      <c r="AV30" s="370"/>
      <c r="AW30" s="370"/>
      <c r="AX30" s="371"/>
      <c r="AY30" s="34">
        <f>COUNTA($G$32)</f>
        <v>0</v>
      </c>
    </row>
    <row r="31" spans="1:51" ht="18.75" customHeight="1">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392</v>
      </c>
      <c r="AF37" s="991"/>
      <c r="AG37" s="991"/>
      <c r="AH37" s="991"/>
      <c r="AI37" s="991" t="s">
        <v>414</v>
      </c>
      <c r="AJ37" s="991"/>
      <c r="AK37" s="991"/>
      <c r="AL37" s="455"/>
      <c r="AM37" s="991" t="s">
        <v>511</v>
      </c>
      <c r="AN37" s="991"/>
      <c r="AO37" s="991"/>
      <c r="AP37" s="455"/>
      <c r="AQ37" s="216" t="s">
        <v>232</v>
      </c>
      <c r="AR37" s="200"/>
      <c r="AS37" s="200"/>
      <c r="AT37" s="201"/>
      <c r="AU37" s="370" t="s">
        <v>134</v>
      </c>
      <c r="AV37" s="370"/>
      <c r="AW37" s="370"/>
      <c r="AX37" s="371"/>
      <c r="AY37" s="34">
        <f>COUNTA($G$39)</f>
        <v>0</v>
      </c>
    </row>
    <row r="38" spans="1:51" ht="18.75" customHeight="1">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392</v>
      </c>
      <c r="AF44" s="991"/>
      <c r="AG44" s="991"/>
      <c r="AH44" s="991"/>
      <c r="AI44" s="991" t="s">
        <v>414</v>
      </c>
      <c r="AJ44" s="991"/>
      <c r="AK44" s="991"/>
      <c r="AL44" s="455"/>
      <c r="AM44" s="991" t="s">
        <v>511</v>
      </c>
      <c r="AN44" s="991"/>
      <c r="AO44" s="991"/>
      <c r="AP44" s="455"/>
      <c r="AQ44" s="216" t="s">
        <v>232</v>
      </c>
      <c r="AR44" s="200"/>
      <c r="AS44" s="200"/>
      <c r="AT44" s="201"/>
      <c r="AU44" s="370" t="s">
        <v>134</v>
      </c>
      <c r="AV44" s="370"/>
      <c r="AW44" s="370"/>
      <c r="AX44" s="371"/>
      <c r="AY44" s="34">
        <f>COUNTA($G$46)</f>
        <v>0</v>
      </c>
    </row>
    <row r="45" spans="1:51" ht="18.75" customHeight="1">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392</v>
      </c>
      <c r="AF51" s="991"/>
      <c r="AG51" s="991"/>
      <c r="AH51" s="991"/>
      <c r="AI51" s="991" t="s">
        <v>414</v>
      </c>
      <c r="AJ51" s="991"/>
      <c r="AK51" s="991"/>
      <c r="AL51" s="455"/>
      <c r="AM51" s="991" t="s">
        <v>511</v>
      </c>
      <c r="AN51" s="991"/>
      <c r="AO51" s="991"/>
      <c r="AP51" s="455"/>
      <c r="AQ51" s="216" t="s">
        <v>232</v>
      </c>
      <c r="AR51" s="200"/>
      <c r="AS51" s="200"/>
      <c r="AT51" s="201"/>
      <c r="AU51" s="370" t="s">
        <v>134</v>
      </c>
      <c r="AV51" s="370"/>
      <c r="AW51" s="370"/>
      <c r="AX51" s="371"/>
      <c r="AY51" s="34">
        <f>COUNTA($G$53)</f>
        <v>0</v>
      </c>
    </row>
    <row r="52" spans="1:51" ht="18.75" customHeight="1">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392</v>
      </c>
      <c r="AF58" s="991"/>
      <c r="AG58" s="991"/>
      <c r="AH58" s="991"/>
      <c r="AI58" s="991" t="s">
        <v>414</v>
      </c>
      <c r="AJ58" s="991"/>
      <c r="AK58" s="991"/>
      <c r="AL58" s="455"/>
      <c r="AM58" s="991" t="s">
        <v>511</v>
      </c>
      <c r="AN58" s="991"/>
      <c r="AO58" s="991"/>
      <c r="AP58" s="455"/>
      <c r="AQ58" s="216" t="s">
        <v>232</v>
      </c>
      <c r="AR58" s="200"/>
      <c r="AS58" s="200"/>
      <c r="AT58" s="201"/>
      <c r="AU58" s="370" t="s">
        <v>134</v>
      </c>
      <c r="AV58" s="370"/>
      <c r="AW58" s="370"/>
      <c r="AX58" s="371"/>
      <c r="AY58" s="34">
        <f>COUNTA($G$60)</f>
        <v>0</v>
      </c>
    </row>
    <row r="59" spans="1:51" ht="18.75" customHeight="1">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392</v>
      </c>
      <c r="AF65" s="991"/>
      <c r="AG65" s="991"/>
      <c r="AH65" s="991"/>
      <c r="AI65" s="991" t="s">
        <v>414</v>
      </c>
      <c r="AJ65" s="991"/>
      <c r="AK65" s="991"/>
      <c r="AL65" s="455"/>
      <c r="AM65" s="991" t="s">
        <v>511</v>
      </c>
      <c r="AN65" s="991"/>
      <c r="AO65" s="991"/>
      <c r="AP65" s="455"/>
      <c r="AQ65" s="216" t="s">
        <v>232</v>
      </c>
      <c r="AR65" s="200"/>
      <c r="AS65" s="200"/>
      <c r="AT65" s="201"/>
      <c r="AU65" s="370" t="s">
        <v>134</v>
      </c>
      <c r="AV65" s="370"/>
      <c r="AW65" s="370"/>
      <c r="AX65" s="371"/>
      <c r="AY65" s="34">
        <f>COUNTA($G$67)</f>
        <v>0</v>
      </c>
    </row>
    <row r="66" spans="1:51" ht="18.75" customHeight="1">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8" t="s">
        <v>28</v>
      </c>
      <c r="B2" s="1029"/>
      <c r="C2" s="1029"/>
      <c r="D2" s="1029"/>
      <c r="E2" s="1029"/>
      <c r="F2" s="1030"/>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row r="55" spans="1:51" ht="30" customHeight="1">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row r="108" spans="1:51" ht="30" customHeight="1">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row r="161" spans="1:51" ht="30" customHeight="1">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row r="214" spans="1:51" ht="30" customHeight="1">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朋博(ishikawa-tomohiro)</dc:creator>
  <cp:lastModifiedBy>伊藤 輝(itou-akira01)</cp:lastModifiedBy>
  <cp:lastPrinted>2021-05-26T12:39:12Z</cp:lastPrinted>
  <dcterms:created xsi:type="dcterms:W3CDTF">2012-03-13T00:50:25Z</dcterms:created>
  <dcterms:modified xsi:type="dcterms:W3CDTF">2021-06-08T08:09:18Z</dcterms:modified>
</cp:coreProperties>
</file>