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QSB\Desktop\德岡係長へ\予算要求\令和4年度\行政事業レビュー\令和３年度行政事業レビューシート（中間公表版）の作成について（公開プロセス候補以外）\会計課より指摘\20210519-2\"/>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<sst xmlns="http://schemas.openxmlformats.org/spreadsheetml/2006/main" count="2268" uniqueCount="691">
  <si>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</si>
  <si>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</si>
  <si>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</si>
  <si>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</si>
  <si>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</si>
  <si>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</si>
  <si>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</si>
  <si>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</si>
  <si>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</si>
  <si>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</si>
  <si>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</si>
  <si>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</si>
  <si>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</si>
  <si>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</si>
  <si>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</si>
  <si>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</si>
  <si>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</si>
  <si>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</si>
  <si>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</si>
  <si>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</si>
  <si>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</si>
  <si>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</si>
  <si>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</si>
  <si>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</si>
  <si>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</si>
  <si>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</si>
  <si>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</si>
  <si>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</si>
  <si>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</si>
  <si>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</si>
  <si>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</si>
  <si>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</si>
  <si>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</si>
  <si>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</si>
  <si>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</si>
  <si>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</si>
  <si>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</si>
  <si>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</si>
  <si>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</si>
  <si>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</si>
  <si>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</si>
  <si>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</si>
  <si>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</si>
  <si>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</si>
  <si>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</si>
  <si>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</si>
  <si>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</si>
  <si>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</si>
  <si>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</si>
  <si>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</si>
  <si>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</si>
  <si>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</si>
  <si>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</si>
  <si>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</si>
  <si>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</si>
  <si>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</si>
  <si>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</si>
  <si>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</si>
  <si>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</si>
  <si>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</si>
  <si>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</si>
  <si>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</si>
  <si>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</si>
  <si>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</si>
  <si>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</si>
  <si>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</si>
  <si>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</si>
  <si>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</si>
  <si>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</si>
  <si>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</si>
  <si>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</si>
  <si>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</si>
  <si>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</si>
  <si>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</si>
  <si>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</si>
  <si>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</si>
  <si>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</si>
  <si>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</si>
  <si>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</si>
  <si>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</si>
  <si>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</si>
  <si>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</si>
  <si>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</si>
  <si>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</si>
  <si>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</si>
  <si>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</si>
  <si>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</si>
  <si>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</si>
  <si>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</si>
  <si>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</si>
  <si>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</si>
  <si>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</si>
  <si>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</si>
  <si>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</si>
  <si>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</si>
  <si>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</si>
  <si>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</si>
  <si>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</si>
  <si>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</si>
  <si>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</si>
  <si>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</si>
  <si>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</si>
  <si>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</si>
  <si>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</si>
  <si>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</si>
  <si>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</si>
  <si>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</si>
  <si>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</si>
  <si>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</si>
  <si>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</si>
  <si>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</si>
  <si>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</si>
  <si>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</si>
  <si>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</si>
  <si>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</si>
  <si>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</si>
  <si>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</si>
  <si>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</si>
  <si>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</si>
  <si>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</si>
  <si>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</si>
  <si>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</si>
  <si>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</si>
  <si>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</si>
  <si>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</si>
  <si>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</si>
  <si>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</si>
  <si>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</si>
  <si>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</si>
  <si>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</si>
  <si>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</si>
  <si>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</si>
  <si>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</si>
  <si>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</si>
  <si>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</si>
  <si>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</si>
  <si>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</si>
  <si>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</si>
  <si>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</si>
  <si>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</si>
  <si>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</si>
  <si>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</si>
  <si>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</si>
  <si>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</si>
  <si>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</si>
  <si>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</si>
  <si>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</si>
  <si>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</si>
  <si>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</si>
  <si>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</si>
  <si>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</si>
  <si>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</si>
  <si>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</si>
  <si>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</si>
  <si>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</si>
  <si>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</si>
  <si>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</si>
  <si>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</si>
  <si>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</si>
  <si>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</si>
  <si>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</si>
  <si>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</si>
  <si>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</si>
  <si>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</si>
  <si>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</si>
  <si>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</si>
  <si>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</si>
  <si>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</si>
  <si>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</si>
  <si>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</si>
  <si>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</si>
  <si>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</si>
  <si>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</si>
  <si>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</si>
  <si>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</si>
  <si>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</si>
  <si>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</si>
  <si>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</si>
  <si>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</si>
  <si>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</si>
  <si>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</si>
  <si>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</si>
  <si>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</si>
  <si>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</si>
  <si>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</si>
  <si>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</si>
  <si>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</si>
  <si>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</si>
  <si>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</si>
  <si>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</si>
  <si>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</si>
  <si>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</si>
  <si>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</si>
  <si>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</si>
  <si>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</si>
  <si>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</si>
  <si>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</si>
  <si>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</si>
  <si>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</si>
  <si>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</si>
  <si>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</si>
  <si>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</si>
  <si>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</si>
  <si>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</si>
  <si>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</si>
  <si>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</si>
  <si>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</si>
  <si>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</si>
  <si>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</si>
  <si>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</si>
  <si>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</si>
  <si>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</si>
  <si>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</si>
  <si>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</si>
  <si>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</si>
  <si>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</si>
  <si>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</si>
  <si>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</si>
  <si>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</si>
  <si>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</si>
  <si>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</si>
  <si>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</si>
  <si>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</si>
  <si>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</si>
  <si>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</si>
  <si>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</si>
  <si>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</si>
  <si>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</si>
  <si>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</si>
  <si>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</si>
  <si>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</si>
  <si>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</si>
  <si>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</si>
  <si>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</si>
  <si>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</si>
  <si>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</si>
  <si>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</si>
  <si>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</si>
  <si>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</si>
  <si>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</si>
  <si>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</si>
  <si>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</si>
  <si>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</si>
  <si>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</si>
  <si>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</si>
  <si>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</si>
  <si>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</si>
  <si>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</si>
  <si>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</si>
  <si>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</si>
  <si>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</si>
  <si>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</si>
  <si>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</si>
  <si>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</si>
  <si>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</si>
  <si>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</si>
  <si>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</si>
  <si>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</si>
  <si>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</si>
  <si>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</si>
  <si>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</si>
  <si>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</si>
  <si>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</si>
  <si>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</si>
  <si>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</si>
  <si>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</si>
  <si>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</si>
  <si>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</si>
  <si>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</si>
  <si>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</si>
  <si>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</si>
  <si>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</si>
  <si>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</si>
  <si>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</si>
  <si>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</si>
  <si>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</si>
  <si>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</si>
  <si>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</si>
  <si>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</si>
  <si>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</si>
  <si>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</si>
  <si>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</si>
  <si>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</si>
  <si>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</si>
  <si>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</si>
  <si>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</si>
  <si>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</si>
  <si>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</si>
  <si>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</si>
  <si>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</si>
  <si>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</si>
  <si>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</si>
  <si>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</si>
  <si>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</si>
  <si>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</si>
  <si>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</si>
  <si>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</si>
  <si>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</si>
  <si>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</si>
  <si>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</si>
  <si>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</si>
  <si>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</si>
  <si>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</si>
  <si>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</si>
  <si>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</si>
  <si>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</si>
  <si>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</si>
  <si>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</si>
  <si>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</si>
  <si>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</si>
  <si>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</si>
  <si>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</si>
  <si>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</si>
  <si>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</si>
  <si>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</si>
  <si>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</si>
  <si>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</si>
  <si>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</si>
  <si>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</si>
  <si>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</si>
  <si>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</si>
  <si>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</si>
  <si>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</si>
  <si>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</si>
  <si>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</si>
  <si>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</si>
  <si>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</si>
  <si>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</si>
  <si>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</si>
  <si>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</si>
  <si>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</si>
  <si>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</si>
  <si>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</si>
  <si>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</si>
  <si>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</si>
  <si>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</si>
  <si>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</si>
  <si>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</si>
  <si>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</si>
  <si>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</si>
  <si>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</si>
  <si>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</si>
  <si>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</si>
  <si>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</si>
  <si>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</si>
  <si>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</si>
  <si>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</si>
  <si>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</si>
  <si>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</si>
  <si>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</si>
  <si>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</si>
  <si>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</si>
  <si>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</si>
  <si>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</si>
  <si>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</si>
  <si>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</si>
  <si>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</si>
  <si>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</si>
  <si>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</si>
  <si>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</si>
  <si>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</si>
  <si>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</si>
  <si>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</si>
  <si>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</si>
  <si>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</si>
  <si>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</si>
  <si>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</si>
  <si>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</si>
  <si>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</si>
  <si>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</si>
  <si>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</si>
  <si>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</si>
  <si>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</si>
  <si>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</si>
  <si>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</si>
  <si>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</si>
  <si>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</si>
  <si>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</si>
  <si>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</si>
  <si>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</si>
  <si>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</si>
  <si>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</si>
  <si>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</si>
  <si>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</si>
  <si>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</si>
  <si>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</si>
  <si>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</si>
  <si>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</si>
  <si>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</si>
  <si>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</si>
  <si>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</si>
  <si>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</si>
  <si>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</si>
  <si>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</si>
  <si>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</si>
  <si>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</si>
  <si>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</si>
  <si>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</si>
  <si>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</si>
  <si>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</si>
  <si>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</si>
  <si>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</si>
  <si>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</si>
  <si>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</si>
  <si>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</si>
  <si>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</si>
  <si>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</si>
  <si>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</si>
  <si>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</si>
  <si>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</si>
  <si>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</si>
  <si>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</si>
  <si>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</si>
  <si>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</si>
  <si>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</si>
  <si>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</si>
  <si>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</si>
  <si>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</si>
  <si>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</si>
  <si>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</si>
  <si>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</si>
  <si>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</si>
  <si>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</si>
  <si>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</si>
  <si>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</si>
  <si>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</si>
  <si>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</si>
  <si>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</si>
  <si>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</si>
  <si>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</si>
  <si>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</si>
  <si>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</si>
  <si>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</si>
  <si>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</si>
  <si>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</si>
  <si>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</si>
  <si>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</si>
  <si>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</si>
  <si>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</si>
  <si>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</si>
  <si>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</si>
  <si>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</si>
  <si>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</si>
  <si>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</si>
  <si>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</si>
  <si>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</si>
  <si>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</si>
  <si>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</si>
  <si>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</si>
  <si>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</si>
  <si>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</si>
  <si>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</si>
  <si>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</si>
  <si>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</si>
  <si>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</si>
  <si>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</si>
  <si>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</si>
  <si>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</si>
  <si>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</si>
  <si>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</si>
  <si>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</si>
  <si>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</si>
  <si>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</si>
  <si>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</si>
  <si>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</si>
  <si>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</si>
  <si>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</si>
  <si>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</si>
  <si>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</si>
  <si>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</si>
  <si>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</si>
  <si>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</si>
  <si>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</si>
  <si>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</si>
  <si>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</si>
  <si>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</si>
  <si>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</si>
  <si>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</si>
  <si>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</si>
  <si>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</si>
  <si>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</si>
  <si>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</si>
  <si>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</si>
  <si>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</si>
  <si>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</si>
  <si>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</si>
  <si>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</si>
  <si>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</si>
  <si>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</si>
  <si>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</si>
  <si>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</si>
  <si>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</si>
  <si>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</si>
  <si>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</si>
  <si>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</si>
  <si>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</si>
  <si>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</si>
  <si>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</si>
  <si>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</si>
  <si>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</si>
  <si>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</si>
  <si>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</si>
  <si>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</si>
  <si>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</si>
  <si>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</si>
  <si>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</si>
  <si>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</si>
  <si>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</si>
  <si>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</si>
  <si>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</si>
  <si>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</si>
  <si>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</si>
  <si>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</si>
  <si>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</si>
  <si>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</si>
  <si>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</si>
  <si>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</si>
  <si>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</si>
  <si>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</si>
  <si>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</si>
  <si>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</si>
  <si>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</si>
  <si>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</si>
  <si>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</si>
  <si>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</si>
  <si>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</si>
  <si>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</si>
  <si>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</si>
  <si>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</si>
  <si>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</si>
  <si>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</si>
  <si>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</si>
  <si>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</si>
  <si>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</si>
  <si>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</si>
  <si>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</si>
  <si>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</si>
  <si>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</si>
  <si>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</si>
  <si>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</si>
  <si>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</si>
  <si>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</si>
  <si>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</si>
  <si>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</si>
  <si>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</si>
  <si>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</si>
  <si>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</si>
  <si>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</si>
  <si>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</si>
  <si>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</si>
  <si>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</si>
  <si>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</si>
  <si>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</si>
  <si>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</si>
  <si>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</si>
  <si>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</si>
  <si>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</si>
  <si>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</si>
  <si>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</si>
  <si>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</si>
  <si>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</si>
  <si>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</si>
  <si>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</si>
  <si>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</si>
  <si>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</si>
  <si>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</si>
  <si>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</si>
  <si>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</si>
  <si>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</si>
  <si>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</si>
  <si>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</si>
  <si>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</si>
  <si>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</si>
  <si>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</si>
  <si>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</si>
  <si>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</si>
  <si>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</si>
  <si>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</si>
  <si>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</si>
  <si>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</si>
  <si>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</si>
  <si>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</si>
  <si>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</si>
  <si>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</si>
  <si>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</si>
  <si>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</si>
  <si>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</si>
  <si>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</si>
  <si>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</si>
  <si>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</si>
  <si>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</si>
  <si>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</si>
  <si>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</si>
  <si>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</si>
  <si>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</si>
  <si>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</si>
  <si>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</si>
  <si>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</si>
  <si>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</si>
  <si>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</si>
  <si>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</si>
  <si>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</si>
  <si>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</si>
  <si>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</si>
  <si>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</si>
  <si>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</si>
  <si>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</si>
  <si>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</si>
  <si>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</si>
  <si>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</si>
  <si>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</si>
  <si>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</si>
  <si>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</si>
  <si>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</si>
  <si>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</si>
  <si>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</si>
  <si>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</si>
  <si>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</si>
  <si>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</si>
  <si>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</si>
  <si>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</si>
  <si>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</si>
  <si>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</si>
  <si>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</si>
  <si>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</si>
  <si>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</si>
  <si>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</si>
  <si>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</si>
  <si>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</si>
  <si>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</si>
  <si>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再審査事件等処理システムに要する経費</t>
  </si>
  <si>
    <t>保険局</t>
  </si>
  <si>
    <t>平成20年度</t>
  </si>
  <si>
    <t>終了予定なし</t>
  </si>
  <si>
    <t>総務課社会保険審査調整室</t>
  </si>
  <si>
    <t>-</t>
  </si>
  <si>
    <t>社会保険審査会は、社会保険各法（健康保険法、船員保険法、厚生年金保険法、国民年金法等）に関する処分の再審査請求等に関する審査機関であり、その事務局である社会保険審査調整室は、すべての再審査請求事件のデータ管理のため、「再審査請求等事件管理システム」を構築するなど、事務処理の効果的、効率的な遂行を図っている。</t>
  </si>
  <si>
    <t>再審査請求事件等の処理経過等のデータ管理、統計資料の作成、裁決例の活用等</t>
  </si>
  <si>
    <t>医療費適正化業務庁費</t>
  </si>
  <si>
    <t>職員旅費</t>
  </si>
  <si>
    <t>再審査請求等の処理件数</t>
  </si>
  <si>
    <t>事務処理の効率化を通じて再審査請求等の円滑な処理に貢献するため、処理件数を目標値にしている。</t>
  </si>
  <si>
    <t>件</t>
  </si>
  <si>
    <t>社会保険審査会における再審査請求等受付・処理状況</t>
  </si>
  <si>
    <t>Ｘ：執行額（保守・運用経費）／Ｙ：直近１０年の受付件数　　　　　　　　　　　　　　　　　　</t>
    <phoneticPr fontId="5"/>
  </si>
  <si>
    <t>円／件</t>
  </si>
  <si>
    <t>　　Ｘ/Y</t>
    <phoneticPr fontId="5"/>
  </si>
  <si>
    <t>6,898,400／18,771</t>
  </si>
  <si>
    <t>施策大目標９　全国民に必要な医療を保障できる安定的・効率的な医療保険制度を構築すること</t>
  </si>
  <si>
    <t>施策目標Ｉ－９－１　データヘルスの推進による保険者機能の強化等により適正かつ安定的・効率的な医療保険制度を構築すること</t>
  </si>
  <si>
    <t>0287</t>
  </si>
  <si>
    <t>0261</t>
  </si>
  <si>
    <t>0226</t>
  </si>
  <si>
    <t>0259</t>
  </si>
  <si>
    <t>0271</t>
  </si>
  <si>
    <t>0281</t>
  </si>
  <si>
    <t>0275</t>
  </si>
  <si>
    <t>0286</t>
  </si>
  <si>
    <t>0288</t>
  </si>
  <si>
    <t>○</t>
  </si>
  <si>
    <t>日野　力</t>
    <rPh sb="0" eb="2">
      <t>ヒノ</t>
    </rPh>
    <rPh sb="3" eb="4">
      <t>リキ</t>
    </rPh>
    <phoneticPr fontId="5"/>
  </si>
  <si>
    <t>厚労</t>
  </si>
  <si>
    <t>-</t>
    <phoneticPr fontId="5"/>
  </si>
  <si>
    <t>社会保険審査会は、社会保険各法（健康保険法、船員保険法、厚生年金保険法、国民年金法等）に関する処分の再審査請求等に係る裁決機関であり、その事務局である社会保険審査調整室は、すべての事件のデータ管理のため「再審査請求等事件管理システム」を構築するなど、事務処理の効率的、効果的な遂行を図っている。</t>
    <phoneticPr fontId="5"/>
  </si>
  <si>
    <t>再審査請求は、国民の権利利益を救済する制度であり、国民のニーズが高い。</t>
    <phoneticPr fontId="5"/>
  </si>
  <si>
    <t>社会保険の処分に関する不服申立制度における審査機関であり、国が実施すべき事業である。</t>
    <rPh sb="0" eb="1">
      <t>シャ</t>
    </rPh>
    <phoneticPr fontId="5"/>
  </si>
  <si>
    <t>社会保険の処分に関する不服申立に対する行政の最終判断（裁決）を行い、国民の権利利益の救済を図っている。</t>
    <phoneticPr fontId="5"/>
  </si>
  <si>
    <t>単位当たりのコストは平準的に推移しており、妥当である。</t>
    <phoneticPr fontId="5"/>
  </si>
  <si>
    <t>事業目的の使途に限定している。</t>
    <phoneticPr fontId="5"/>
  </si>
  <si>
    <t>入札結果により、執行額が減ったため、妥当である。</t>
    <phoneticPr fontId="5"/>
  </si>
  <si>
    <t>効果的・効率的な事務処理に必要な機能を有するシステムを構築している。</t>
    <phoneticPr fontId="5"/>
  </si>
  <si>
    <t>処理件数は概ね目標値を達成している。</t>
    <phoneticPr fontId="5"/>
  </si>
  <si>
    <t>処理件数は概ね見込みを達成している。</t>
    <phoneticPr fontId="5"/>
  </si>
  <si>
    <t>システムは効率的な事務処理の遂行に活用されている。</t>
    <phoneticPr fontId="5"/>
  </si>
  <si>
    <t>‐</t>
  </si>
  <si>
    <t>△</t>
  </si>
  <si>
    <t>有</t>
  </si>
  <si>
    <t>無</t>
  </si>
  <si>
    <t>これまでと同様、事業目的に沿った予算を執行している。</t>
    <phoneticPr fontId="5"/>
  </si>
  <si>
    <t>毎年度目標に見合った実績を上げており、引き続き、適正に予算を執行していくよう努める。</t>
    <phoneticPr fontId="5"/>
  </si>
  <si>
    <t>7,298,640／18,529</t>
    <phoneticPr fontId="5"/>
  </si>
  <si>
    <t>A.株式会社日立社会情報サービス</t>
    <phoneticPr fontId="5"/>
  </si>
  <si>
    <t>システム運用・保守経費</t>
    <rPh sb="4" eb="6">
      <t>ウンヨウ</t>
    </rPh>
    <rPh sb="7" eb="9">
      <t>ホシュ</t>
    </rPh>
    <rPh sb="9" eb="11">
      <t>ケイヒ</t>
    </rPh>
    <phoneticPr fontId="5"/>
  </si>
  <si>
    <t>事務費</t>
    <rPh sb="0" eb="3">
      <t>ジムヒ</t>
    </rPh>
    <phoneticPr fontId="5"/>
  </si>
  <si>
    <t>株式会社日立社会情報サービス</t>
    <phoneticPr fontId="5"/>
  </si>
  <si>
    <t>システムの保守経費</t>
    <phoneticPr fontId="5"/>
  </si>
  <si>
    <t>－</t>
    <phoneticPr fontId="5"/>
  </si>
  <si>
    <t>A</t>
  </si>
  <si>
    <t>複数者の参加があったが、履行可能性等の事前審査（ＷＢＳ審査）により一者応札となった。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</si>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</sst>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0</xdr:colOff>
      <xdr:row>100</xdr:row>
      <xdr:rowOff>0</xdr:rowOff>
    </xdr:from>
    <xdr:to>
      <xdr:col>41</xdr:col>
      <xdr:colOff>104854</xdr:colOff>
      <xdr:row>100</xdr:row>
      <xdr:rowOff>280147</xdr:rowOff>
    </xdr:to>
    <xdr:sp macro="" textlink="">
      <xdr:nvSpPr>
        <xdr:cNvPr id="2" name="テキスト ボックス 1"/>
        <xdr:cNvSpPr txBox="1"/>
      </xdr:nvSpPr>
      <xdr:spPr>
        <a:xfrm>
          <a:off x="7756071" y="31745464"/>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31</xdr:row>
      <xdr:rowOff>0</xdr:rowOff>
    </xdr:from>
    <xdr:to>
      <xdr:col>41</xdr:col>
      <xdr:colOff>104854</xdr:colOff>
      <xdr:row>31</xdr:row>
      <xdr:rowOff>280147</xdr:rowOff>
    </xdr:to>
    <xdr:sp macro="" textlink="">
      <xdr:nvSpPr>
        <xdr:cNvPr id="3" name="テキスト ボックス 2"/>
        <xdr:cNvSpPr txBox="1"/>
      </xdr:nvSpPr>
      <xdr:spPr>
        <a:xfrm>
          <a:off x="7756071" y="11593286"/>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115</xdr:row>
      <xdr:rowOff>0</xdr:rowOff>
    </xdr:from>
    <xdr:to>
      <xdr:col>41</xdr:col>
      <xdr:colOff>104854</xdr:colOff>
      <xdr:row>115</xdr:row>
      <xdr:rowOff>280147</xdr:rowOff>
    </xdr:to>
    <xdr:sp macro="" textlink="">
      <xdr:nvSpPr>
        <xdr:cNvPr id="4" name="テキスト ボックス 3"/>
        <xdr:cNvSpPr txBox="1"/>
      </xdr:nvSpPr>
      <xdr:spPr>
        <a:xfrm>
          <a:off x="7756071" y="36616821"/>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68036</xdr:colOff>
      <xdr:row>133</xdr:row>
      <xdr:rowOff>136071</xdr:rowOff>
    </xdr:from>
    <xdr:to>
      <xdr:col>41</xdr:col>
      <xdr:colOff>172890</xdr:colOff>
      <xdr:row>133</xdr:row>
      <xdr:rowOff>416218</xdr:rowOff>
    </xdr:to>
    <xdr:sp macro="" textlink="">
      <xdr:nvSpPr>
        <xdr:cNvPr id="5" name="テキスト ボックス 4"/>
        <xdr:cNvSpPr txBox="1"/>
      </xdr:nvSpPr>
      <xdr:spPr>
        <a:xfrm>
          <a:off x="7824107" y="44005500"/>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16</xdr:col>
      <xdr:colOff>1</xdr:colOff>
      <xdr:row>748</xdr:row>
      <xdr:rowOff>217715</xdr:rowOff>
    </xdr:from>
    <xdr:to>
      <xdr:col>47</xdr:col>
      <xdr:colOff>15581</xdr:colOff>
      <xdr:row>760</xdr:row>
      <xdr:rowOff>40821</xdr:rowOff>
    </xdr:to>
    <xdr:grpSp>
      <xdr:nvGrpSpPr>
        <xdr:cNvPr id="8" name="グループ化 7"/>
        <xdr:cNvGrpSpPr/>
      </xdr:nvGrpSpPr>
      <xdr:grpSpPr>
        <a:xfrm>
          <a:off x="3265715" y="40263536"/>
          <a:ext cx="6342902" cy="4068535"/>
          <a:chOff x="4086154" y="38070043"/>
          <a:chExt cx="6342902" cy="4860777"/>
        </a:xfrm>
      </xdr:grpSpPr>
      <xdr:sp macro="" textlink="">
        <xdr:nvSpPr>
          <xdr:cNvPr id="9" name="正方形/長方形 8"/>
          <xdr:cNvSpPr/>
        </xdr:nvSpPr>
        <xdr:spPr>
          <a:xfrm>
            <a:off x="4086154" y="38070043"/>
            <a:ext cx="3415392" cy="136055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厚生労働省</a:t>
            </a:r>
            <a:endParaRPr kumimoji="1" lang="en-US" altLang="ja-JP" sz="2000"/>
          </a:p>
          <a:p>
            <a:pPr algn="ctr"/>
            <a:r>
              <a:rPr kumimoji="1" lang="ja-JP" altLang="en-US" sz="2000"/>
              <a:t>（１０百万円）</a:t>
            </a:r>
            <a:endParaRPr kumimoji="1" lang="en-US" altLang="ja-JP" sz="2000"/>
          </a:p>
          <a:p>
            <a:pPr algn="ctr"/>
            <a:endParaRPr kumimoji="1" lang="ja-JP" altLang="en-US" sz="2000"/>
          </a:p>
        </xdr:txBody>
      </xdr:sp>
      <xdr:sp macro="" textlink="">
        <xdr:nvSpPr>
          <xdr:cNvPr id="10" name="正方形/長方形 9"/>
          <xdr:cNvSpPr/>
        </xdr:nvSpPr>
        <xdr:spPr>
          <a:xfrm>
            <a:off x="6822193" y="39590065"/>
            <a:ext cx="3606863" cy="8534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（再審査請求事件の処理経過等のデータ管理、統計資料の作成、裁決例の活用等）</a:t>
            </a:r>
            <a:r>
              <a:rPr kumimoji="1" lang="en-US" altLang="ja-JP" sz="1100"/>
              <a:t>※</a:t>
            </a:r>
            <a:r>
              <a:rPr kumimoji="1" lang="ja-JP" altLang="en-US" sz="1100"/>
              <a:t>うち経費３百万円</a:t>
            </a:r>
            <a:endParaRPr kumimoji="1" lang="en-US" altLang="ja-JP" sz="1100"/>
          </a:p>
        </xdr:txBody>
      </xdr:sp>
      <xdr:sp macro="" textlink="">
        <xdr:nvSpPr>
          <xdr:cNvPr id="11" name="正方形/長方形 10"/>
          <xdr:cNvSpPr/>
        </xdr:nvSpPr>
        <xdr:spPr>
          <a:xfrm>
            <a:off x="4107694" y="41448961"/>
            <a:ext cx="3284995" cy="1481859"/>
          </a:xfrm>
          <a:prstGeom prst="rect">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xnSp macro="">
        <xdr:nvCxnSpPr>
          <xdr:cNvPr id="12" name="直線矢印コネクタ 11"/>
          <xdr:cNvCxnSpPr/>
        </xdr:nvCxnSpPr>
        <xdr:spPr>
          <a:xfrm flipH="1">
            <a:off x="5560540" y="39438883"/>
            <a:ext cx="8658" cy="1954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4337736" y="41962189"/>
            <a:ext cx="2728381" cy="57852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Ａ　株式会社日立情報社会サービス　</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8" zoomScale="70" zoomScaleNormal="75" zoomScaleSheetLayoutView="70"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661</v>
      </c>
      <c r="AK2" s="925"/>
      <c r="AL2" s="925"/>
      <c r="AM2" s="925"/>
      <c r="AN2" s="83" t="s">
        <v>325</v>
      </c>
      <c r="AO2" s="925">
        <v>20</v>
      </c>
      <c r="AP2" s="925"/>
      <c r="AQ2" s="925"/>
      <c r="AR2" s="84" t="s">
        <v>628</v>
      </c>
      <c r="AS2" s="931">
        <v>359</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660</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89</v>
      </c>
      <c r="Q13" s="641"/>
      <c r="R13" s="641"/>
      <c r="S13" s="641"/>
      <c r="T13" s="641"/>
      <c r="U13" s="641"/>
      <c r="V13" s="642"/>
      <c r="W13" s="640">
        <v>15</v>
      </c>
      <c r="X13" s="641"/>
      <c r="Y13" s="641"/>
      <c r="Z13" s="641"/>
      <c r="AA13" s="641"/>
      <c r="AB13" s="641"/>
      <c r="AC13" s="642"/>
      <c r="AD13" s="640">
        <v>10</v>
      </c>
      <c r="AE13" s="641"/>
      <c r="AF13" s="641"/>
      <c r="AG13" s="641"/>
      <c r="AH13" s="641"/>
      <c r="AI13" s="641"/>
      <c r="AJ13" s="642"/>
      <c r="AK13" s="640">
        <v>10</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689</v>
      </c>
      <c r="Q14" s="641"/>
      <c r="R14" s="641"/>
      <c r="S14" s="641"/>
      <c r="T14" s="641"/>
      <c r="U14" s="641"/>
      <c r="V14" s="642"/>
      <c r="W14" s="640" t="s">
        <v>689</v>
      </c>
      <c r="X14" s="641"/>
      <c r="Y14" s="641"/>
      <c r="Z14" s="641"/>
      <c r="AA14" s="641"/>
      <c r="AB14" s="641"/>
      <c r="AC14" s="642"/>
      <c r="AD14" s="640" t="s">
        <v>689</v>
      </c>
      <c r="AE14" s="641"/>
      <c r="AF14" s="641"/>
      <c r="AG14" s="641"/>
      <c r="AH14" s="641"/>
      <c r="AI14" s="641"/>
      <c r="AJ14" s="642"/>
      <c r="AK14" s="640" t="s">
        <v>689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689</v>
      </c>
      <c r="Q15" s="641"/>
      <c r="R15" s="641"/>
      <c r="S15" s="641"/>
      <c r="T15" s="641"/>
      <c r="U15" s="641"/>
      <c r="V15" s="642"/>
      <c r="W15" s="640" t="s">
        <v>689</v>
      </c>
      <c r="X15" s="641"/>
      <c r="Y15" s="641"/>
      <c r="Z15" s="641"/>
      <c r="AA15" s="641"/>
      <c r="AB15" s="641"/>
      <c r="AC15" s="642"/>
      <c r="AD15" s="640" t="s">
        <v>689</v>
      </c>
      <c r="AE15" s="641"/>
      <c r="AF15" s="641"/>
      <c r="AG15" s="641"/>
      <c r="AH15" s="641"/>
      <c r="AI15" s="641"/>
      <c r="AJ15" s="642"/>
      <c r="AK15" s="640" t="s">
        <v>689</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689</v>
      </c>
      <c r="Q16" s="641"/>
      <c r="R16" s="641"/>
      <c r="S16" s="641"/>
      <c r="T16" s="641"/>
      <c r="U16" s="641"/>
      <c r="V16" s="642"/>
      <c r="W16" s="640" t="s">
        <v>689</v>
      </c>
      <c r="X16" s="641"/>
      <c r="Y16" s="641"/>
      <c r="Z16" s="641"/>
      <c r="AA16" s="641"/>
      <c r="AB16" s="641"/>
      <c r="AC16" s="642"/>
      <c r="AD16" s="640" t="s">
        <v>689</v>
      </c>
      <c r="AE16" s="641"/>
      <c r="AF16" s="641"/>
      <c r="AG16" s="641"/>
      <c r="AH16" s="641"/>
      <c r="AI16" s="641"/>
      <c r="AJ16" s="642"/>
      <c r="AK16" s="640" t="s">
        <v>689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689</v>
      </c>
      <c r="Q17" s="641"/>
      <c r="R17" s="641"/>
      <c r="S17" s="641"/>
      <c r="T17" s="641"/>
      <c r="U17" s="641"/>
      <c r="V17" s="642"/>
      <c r="W17" s="640" t="s">
        <v>689</v>
      </c>
      <c r="X17" s="641"/>
      <c r="Y17" s="641"/>
      <c r="Z17" s="641"/>
      <c r="AA17" s="641"/>
      <c r="AB17" s="641"/>
      <c r="AC17" s="642"/>
      <c r="AD17" s="640" t="s">
        <v>689</v>
      </c>
      <c r="AE17" s="641"/>
      <c r="AF17" s="641"/>
      <c r="AG17" s="641"/>
      <c r="AH17" s="641"/>
      <c r="AI17" s="641"/>
      <c r="AJ17" s="642"/>
      <c r="AK17" s="640" t="s">
        <v>689</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89</v>
      </c>
      <c r="Q18" s="859"/>
      <c r="R18" s="859"/>
      <c r="S18" s="859"/>
      <c r="T18" s="859"/>
      <c r="U18" s="859"/>
      <c r="V18" s="860"/>
      <c r="W18" s="858">
        <f>SUM(W13:AC17)</f>
        <v>15</v>
      </c>
      <c r="X18" s="859"/>
      <c r="Y18" s="859"/>
      <c r="Z18" s="859"/>
      <c r="AA18" s="859"/>
      <c r="AB18" s="859"/>
      <c r="AC18" s="860"/>
      <c r="AD18" s="858">
        <f>SUM(AD13:AJ17)</f>
        <v>10</v>
      </c>
      <c r="AE18" s="859"/>
      <c r="AF18" s="859"/>
      <c r="AG18" s="859"/>
      <c r="AH18" s="859"/>
      <c r="AI18" s="859"/>
      <c r="AJ18" s="860"/>
      <c r="AK18" s="858">
        <f>SUM(AK13:AQ17)</f>
        <v>10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81</v>
      </c>
      <c r="Q19" s="641"/>
      <c r="R19" s="641"/>
      <c r="S19" s="641"/>
      <c r="T19" s="641"/>
      <c r="U19" s="641"/>
      <c r="V19" s="642"/>
      <c r="W19" s="640">
        <v>9</v>
      </c>
      <c r="X19" s="641"/>
      <c r="Y19" s="641"/>
      <c r="Z19" s="641"/>
      <c r="AA19" s="641"/>
      <c r="AB19" s="641"/>
      <c r="AC19" s="642"/>
      <c r="AD19" s="640">
        <v>10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0.9101123595505618</v>
      </c>
      <c r="Q20" s="301"/>
      <c r="R20" s="301"/>
      <c r="S20" s="301"/>
      <c r="T20" s="301"/>
      <c r="U20" s="301"/>
      <c r="V20" s="301"/>
      <c r="W20" s="301">
        <f t="shared" ref="W20" si="0">IF(W18=0, "-", SUM(W19)/W18)</f>
        <v>0.6</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0.9101123595505618</v>
      </c>
      <c r="Q21" s="301"/>
      <c r="R21" s="301"/>
      <c r="S21" s="301"/>
      <c r="T21" s="301"/>
      <c r="U21" s="301"/>
      <c r="V21" s="301"/>
      <c r="W21" s="301">
        <f t="shared" ref="W21" si="2">IF(W19=0, "-", SUM(W19)/SUM(W13,W14))</f>
        <v>0.6</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638</v>
      </c>
      <c r="H23" s="951"/>
      <c r="I23" s="951"/>
      <c r="J23" s="951"/>
      <c r="K23" s="951"/>
      <c r="L23" s="951"/>
      <c r="M23" s="951"/>
      <c r="N23" s="951"/>
      <c r="O23" s="952"/>
      <c r="P23" s="900">
        <v>9</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639</v>
      </c>
      <c r="H24" s="917"/>
      <c r="I24" s="917"/>
      <c r="J24" s="917"/>
      <c r="K24" s="917"/>
      <c r="L24" s="917"/>
      <c r="M24" s="917"/>
      <c r="N24" s="917"/>
      <c r="O24" s="918"/>
      <c r="P24" s="640">
        <v>1</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10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c r="AR31" s="186"/>
      <c r="AS31" s="121" t="s">
        <v>185</v>
      </c>
      <c r="AT31" s="122"/>
      <c r="AU31" s="185">
        <v>3</v>
      </c>
      <c r="AV31" s="185"/>
      <c r="AW31" s="377" t="s">
        <v>175</v>
      </c>
      <c r="AX31" s="378"/>
    </row>
    <row r="32" spans="1:50" ht="23.25"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642</v>
      </c>
      <c r="AC32" s="445"/>
      <c r="AD32" s="445"/>
      <c r="AE32" s="203">
        <v>1480</v>
      </c>
      <c r="AF32" s="204"/>
      <c r="AG32" s="204"/>
      <c r="AH32" s="204"/>
      <c r="AI32" s="203">
        <v>1444</v>
      </c>
      <c r="AJ32" s="204"/>
      <c r="AK32" s="204"/>
      <c r="AL32" s="204"/>
      <c r="AM32" s="203"/>
      <c r="AN32" s="204"/>
      <c r="AO32" s="204"/>
      <c r="AP32" s="204"/>
      <c r="AQ32" s="321" t="s">
        <v>635</v>
      </c>
      <c r="AR32" s="193"/>
      <c r="AS32" s="193"/>
      <c r="AT32" s="322"/>
      <c r="AU32" s="204" t="s">
        <v>635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642</v>
      </c>
      <c r="AC33" s="507"/>
      <c r="AD33" s="507"/>
      <c r="AE33" s="203">
        <v>1500</v>
      </c>
      <c r="AF33" s="204"/>
      <c r="AG33" s="204"/>
      <c r="AH33" s="204"/>
      <c r="AI33" s="203">
        <v>1500</v>
      </c>
      <c r="AJ33" s="204"/>
      <c r="AK33" s="204"/>
      <c r="AL33" s="204"/>
      <c r="AM33" s="203">
        <v>1500</v>
      </c>
      <c r="AN33" s="204"/>
      <c r="AO33" s="204"/>
      <c r="AP33" s="204"/>
      <c r="AQ33" s="321" t="s">
        <v>635</v>
      </c>
      <c r="AR33" s="193"/>
      <c r="AS33" s="193"/>
      <c r="AT33" s="322"/>
      <c r="AU33" s="204">
        <v>1500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98.7</v>
      </c>
      <c r="AF34" s="204"/>
      <c r="AG34" s="204"/>
      <c r="AH34" s="204"/>
      <c r="AI34" s="203">
        <v>96.3</v>
      </c>
      <c r="AJ34" s="204"/>
      <c r="AK34" s="204"/>
      <c r="AL34" s="204"/>
      <c r="AM34" s="203" t="s">
        <v>635</v>
      </c>
      <c r="AN34" s="204"/>
      <c r="AO34" s="204"/>
      <c r="AP34" s="204"/>
      <c r="AQ34" s="321" t="s">
        <v>635</v>
      </c>
      <c r="AR34" s="193"/>
      <c r="AS34" s="193"/>
      <c r="AT34" s="322"/>
      <c r="AU34" s="204" t="s">
        <v>635</v>
      </c>
      <c r="AV34" s="204"/>
      <c r="AW34" s="204"/>
      <c r="AX34" s="206"/>
    </row>
    <row r="35" spans="1:51" ht="23.25" customHeight="1" x14ac:dyDescent="0.15">
      <c r="A35" s="213" t="s">
        <v>299</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640</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v>1480</v>
      </c>
      <c r="AF101" s="267"/>
      <c r="AG101" s="267"/>
      <c r="AH101" s="267"/>
      <c r="AI101" s="267">
        <v>1444</v>
      </c>
      <c r="AJ101" s="267"/>
      <c r="AK101" s="267"/>
      <c r="AL101" s="267"/>
      <c r="AM101" s="267"/>
      <c r="AN101" s="267"/>
      <c r="AO101" s="267"/>
      <c r="AP101" s="267"/>
      <c r="AQ101" s="267">
        <v>1400</v>
      </c>
      <c r="AR101" s="267"/>
      <c r="AS101" s="267"/>
      <c r="AT101" s="267"/>
      <c r="AU101" s="203" t="s">
        <v>662</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v>1500</v>
      </c>
      <c r="AF102" s="267"/>
      <c r="AG102" s="267"/>
      <c r="AH102" s="267"/>
      <c r="AI102" s="267">
        <v>1500</v>
      </c>
      <c r="AJ102" s="267"/>
      <c r="AK102" s="267"/>
      <c r="AL102" s="267"/>
      <c r="AM102" s="267">
        <v>1500</v>
      </c>
      <c r="AN102" s="267"/>
      <c r="AO102" s="267"/>
      <c r="AP102" s="267"/>
      <c r="AQ102" s="267">
        <v>1500</v>
      </c>
      <c r="AR102" s="267"/>
      <c r="AS102" s="267"/>
      <c r="AT102" s="267"/>
      <c r="AU102" s="210" t="s">
        <v>662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367</v>
      </c>
      <c r="AF116" s="267"/>
      <c r="AG116" s="267"/>
      <c r="AH116" s="267"/>
      <c r="AI116" s="267">
        <v>394</v>
      </c>
      <c r="AJ116" s="267"/>
      <c r="AK116" s="267"/>
      <c r="AL116" s="267"/>
      <c r="AM116" s="267"/>
      <c r="AN116" s="267"/>
      <c r="AO116" s="267"/>
      <c r="AP116" s="267"/>
      <c r="AQ116" s="203" t="s">
        <v>690</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646</v>
      </c>
      <c r="AC117" s="457"/>
      <c r="AD117" s="458"/>
      <c r="AE117" s="535" t="s">
        <v>647</v>
      </c>
      <c r="AF117" s="535"/>
      <c r="AG117" s="535"/>
      <c r="AH117" s="535"/>
      <c r="AI117" s="535" t="s">
        <v>680</v>
      </c>
      <c r="AJ117" s="535"/>
      <c r="AK117" s="535"/>
      <c r="AL117" s="535"/>
      <c r="AM117" s="535" t="s">
        <v>635</v>
      </c>
      <c r="AN117" s="535"/>
      <c r="AO117" s="535"/>
      <c r="AP117" s="535"/>
      <c r="AQ117" s="535" t="s">
        <v>690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640</v>
      </c>
      <c r="H134" s="93"/>
      <c r="I134" s="93"/>
      <c r="J134" s="93"/>
      <c r="K134" s="93"/>
      <c r="L134" s="93"/>
      <c r="M134" s="93"/>
      <c r="N134" s="93"/>
      <c r="O134" s="93"/>
      <c r="P134" s="93"/>
      <c r="Q134" s="93"/>
      <c r="R134" s="93"/>
      <c r="S134" s="93"/>
      <c r="T134" s="93"/>
      <c r="U134" s="93"/>
      <c r="V134" s="93"/>
      <c r="W134" s="93"/>
      <c r="X134" s="94"/>
      <c r="Y134" s="187" t="s">
        <v>199</v>
      </c>
      <c r="Z134" s="188"/>
      <c r="AA134" s="189"/>
      <c r="AB134" s="190" t="s">
        <v>642</v>
      </c>
      <c r="AC134" s="191"/>
      <c r="AD134" s="191"/>
      <c r="AE134" s="192">
        <v>1480</v>
      </c>
      <c r="AF134" s="193"/>
      <c r="AG134" s="193"/>
      <c r="AH134" s="193"/>
      <c r="AI134" s="192">
        <v>1444</v>
      </c>
      <c r="AJ134" s="193"/>
      <c r="AK134" s="193"/>
      <c r="AL134" s="193"/>
      <c r="AM134" s="192"/>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642</v>
      </c>
      <c r="AC135" s="199"/>
      <c r="AD135" s="199"/>
      <c r="AE135" s="192">
        <v>1500</v>
      </c>
      <c r="AF135" s="193"/>
      <c r="AG135" s="193"/>
      <c r="AH135" s="193"/>
      <c r="AI135" s="192">
        <v>1500</v>
      </c>
      <c r="AJ135" s="193"/>
      <c r="AK135" s="193"/>
      <c r="AL135" s="193"/>
      <c r="AM135" s="192">
        <v>1500</v>
      </c>
      <c r="AN135" s="193"/>
      <c r="AO135" s="193"/>
      <c r="AP135" s="193"/>
      <c r="AQ135" s="192" t="s">
        <v>635</v>
      </c>
      <c r="AR135" s="193"/>
      <c r="AS135" s="193"/>
      <c r="AT135" s="193"/>
      <c r="AU135" s="192">
        <v>1500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662</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12"/>
      <c r="E430" s="160" t="s">
        <v>318</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659</v>
      </c>
      <c r="AE702" s="327"/>
      <c r="AF702" s="327"/>
      <c r="AG702" s="364" t="s">
        <v>664</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659</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659</v>
      </c>
      <c r="AE704" s="766"/>
      <c r="AF704" s="766"/>
      <c r="AG704" s="153" t="s">
        <v>666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675</v>
      </c>
      <c r="AE705" s="698"/>
      <c r="AF705" s="698"/>
      <c r="AG705" s="113" t="s">
        <v>688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677</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674</v>
      </c>
      <c r="AE708" s="588"/>
      <c r="AF708" s="588"/>
      <c r="AG708" s="725" t="s">
        <v>662</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659</v>
      </c>
      <c r="AE709" s="308"/>
      <c r="AF709" s="308"/>
      <c r="AG709" s="89" t="s">
        <v>667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674</v>
      </c>
      <c r="AE710" s="308"/>
      <c r="AF710" s="308"/>
      <c r="AG710" s="89" t="s">
        <v>662</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659</v>
      </c>
      <c r="AE711" s="308"/>
      <c r="AF711" s="308"/>
      <c r="AG711" s="89" t="s">
        <v>668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659</v>
      </c>
      <c r="AE712" s="766"/>
      <c r="AF712" s="766"/>
      <c r="AG712" s="790" t="s">
        <v>669</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674</v>
      </c>
      <c r="AE713" s="308"/>
      <c r="AF713" s="646"/>
      <c r="AG713" s="89" t="s">
        <v>662</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659</v>
      </c>
      <c r="AE714" s="788"/>
      <c r="AF714" s="789"/>
      <c r="AG714" s="719" t="s">
        <v>670</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659</v>
      </c>
      <c r="AE715" s="588"/>
      <c r="AF715" s="639"/>
      <c r="AG715" s="725" t="s">
        <v>671</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674</v>
      </c>
      <c r="AE716" s="610"/>
      <c r="AF716" s="610"/>
      <c r="AG716" s="89" t="s">
        <v>662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659</v>
      </c>
      <c r="AE717" s="308"/>
      <c r="AF717" s="308"/>
      <c r="AG717" s="89" t="s">
        <v>672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659</v>
      </c>
      <c r="AE718" s="308"/>
      <c r="AF718" s="308"/>
      <c r="AG718" s="115" t="s">
        <v>673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674</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650</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651</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652</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653</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654</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655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656</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657</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658</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c r="J746" s="939"/>
      <c r="K746" s="85" t="str">
        <f>IF(I746="","","-")</f>
        <v/>
      </c>
      <c r="L746" s="940">
        <v>298</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629</v>
      </c>
      <c r="F747" s="939"/>
      <c r="G747" s="939"/>
      <c r="H747" s="85" t="str">
        <f>IF(E747="","","-")</f>
        <v>-</v>
      </c>
      <c r="I747" s="939"/>
      <c r="J747" s="939"/>
      <c r="K747" s="85" t="str">
        <f>IF(I747="","","-")</f>
        <v/>
      </c>
      <c r="L747" s="940">
        <v>308</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thickBo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683</v>
      </c>
      <c r="H789" s="654"/>
      <c r="I789" s="654"/>
      <c r="J789" s="654"/>
      <c r="K789" s="655"/>
      <c r="L789" s="647" t="s">
        <v>682</v>
      </c>
      <c r="M789" s="648"/>
      <c r="N789" s="648"/>
      <c r="O789" s="648"/>
      <c r="P789" s="648"/>
      <c r="Q789" s="648"/>
      <c r="R789" s="648"/>
      <c r="S789" s="648"/>
      <c r="T789" s="648"/>
      <c r="U789" s="648"/>
      <c r="V789" s="648"/>
      <c r="W789" s="648"/>
      <c r="X789" s="649"/>
      <c r="Y789" s="367">
        <v>7</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7</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684</v>
      </c>
      <c r="D845" s="328"/>
      <c r="E845" s="328"/>
      <c r="F845" s="328"/>
      <c r="G845" s="328"/>
      <c r="H845" s="328"/>
      <c r="I845" s="328"/>
      <c r="J845" s="329">
        <v>3010601021713</v>
      </c>
      <c r="K845" s="330"/>
      <c r="L845" s="330"/>
      <c r="M845" s="330"/>
      <c r="N845" s="330"/>
      <c r="O845" s="330"/>
      <c r="P845" s="344" t="s">
        <v>685</v>
      </c>
      <c r="Q845" s="331"/>
      <c r="R845" s="331"/>
      <c r="S845" s="331"/>
      <c r="T845" s="331"/>
      <c r="U845" s="331"/>
      <c r="V845" s="331"/>
      <c r="W845" s="331"/>
      <c r="X845" s="331"/>
      <c r="Y845" s="332">
        <v>7</v>
      </c>
      <c r="Z845" s="333"/>
      <c r="AA845" s="333"/>
      <c r="AB845" s="334"/>
      <c r="AC845" s="335" t="s">
        <v>291</v>
      </c>
      <c r="AD845" s="336"/>
      <c r="AE845" s="336"/>
      <c r="AF845" s="336"/>
      <c r="AG845" s="336"/>
      <c r="AH845" s="351">
        <v>1</v>
      </c>
      <c r="AI845" s="352"/>
      <c r="AJ845" s="352"/>
      <c r="AK845" s="352"/>
      <c r="AL845" s="339">
        <v>86.8</v>
      </c>
      <c r="AM845" s="340"/>
      <c r="AN845" s="340"/>
      <c r="AO845" s="341"/>
      <c r="AP845" s="342" t="s">
        <v>686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45" customHeight="1" x14ac:dyDescent="0.15">
      <c r="A1110" s="355">
        <v>1</v>
      </c>
      <c r="B1110" s="355">
        <v>1</v>
      </c>
      <c r="C1110" s="353" t="s">
        <v>687</v>
      </c>
      <c r="D1110" s="353"/>
      <c r="E1110" s="135" t="s">
        <v>684</v>
      </c>
      <c r="F1110" s="354"/>
      <c r="G1110" s="354"/>
      <c r="H1110" s="354"/>
      <c r="I1110" s="354"/>
      <c r="J1110" s="329">
        <v>3010601021713</v>
      </c>
      <c r="K1110" s="330"/>
      <c r="L1110" s="330"/>
      <c r="M1110" s="330"/>
      <c r="N1110" s="330"/>
      <c r="O1110" s="330"/>
      <c r="P1110" s="344" t="s">
        <v>685</v>
      </c>
      <c r="Q1110" s="331"/>
      <c r="R1110" s="331"/>
      <c r="S1110" s="331"/>
      <c r="T1110" s="331"/>
      <c r="U1110" s="331"/>
      <c r="V1110" s="331"/>
      <c r="W1110" s="331"/>
      <c r="X1110" s="331"/>
      <c r="Y1110" s="332">
        <v>33</v>
      </c>
      <c r="Z1110" s="333"/>
      <c r="AA1110" s="333"/>
      <c r="AB1110" s="334"/>
      <c r="AC1110" s="335" t="s">
        <v>291</v>
      </c>
      <c r="AD1110" s="336"/>
      <c r="AE1110" s="336"/>
      <c r="AF1110" s="336"/>
      <c r="AG1110" s="336"/>
      <c r="AH1110" s="337">
        <v>1</v>
      </c>
      <c r="AI1110" s="338"/>
      <c r="AJ1110" s="338"/>
      <c r="AK1110" s="338"/>
      <c r="AL1110" s="339">
        <v>86.8</v>
      </c>
      <c r="AM1110" s="340"/>
      <c r="AN1110" s="340"/>
      <c r="AO1110" s="341"/>
      <c r="AP1110" s="342" t="s">
        <v>686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AR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P15:V17">
    <cfRule type="expression" dxfId="5" priority="5">
      <formula>IF(RIGHT(TEXT(P15,"0.#"),1)=".",FALSE,TRUE)</formula>
    </cfRule>
    <cfRule type="expression" dxfId="4" priority="6">
      <formula>IF(RIGHT(TEXT(P15,"0.#"),1)=".",TRUE,FALSE)</formula>
    </cfRule>
  </conditionalFormatting>
  <conditionalFormatting sqref="W14:AQ14">
    <cfRule type="expression" dxfId="3" priority="3">
      <formula>IF(RIGHT(TEXT(W14,"0.#"),1)=".",FALSE,TRUE)</formula>
    </cfRule>
    <cfRule type="expression" dxfId="2" priority="4">
      <formula>IF(RIGHT(TEXT(W14,"0.#"),1)=".",TRUE,FALSE)</formula>
    </cfRule>
  </conditionalFormatting>
  <conditionalFormatting sqref="W15:AQ17">
    <cfRule type="expression" dxfId="1" priority="1">
      <formula>IF(RIGHT(TEXT(W15,"0.#"),1)=".",FALSE,TRUE)</formula>
    </cfRule>
    <cfRule type="expression" dxfId="0" priority="2">
      <formula>IF(RIGHT(TEXT(W15,"0.#"),1)=".",TRUE,FALSE)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76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659</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德岡 良治(tokuoka-ryouji)</cp:lastModifiedBy>
  <cp:lastPrinted>2021-05-19T10:06:37Z</cp:lastPrinted>
  <dcterms:created xsi:type="dcterms:W3CDTF">2012-03-13T00:50:25Z</dcterms:created>
  <dcterms:modified xsi:type="dcterms:W3CDTF">2021-05-19T10:41:11Z</dcterms:modified>
</cp:coreProperties>
</file>