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<sst xmlns="http://schemas.openxmlformats.org/spreadsheetml/2006/main" count="3098" uniqueCount="785">
  <si>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</si>
  <si>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</si>
  <si>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</si>
  <si>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</si>
  <si>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</si>
  <si>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</si>
  <si>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</si>
  <si>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</si>
  <si>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</si>
  <si>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</si>
  <si>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</si>
  <si>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</si>
  <si>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</si>
  <si>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</si>
  <si>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</si>
  <si>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</si>
  <si>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</si>
  <si>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</si>
  <si>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</si>
  <si>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</si>
  <si>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</si>
  <si>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</si>
  <si>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</si>
  <si>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</si>
  <si>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</si>
  <si>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</si>
  <si>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</si>
  <si>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</si>
  <si>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</si>
  <si>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</si>
  <si>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</si>
  <si>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</si>
  <si>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</si>
  <si>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</si>
  <si>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</si>
  <si>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</si>
  <si>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</si>
  <si>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</si>
  <si>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</si>
  <si>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</si>
  <si>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</si>
  <si>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</si>
  <si>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</si>
  <si>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</si>
  <si>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</si>
  <si>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</si>
  <si>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</si>
  <si>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</si>
  <si>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</si>
  <si>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</si>
  <si>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</si>
  <si>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</si>
  <si>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</si>
  <si>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</si>
  <si>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</si>
  <si>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</si>
  <si>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</si>
  <si>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</si>
  <si>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</si>
  <si>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</si>
  <si>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</si>
  <si>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</si>
  <si>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</si>
  <si>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</si>
  <si>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</si>
  <si>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</si>
  <si>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</si>
  <si>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</si>
  <si>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</si>
  <si>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</si>
  <si>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</si>
  <si>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</si>
  <si>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</si>
  <si>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</si>
  <si>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</si>
  <si>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</si>
  <si>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</si>
  <si>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</si>
  <si>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</si>
  <si>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</si>
  <si>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</si>
  <si>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</si>
  <si>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</si>
  <si>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</si>
  <si>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</si>
  <si>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</si>
  <si>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</si>
  <si>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</si>
  <si>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</si>
  <si>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</si>
  <si>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</si>
  <si>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</si>
  <si>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</si>
  <si>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</si>
  <si>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</si>
  <si>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</si>
  <si>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</si>
  <si>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</si>
  <si>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</si>
  <si>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</si>
  <si>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</si>
  <si>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</si>
  <si>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</si>
  <si>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</si>
  <si>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</si>
  <si>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</si>
  <si>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</si>
  <si>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</si>
  <si>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</si>
  <si>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</si>
  <si>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</si>
  <si>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</si>
  <si>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</si>
  <si>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</si>
  <si>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</si>
  <si>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</si>
  <si>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</si>
  <si>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</si>
  <si>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</si>
  <si>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</si>
  <si>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</si>
  <si>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</si>
  <si>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</si>
  <si>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</si>
  <si>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</si>
  <si>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</si>
  <si>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</si>
  <si>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</si>
  <si>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</si>
  <si>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</si>
  <si>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</si>
  <si>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</si>
  <si>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</si>
  <si>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</si>
  <si>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</si>
  <si>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</si>
  <si>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</si>
  <si>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</si>
  <si>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</si>
  <si>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</si>
  <si>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</si>
  <si>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</si>
  <si>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</si>
  <si>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</si>
  <si>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</si>
  <si>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</si>
  <si>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</si>
  <si>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</si>
  <si>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</si>
  <si>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</si>
  <si>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</si>
  <si>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</si>
  <si>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</si>
  <si>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</si>
  <si>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</si>
  <si>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</si>
  <si>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</si>
  <si>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</si>
  <si>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</si>
  <si>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</si>
  <si>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</si>
  <si>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</si>
  <si>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</si>
  <si>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</si>
  <si>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</si>
  <si>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</si>
  <si>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</si>
  <si>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</si>
  <si>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</si>
  <si>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</si>
  <si>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</si>
  <si>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</si>
  <si>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</si>
  <si>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</si>
  <si>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</si>
  <si>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</si>
  <si>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</si>
  <si>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</si>
  <si>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</si>
  <si>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</si>
  <si>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</si>
  <si>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</si>
  <si>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</si>
  <si>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</si>
  <si>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</si>
  <si>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</si>
  <si>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</si>
  <si>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</si>
  <si>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</si>
  <si>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</si>
  <si>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</si>
  <si>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</si>
  <si>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</si>
  <si>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</si>
  <si>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</si>
  <si>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</si>
  <si>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</si>
  <si>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</si>
  <si>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</si>
  <si>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</si>
  <si>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</si>
  <si>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</si>
  <si>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</si>
  <si>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</si>
  <si>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</si>
  <si>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</si>
  <si>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</si>
  <si>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</si>
  <si>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</si>
  <si>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</si>
  <si>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</si>
  <si>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</si>
  <si>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</si>
  <si>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</si>
  <si>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</si>
  <si>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</si>
  <si>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</si>
  <si>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</si>
  <si>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</si>
  <si>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</si>
  <si>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</si>
  <si>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</si>
  <si>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</si>
  <si>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</si>
  <si>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</si>
  <si>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</si>
  <si>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</si>
  <si>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</si>
  <si>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</si>
  <si>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</si>
  <si>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</si>
  <si>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</si>
  <si>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</si>
  <si>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</si>
  <si>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</si>
  <si>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</si>
  <si>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</si>
  <si>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</si>
  <si>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</si>
  <si>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</si>
  <si>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</si>
  <si>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</si>
  <si>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</si>
  <si>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</si>
  <si>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</si>
  <si>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</si>
  <si>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</si>
  <si>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</si>
  <si>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</si>
  <si>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</si>
  <si>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</si>
  <si>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</si>
  <si>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</si>
  <si>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</si>
  <si>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</si>
  <si>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</si>
  <si>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</si>
  <si>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</si>
  <si>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</si>
  <si>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</si>
  <si>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</si>
  <si>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</si>
  <si>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</si>
  <si>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</si>
  <si>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</si>
  <si>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</si>
  <si>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</si>
  <si>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</si>
  <si>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</si>
  <si>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</si>
  <si>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</si>
  <si>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</si>
  <si>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</si>
  <si>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</si>
  <si>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</si>
  <si>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</si>
  <si>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</si>
  <si>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</si>
  <si>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</si>
  <si>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</si>
  <si>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</si>
  <si>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</si>
  <si>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</si>
  <si>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</si>
  <si>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</si>
  <si>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</si>
  <si>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</si>
  <si>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</si>
  <si>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</si>
  <si>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</si>
  <si>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</si>
  <si>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</si>
  <si>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</si>
  <si>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</si>
  <si>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</si>
  <si>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</si>
  <si>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</si>
  <si>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</si>
  <si>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</si>
  <si>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</si>
  <si>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</si>
  <si>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</si>
  <si>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</si>
  <si>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</si>
  <si>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</si>
  <si>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</si>
  <si>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</si>
  <si>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</si>
  <si>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</si>
  <si>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</si>
  <si>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</si>
  <si>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</si>
  <si>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</si>
  <si>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</si>
  <si>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</si>
  <si>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</si>
  <si>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</si>
  <si>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</si>
  <si>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</si>
  <si>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</si>
  <si>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</si>
  <si>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</si>
  <si>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</si>
  <si>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</si>
  <si>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</si>
  <si>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</si>
  <si>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</si>
  <si>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</si>
  <si>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</si>
  <si>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</si>
  <si>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</si>
  <si>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</si>
  <si>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</si>
  <si>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</si>
  <si>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</si>
  <si>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</si>
  <si>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</si>
  <si>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</si>
  <si>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</si>
  <si>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</si>
  <si>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</si>
  <si>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</si>
  <si>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</si>
  <si>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</si>
  <si>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</si>
  <si>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</si>
  <si>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</si>
  <si>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</si>
  <si>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</si>
  <si>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</si>
  <si>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</si>
  <si>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</si>
  <si>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</si>
  <si>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</si>
  <si>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</si>
  <si>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</si>
  <si>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</si>
  <si>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</si>
  <si>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</si>
  <si>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</si>
  <si>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</si>
  <si>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</si>
  <si>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</si>
  <si>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</si>
  <si>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</si>
  <si>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</si>
  <si>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</si>
  <si>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</si>
  <si>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</si>
  <si>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</si>
  <si>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</si>
  <si>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</si>
  <si>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</si>
  <si>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</si>
  <si>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</si>
  <si>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</si>
  <si>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</si>
  <si>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</si>
  <si>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</si>
  <si>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</si>
  <si>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</si>
  <si>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</si>
  <si>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</si>
  <si>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</si>
  <si>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</si>
  <si>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</si>
  <si>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</si>
  <si>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</si>
  <si>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</si>
  <si>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</si>
  <si>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</si>
  <si>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</si>
  <si>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</si>
  <si>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</si>
  <si>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</si>
  <si>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</si>
  <si>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</si>
  <si>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</si>
  <si>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</si>
  <si>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</si>
  <si>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</si>
  <si>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</si>
  <si>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</si>
  <si>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</si>
  <si>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</si>
  <si>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</si>
  <si>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</si>
  <si>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</si>
  <si>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</si>
  <si>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</si>
  <si>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</si>
  <si>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</si>
  <si>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</si>
  <si>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</si>
  <si>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</si>
  <si>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</si>
  <si>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</si>
  <si>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</si>
  <si>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</si>
  <si>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</si>
  <si>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</si>
  <si>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</si>
  <si>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</si>
  <si>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</si>
  <si>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</si>
  <si>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</si>
  <si>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</si>
  <si>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</si>
  <si>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</si>
  <si>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</si>
  <si>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</si>
  <si>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</si>
  <si>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</si>
  <si>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</si>
  <si>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</si>
  <si>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</si>
  <si>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</si>
  <si>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</si>
  <si>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</si>
  <si>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</si>
  <si>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</si>
  <si>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</si>
  <si>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</si>
  <si>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</si>
  <si>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</si>
  <si>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</si>
  <si>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</si>
  <si>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</si>
  <si>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</si>
  <si>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</si>
  <si>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</si>
  <si>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</si>
  <si>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</si>
  <si>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</si>
  <si>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</si>
  <si>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</si>
  <si>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</si>
  <si>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</si>
  <si>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</si>
  <si>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</si>
  <si>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</si>
  <si>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</si>
  <si>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</si>
  <si>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</si>
  <si>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</si>
  <si>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</si>
  <si>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</si>
  <si>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</si>
  <si>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</si>
  <si>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</si>
  <si>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</si>
  <si>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</si>
  <si>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</si>
  <si>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</si>
  <si>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</si>
  <si>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</si>
  <si>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</si>
  <si>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</si>
  <si>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</si>
  <si>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</si>
  <si>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</si>
  <si>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</si>
  <si>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</si>
  <si>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</si>
  <si>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</si>
  <si>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</si>
  <si>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</si>
  <si>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</si>
  <si>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</si>
  <si>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</si>
  <si>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</si>
  <si>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</si>
  <si>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</si>
  <si>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</si>
  <si>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</si>
  <si>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</si>
  <si>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</si>
  <si>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</si>
  <si>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</si>
  <si>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</si>
  <si>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</si>
  <si>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</si>
  <si>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</si>
  <si>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</si>
  <si>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</si>
  <si>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</si>
  <si>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</si>
  <si>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</si>
  <si>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</si>
  <si>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</si>
  <si>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</si>
  <si>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</si>
  <si>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</si>
  <si>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</si>
  <si>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</si>
  <si>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</si>
  <si>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</si>
  <si>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</si>
  <si>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</si>
  <si>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</si>
  <si>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</si>
  <si>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</si>
  <si>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</si>
  <si>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</si>
  <si>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</si>
  <si>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</si>
  <si>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</si>
  <si>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</si>
  <si>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</si>
  <si>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</si>
  <si>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</si>
  <si>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</si>
  <si>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</si>
  <si>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</si>
  <si>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</si>
  <si>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</si>
  <si>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</si>
  <si>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</si>
  <si>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</si>
  <si>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</si>
  <si>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</si>
  <si>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</si>
  <si>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</si>
  <si>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</si>
  <si>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</si>
  <si>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</si>
  <si>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</si>
  <si>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</si>
  <si>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</si>
  <si>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</si>
  <si>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</si>
  <si>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</si>
  <si>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</si>
  <si>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</si>
  <si>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</si>
  <si>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</si>
  <si>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</si>
  <si>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</si>
  <si>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</si>
  <si>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</si>
  <si>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</si>
  <si>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</si>
  <si>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</si>
  <si>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</si>
  <si>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</si>
  <si>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</si>
  <si>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</si>
  <si>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</si>
  <si>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</si>
  <si>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</si>
  <si>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</si>
  <si>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</si>
  <si>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</si>
  <si>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</si>
  <si>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</si>
  <si>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</si>
  <si>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</si>
  <si>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</si>
  <si>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</si>
  <si>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</si>
  <si>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</si>
  <si>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</si>
  <si>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</si>
  <si>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</si>
  <si>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</si>
  <si>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</si>
  <si>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</si>
  <si>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</si>
  <si>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</si>
  <si>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</si>
  <si>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</si>
  <si>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</si>
  <si>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</si>
  <si>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</si>
  <si>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</si>
  <si>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</si>
  <si>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</si>
  <si>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</si>
  <si>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</si>
  <si>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</si>
  <si>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</si>
  <si>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</si>
  <si>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</si>
  <si>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</si>
  <si>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</si>
  <si>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</si>
  <si>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</si>
  <si>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</si>
  <si>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</si>
  <si>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</si>
  <si>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</si>
  <si>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</si>
  <si>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</si>
  <si>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</si>
  <si>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</si>
  <si>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</si>
  <si>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</si>
  <si>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</si>
  <si>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</si>
  <si>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</si>
  <si>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</si>
  <si>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</si>
  <si>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</si>
  <si>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</si>
  <si>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</si>
  <si>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</si>
  <si>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</si>
  <si>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</si>
  <si>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</si>
  <si>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</si>
  <si>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</si>
  <si>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</si>
  <si>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</si>
  <si>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</si>
  <si>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</si>
  <si>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</si>
  <si>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</si>
  <si>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</si>
  <si>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</si>
  <si>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</si>
  <si>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</si>
  <si>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</si>
  <si>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</si>
  <si>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</si>
  <si>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</si>
  <si>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</si>
  <si>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</si>
  <si>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</si>
  <si>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</si>
  <si>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</si>
  <si>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</si>
  <si>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</si>
  <si>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</si>
  <si>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</si>
  <si>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</si>
  <si>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</si>
  <si>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</si>
  <si>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</si>
  <si>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</si>
  <si>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</si>
  <si>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</si>
  <si>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</si>
  <si>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</si>
  <si>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</si>
  <si>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</si>
  <si>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</si>
  <si>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</si>
  <si>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</si>
  <si>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</si>
  <si>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</si>
  <si>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</si>
  <si>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</si>
  <si>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</si>
  <si>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</si>
  <si>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</si>
  <si>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</si>
  <si>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</si>
  <si>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</si>
  <si>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</si>
  <si>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</si>
  <si>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</si>
  <si>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</si>
  <si>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</si>
  <si>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</si>
  <si>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</si>
  <si>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</si>
  <si>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</si>
  <si>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</si>
  <si>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</si>
  <si>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</si>
  <si>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</si>
  <si>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</si>
  <si>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</si>
  <si>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</si>
  <si>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</si>
  <si>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</si>
  <si>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</si>
  <si>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</si>
  <si>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</si>
  <si>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</si>
  <si>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</si>
  <si>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</si>
  <si>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</si>
  <si>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</si>
  <si>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</si>
  <si>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</si>
  <si>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</si>
  <si>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</si>
  <si>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</si>
  <si>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</si>
  <si>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</si>
  <si>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</si>
  <si>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</si>
  <si>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</si>
  <si>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保険医療機関等管理システム</t>
    <rPh sb="0" eb="2">
      <t>ホケン</t>
    </rPh>
    <rPh sb="2" eb="4">
      <t>イリョウ</t>
    </rPh>
    <rPh sb="4" eb="6">
      <t>キカン</t>
    </rPh>
    <rPh sb="6" eb="7">
      <t>トウ</t>
    </rPh>
    <rPh sb="7" eb="9">
      <t>カンリ</t>
    </rPh>
    <phoneticPr fontId="5"/>
  </si>
  <si>
    <t>保険局</t>
    <rPh sb="0" eb="3">
      <t>ホケンキョク</t>
    </rPh>
    <phoneticPr fontId="5"/>
  </si>
  <si>
    <t>医療課</t>
    <rPh sb="0" eb="3">
      <t>イリョウカ</t>
    </rPh>
    <phoneticPr fontId="5"/>
  </si>
  <si>
    <t>井内　努</t>
    <rPh sb="0" eb="2">
      <t>イウチ</t>
    </rPh>
    <rPh sb="3" eb="4">
      <t>ツトム</t>
    </rPh>
    <phoneticPr fontId="5"/>
  </si>
  <si>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</si>
  <si>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</si>
  <si>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</si>
  <si>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8">
      <t>リカツヨウ</t>
    </rPh>
    <rPh sb="46" eb="48">
      <t>テキセイ</t>
    </rPh>
    <rPh sb="50" eb="53">
      <t>アンテイテキ</t>
    </rPh>
    <rPh sb="54" eb="57">
      <t>コウリツテキ</t>
    </rPh>
    <rPh sb="58" eb="60">
      <t>イリョウ</t>
    </rPh>
    <rPh sb="60" eb="62">
      <t>ホケン</t>
    </rPh>
    <rPh sb="62" eb="64">
      <t>セイド</t>
    </rPh>
    <rPh sb="65" eb="67">
      <t>ウンエイ</t>
    </rPh>
    <rPh sb="68" eb="70">
      <t>キヨ</t>
    </rPh>
    <phoneticPr fontId="5"/>
  </si>
  <si>
    <t>当該システムを有効に活用することにより、保険医療機関等からの施設基準等の届出及び申請情報について、地方厚生（支）局等において効率的に管理する。</t>
    <rPh sb="0" eb="2">
      <t>トウガイ</t>
    </rPh>
    <rPh sb="7" eb="9">
      <t>ユウコウ</t>
    </rPh>
    <rPh sb="10" eb="12">
      <t>カツヨウ</t>
    </rPh>
    <rPh sb="20" eb="22">
      <t>ホケン</t>
    </rPh>
    <rPh sb="22" eb="24">
      <t>イリョウ</t>
    </rPh>
    <rPh sb="24" eb="26">
      <t>キカン</t>
    </rPh>
    <rPh sb="26" eb="27">
      <t>トウ</t>
    </rPh>
    <rPh sb="30" eb="32">
      <t>シセツ</t>
    </rPh>
    <rPh sb="32" eb="34">
      <t>キジュン</t>
    </rPh>
    <rPh sb="34" eb="35">
      <t>トウ</t>
    </rPh>
    <rPh sb="36" eb="38">
      <t>トドケデ</t>
    </rPh>
    <rPh sb="38" eb="39">
      <t>オヨ</t>
    </rPh>
    <rPh sb="40" eb="42">
      <t>シンセイ</t>
    </rPh>
    <rPh sb="42" eb="44">
      <t>ジョウホウ</t>
    </rPh>
    <rPh sb="49" eb="51">
      <t>チホウ</t>
    </rPh>
    <rPh sb="51" eb="53">
      <t>コウセイ</t>
    </rPh>
    <rPh sb="54" eb="55">
      <t>ササ</t>
    </rPh>
    <rPh sb="56" eb="57">
      <t>キョク</t>
    </rPh>
    <rPh sb="57" eb="58">
      <t>トウ</t>
    </rPh>
    <rPh sb="62" eb="65">
      <t>コウリツテキ</t>
    </rPh>
    <rPh sb="66" eb="68">
      <t>カンリ</t>
    </rPh>
    <phoneticPr fontId="5"/>
  </si>
  <si>
    <t>医療保険制度関係業務庁費</t>
    <rPh sb="0" eb="2">
      <t>イリョウ</t>
    </rPh>
    <rPh sb="2" eb="4">
      <t>ホケン</t>
    </rPh>
    <rPh sb="4" eb="6">
      <t>セイド</t>
    </rPh>
    <rPh sb="6" eb="8">
      <t>カンケイ</t>
    </rPh>
    <rPh sb="8" eb="10">
      <t>ギョウム</t>
    </rPh>
    <rPh sb="10" eb="12">
      <t>チョウヒ</t>
    </rPh>
    <phoneticPr fontId="5"/>
  </si>
  <si>
    <t>保険医療機関等からの施設基準等の届出及び申請情報の効率的な管理を目的とする事業であることから、事業の性質上、定量的な効果目標（指標）を明示することは困難なため。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7">
      <t>テイリョウテキ</t>
    </rPh>
    <rPh sb="58" eb="60">
      <t>コウカ</t>
    </rPh>
    <rPh sb="60" eb="62">
      <t>モクヒョウ</t>
    </rPh>
    <rPh sb="63" eb="65">
      <t>シヒョウ</t>
    </rPh>
    <rPh sb="67" eb="69">
      <t>メイジ</t>
    </rPh>
    <rPh sb="74" eb="76">
      <t>コンナン</t>
    </rPh>
    <phoneticPr fontId="5"/>
  </si>
  <si>
    <t>千件</t>
    <rPh sb="0" eb="2">
      <t>センケン</t>
    </rPh>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</si>
  <si>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</si>
  <si>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千円</t>
    <rPh sb="0" eb="2">
      <t>センエン</t>
    </rPh>
    <phoneticPr fontId="5"/>
  </si>
  <si>
    <t>552/224</t>
    <phoneticPr fontId="5"/>
  </si>
  <si>
    <t>498/224</t>
    <phoneticPr fontId="5"/>
  </si>
  <si>
    <t>百万円　　/　千件</t>
    <rPh sb="0" eb="1">
      <t>ヒャク</t>
    </rPh>
    <rPh sb="1" eb="3">
      <t>マンエン</t>
    </rPh>
    <rPh sb="7" eb="9">
      <t>センケン</t>
    </rPh>
    <phoneticPr fontId="5"/>
  </si>
  <si>
    <t>単位当たりコスト＝Ｘ／Ｙ
Ｘ：「執行額」
Ｙ：「保険医療機関等のデータ数」　　　　　　　　　　　　　　</t>
    <rPh sb="0" eb="2">
      <t>タンイ</t>
    </rPh>
    <rPh sb="2" eb="3">
      <t>ア</t>
    </rPh>
    <rPh sb="16" eb="19">
      <t>シッコウガク</t>
    </rPh>
    <rPh sb="24" eb="26">
      <t>ホケン</t>
    </rPh>
    <rPh sb="26" eb="28">
      <t>イリョウ</t>
    </rPh>
    <rPh sb="28" eb="30">
      <t>キカン</t>
    </rPh>
    <rPh sb="30" eb="31">
      <t>トウ</t>
    </rPh>
    <rPh sb="35" eb="36">
      <t>スウ</t>
    </rPh>
    <phoneticPr fontId="5"/>
  </si>
  <si>
    <t>政策大目標９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</si>
  <si>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</si>
  <si>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ササ</t>
    </rPh>
    <rPh sb="28" eb="29">
      <t>キョク</t>
    </rPh>
    <rPh sb="29" eb="30">
      <t>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</si>
  <si>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t>
  </si>
  <si>
    <t>診療報酬制度において不可欠な地方厚生（支）局等における保険医療機関等からの届出及び申請情報の管理業務のため、広く国民のニーズがあり、国費を投入し、国が実施すべき事業である。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5">
      <t>ヒロ</t>
    </rPh>
    <rPh sb="56" eb="58">
      <t>コクミン</t>
    </rPh>
    <rPh sb="66" eb="68">
      <t>コクヒ</t>
    </rPh>
    <rPh sb="69" eb="71">
      <t>トウニュウ</t>
    </rPh>
    <rPh sb="73" eb="74">
      <t>クニ</t>
    </rPh>
    <rPh sb="75" eb="77">
      <t>ジッシ</t>
    </rPh>
    <rPh sb="80" eb="82">
      <t>ジギョウ</t>
    </rPh>
    <phoneticPr fontId="5"/>
  </si>
  <si>
    <t>診療報酬制度において不可欠な地方厚生（支）局等における保険医療機関等からの届出及び申請情報の管理業務のため、国費を投入し、国が実施すべき事業である。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6">
      <t>コクヒ</t>
    </rPh>
    <rPh sb="57" eb="59">
      <t>トウニュウ</t>
    </rPh>
    <rPh sb="61" eb="62">
      <t>クニ</t>
    </rPh>
    <rPh sb="63" eb="65">
      <t>ジッシ</t>
    </rPh>
    <rPh sb="68" eb="70">
      <t>ジギョウ</t>
    </rPh>
    <phoneticPr fontId="5"/>
  </si>
  <si>
    <t>診療報酬制度において不可欠な地方厚生（支）局等における保険医療機関等からの届出及び申請情報の管理業務のため、優先度が高い事業である。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7">
      <t>ユウセンド</t>
    </rPh>
    <rPh sb="58" eb="59">
      <t>タカ</t>
    </rPh>
    <rPh sb="60" eb="62">
      <t>ジギョウ</t>
    </rPh>
    <phoneticPr fontId="5"/>
  </si>
  <si>
    <t>‐</t>
  </si>
  <si>
    <t>個別システムの運用保守及びシステム改修等であり、保険医療機関等のデータを管理することを代用目標にしており、効率的に管理できている。</t>
    <rPh sb="0" eb="2">
      <t>コベツ</t>
    </rPh>
    <rPh sb="7" eb="9">
      <t>ウンヨウ</t>
    </rPh>
    <rPh sb="9" eb="11">
      <t>ホシュ</t>
    </rPh>
    <rPh sb="11" eb="12">
      <t>オヨ</t>
    </rPh>
    <rPh sb="17" eb="19">
      <t>カイシュウ</t>
    </rPh>
    <rPh sb="19" eb="20">
      <t>トウ</t>
    </rPh>
    <rPh sb="24" eb="26">
      <t>ホケン</t>
    </rPh>
    <rPh sb="26" eb="28">
      <t>イリョウ</t>
    </rPh>
    <rPh sb="28" eb="30">
      <t>キカン</t>
    </rPh>
    <rPh sb="30" eb="31">
      <t>トウ</t>
    </rPh>
    <rPh sb="36" eb="38">
      <t>カンリ</t>
    </rPh>
    <rPh sb="43" eb="45">
      <t>ダイヨウ</t>
    </rPh>
    <rPh sb="45" eb="47">
      <t>モクヒョウ</t>
    </rPh>
    <rPh sb="53" eb="56">
      <t>コウリツテキ</t>
    </rPh>
    <rPh sb="57" eb="59">
      <t>カンリ</t>
    </rPh>
    <phoneticPr fontId="5"/>
  </si>
  <si>
    <t>個別システムの運用保守及びシステム改修であり、十分に活用されている。</t>
    <rPh sb="0" eb="2">
      <t>コベツ</t>
    </rPh>
    <rPh sb="7" eb="9">
      <t>ウンヨウ</t>
    </rPh>
    <rPh sb="9" eb="11">
      <t>ホシュ</t>
    </rPh>
    <rPh sb="11" eb="12">
      <t>オヨ</t>
    </rPh>
    <rPh sb="17" eb="19">
      <t>カイシュウ</t>
    </rPh>
    <rPh sb="23" eb="25">
      <t>ジュウブン</t>
    </rPh>
    <rPh sb="26" eb="28">
      <t>カツヨウ</t>
    </rPh>
    <phoneticPr fontId="5"/>
  </si>
  <si>
    <t>一般競争入札の実施によりコスト削減に努めており妥当な水準である。</t>
    <rPh sb="0" eb="2">
      <t>イッパン</t>
    </rPh>
    <rPh sb="2" eb="4">
      <t>キョウソウ</t>
    </rPh>
    <rPh sb="4" eb="6">
      <t>ニュウサツ</t>
    </rPh>
    <rPh sb="7" eb="9">
      <t>ジッシ</t>
    </rPh>
    <rPh sb="15" eb="17">
      <t>サクゲン</t>
    </rPh>
    <rPh sb="18" eb="19">
      <t>ツト</t>
    </rPh>
    <rPh sb="23" eb="25">
      <t>ダトウ</t>
    </rPh>
    <rPh sb="26" eb="28">
      <t>スイジュン</t>
    </rPh>
    <phoneticPr fontId="5"/>
  </si>
  <si>
    <t>286</t>
    <phoneticPr fontId="5"/>
  </si>
  <si>
    <t>256</t>
    <phoneticPr fontId="5"/>
  </si>
  <si>
    <t>225</t>
    <phoneticPr fontId="5"/>
  </si>
  <si>
    <t>258</t>
    <phoneticPr fontId="5"/>
  </si>
  <si>
    <t>270</t>
    <phoneticPr fontId="5"/>
  </si>
  <si>
    <t>282</t>
    <phoneticPr fontId="5"/>
  </si>
  <si>
    <t>274</t>
    <phoneticPr fontId="5"/>
  </si>
  <si>
    <t>0279</t>
    <phoneticPr fontId="5"/>
  </si>
  <si>
    <t>0287</t>
    <phoneticPr fontId="5"/>
  </si>
  <si>
    <t>厚生労働省</t>
  </si>
  <si>
    <t>雑役務費</t>
    <rPh sb="0" eb="1">
      <t>ザツ</t>
    </rPh>
    <rPh sb="1" eb="3">
      <t>エキム</t>
    </rPh>
    <rPh sb="3" eb="4">
      <t>ヒ</t>
    </rPh>
    <phoneticPr fontId="5"/>
  </si>
  <si>
    <t>運用・保守等に要する経費</t>
    <rPh sb="0" eb="2">
      <t>ウンヨウ</t>
    </rPh>
    <rPh sb="3" eb="6">
      <t>ホシュトウ</t>
    </rPh>
    <rPh sb="7" eb="8">
      <t>ヨウ</t>
    </rPh>
    <rPh sb="10" eb="12">
      <t>ケイヒ</t>
    </rPh>
    <phoneticPr fontId="5"/>
  </si>
  <si>
    <t>設計・開発に要する経費</t>
    <rPh sb="0" eb="2">
      <t>セッケイ</t>
    </rPh>
    <rPh sb="3" eb="5">
      <t>カイハツ</t>
    </rPh>
    <rPh sb="6" eb="7">
      <t>ヨウ</t>
    </rPh>
    <rPh sb="9" eb="11">
      <t>ケイヒ</t>
    </rPh>
    <phoneticPr fontId="5"/>
  </si>
  <si>
    <t>工程管理支援等に要する経費</t>
    <rPh sb="0" eb="2">
      <t>コウテイ</t>
    </rPh>
    <rPh sb="2" eb="4">
      <t>カンリ</t>
    </rPh>
    <rPh sb="4" eb="6">
      <t>シエン</t>
    </rPh>
    <rPh sb="6" eb="7">
      <t>トウ</t>
    </rPh>
    <rPh sb="8" eb="9">
      <t>ヨウ</t>
    </rPh>
    <rPh sb="11" eb="13">
      <t>ケイヒ</t>
    </rPh>
    <phoneticPr fontId="5"/>
  </si>
  <si>
    <t>Ｒ２診療報酬改定に係る改修に要する経費</t>
    <rPh sb="2" eb="4">
      <t>シンリョウ</t>
    </rPh>
    <rPh sb="4" eb="6">
      <t>ホウシュウ</t>
    </rPh>
    <rPh sb="6" eb="8">
      <t>カイテイ</t>
    </rPh>
    <rPh sb="9" eb="10">
      <t>カカ</t>
    </rPh>
    <rPh sb="11" eb="13">
      <t>カイシュウ</t>
    </rPh>
    <rPh sb="14" eb="15">
      <t>ヨウ</t>
    </rPh>
    <rPh sb="17" eb="19">
      <t>ケイヒ</t>
    </rPh>
    <phoneticPr fontId="5"/>
  </si>
  <si>
    <t>株式会社エヌ・ティ・ティ・データ</t>
    <rPh sb="0" eb="2">
      <t>カブシキ</t>
    </rPh>
    <rPh sb="2" eb="4">
      <t>カイシャ</t>
    </rPh>
    <phoneticPr fontId="5"/>
  </si>
  <si>
    <t>デロイトトーマツコンサルティング合同会社</t>
    <rPh sb="16" eb="18">
      <t>ゴウドウ</t>
    </rPh>
    <rPh sb="18" eb="20">
      <t>カイシャ</t>
    </rPh>
    <phoneticPr fontId="5"/>
  </si>
  <si>
    <t>アクセンチュア株式会社</t>
    <rPh sb="7" eb="9">
      <t>カブシキ</t>
    </rPh>
    <rPh sb="9" eb="11">
      <t>カイシャ</t>
    </rPh>
    <phoneticPr fontId="5"/>
  </si>
  <si>
    <r>
      <t>R</t>
    </r>
    <r>
      <rPr>
        <sz val="11"/>
        <rFont val="ＭＳ Ｐゴシック"/>
        <family val="3"/>
        <charset val="128"/>
      </rPr>
      <t>2診療報酬改定に係る改修に要する経費</t>
    </r>
    <rPh sb="2" eb="4">
      <t>シンリョウ</t>
    </rPh>
    <rPh sb="4" eb="6">
      <t>ホウシュウ</t>
    </rPh>
    <rPh sb="6" eb="8">
      <t>カイテイ</t>
    </rPh>
    <rPh sb="9" eb="10">
      <t>カカ</t>
    </rPh>
    <rPh sb="11" eb="13">
      <t>カイシュウ</t>
    </rPh>
    <rPh sb="14" eb="15">
      <t>ヨウ</t>
    </rPh>
    <rPh sb="17" eb="19">
      <t>ケイヒ</t>
    </rPh>
    <phoneticPr fontId="5"/>
  </si>
  <si>
    <t>B</t>
  </si>
  <si>
    <t>有</t>
  </si>
  <si>
    <t>無</t>
  </si>
  <si>
    <t>759/225</t>
    <phoneticPr fontId="5"/>
  </si>
  <si>
    <t>保険医療機関等からの施設基準等の届出及び申請情報の効率的な管理を目標とする事業であり、令和2年度末現在で225千件の保険医療機関等のデータを管理している。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レイワ</t>
    </rPh>
    <rPh sb="46" eb="48">
      <t>ネンド</t>
    </rPh>
    <rPh sb="48" eb="49">
      <t>マツ</t>
    </rPh>
    <rPh sb="49" eb="51">
      <t>ゲンザイ</t>
    </rPh>
    <rPh sb="55" eb="57">
      <t>センケン</t>
    </rPh>
    <rPh sb="58" eb="60">
      <t>ホケン</t>
    </rPh>
    <rPh sb="60" eb="62">
      <t>イリョウ</t>
    </rPh>
    <rPh sb="62" eb="64">
      <t>キカン</t>
    </rPh>
    <rPh sb="64" eb="65">
      <t>トウ</t>
    </rPh>
    <rPh sb="70" eb="72">
      <t>カンリ</t>
    </rPh>
    <phoneticPr fontId="5"/>
  </si>
  <si>
    <t>保険医療機関等のデータベース構築を間接的目標とする。
令和2年度末現在で、225千件の保険医療機関等のデータを管理している。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レイワ</t>
    </rPh>
    <rPh sb="30" eb="32">
      <t>ネンド</t>
    </rPh>
    <rPh sb="32" eb="33">
      <t>マツ</t>
    </rPh>
    <rPh sb="33" eb="35">
      <t>ゲンザイ</t>
    </rPh>
    <rPh sb="40" eb="42">
      <t>センケン</t>
    </rPh>
    <rPh sb="43" eb="45">
      <t>ホケン</t>
    </rPh>
    <rPh sb="45" eb="47">
      <t>イリョウ</t>
    </rPh>
    <rPh sb="47" eb="49">
      <t>キカン</t>
    </rPh>
    <rPh sb="49" eb="50">
      <t>トウ</t>
    </rPh>
    <rPh sb="55" eb="57">
      <t>カンリ</t>
    </rPh>
    <phoneticPr fontId="5"/>
  </si>
  <si>
    <t>保険医療機関等からの施設基準等の届出及び申請情報の効率的な管理を目的とする事業であることから、事業の性質上、定量的な効果目標（指標）を明示することは困難なため、保険医療機関等のデータを間接的指標とする。
令和2年度末現在で、225千件の保険医療機関等のデータを管理している。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7">
      <t>テイリョウテキ</t>
    </rPh>
    <rPh sb="58" eb="60">
      <t>コウカ</t>
    </rPh>
    <rPh sb="60" eb="62">
      <t>モクヒョウ</t>
    </rPh>
    <rPh sb="63" eb="65">
      <t>シヒョウ</t>
    </rPh>
    <rPh sb="67" eb="69">
      <t>メイジ</t>
    </rPh>
    <rPh sb="74" eb="76">
      <t>コンナン</t>
    </rPh>
    <rPh sb="80" eb="82">
      <t>ホケン</t>
    </rPh>
    <rPh sb="82" eb="84">
      <t>イリョウ</t>
    </rPh>
    <rPh sb="84" eb="86">
      <t>キカン</t>
    </rPh>
    <rPh sb="86" eb="87">
      <t>トウ</t>
    </rPh>
    <rPh sb="92" eb="95">
      <t>カンセツテキ</t>
    </rPh>
    <rPh sb="95" eb="97">
      <t>シヒョウ</t>
    </rPh>
    <rPh sb="102" eb="104">
      <t>レイワ</t>
    </rPh>
    <rPh sb="105" eb="107">
      <t>ネンド</t>
    </rPh>
    <rPh sb="107" eb="108">
      <t>マツ</t>
    </rPh>
    <rPh sb="108" eb="110">
      <t>ゲンザイ</t>
    </rPh>
    <rPh sb="115" eb="117">
      <t>センケン</t>
    </rPh>
    <rPh sb="118" eb="120">
      <t>ホケン</t>
    </rPh>
    <rPh sb="120" eb="122">
      <t>イリョウ</t>
    </rPh>
    <rPh sb="122" eb="124">
      <t>キカン</t>
    </rPh>
    <rPh sb="124" eb="125">
      <t>トウ</t>
    </rPh>
    <rPh sb="130" eb="132">
      <t>カンリ</t>
    </rPh>
    <phoneticPr fontId="5"/>
  </si>
  <si>
    <t>アプリケーション実行環境のバージョンアップ及びデータ移行等に要する経費</t>
    <rPh sb="8" eb="10">
      <t>ジッコウ</t>
    </rPh>
    <rPh sb="10" eb="12">
      <t>カンキョウ</t>
    </rPh>
    <rPh sb="21" eb="22">
      <t>オヨ</t>
    </rPh>
    <rPh sb="26" eb="28">
      <t>イコウ</t>
    </rPh>
    <rPh sb="28" eb="29">
      <t>トウ</t>
    </rPh>
    <rPh sb="30" eb="31">
      <t>ヨウ</t>
    </rPh>
    <rPh sb="33" eb="35">
      <t>ケイヒ</t>
    </rPh>
    <phoneticPr fontId="5"/>
  </si>
  <si>
    <t>アプリケーション実行環境のバージョンアップ及びデータ移行等に伴う厚生労働省ＬＡＮシステム作業等に要する経費</t>
    <rPh sb="8" eb="10">
      <t>ジッコウ</t>
    </rPh>
    <rPh sb="10" eb="12">
      <t>カンキョウ</t>
    </rPh>
    <rPh sb="21" eb="22">
      <t>オヨ</t>
    </rPh>
    <rPh sb="26" eb="28">
      <t>イコウ</t>
    </rPh>
    <rPh sb="28" eb="29">
      <t>トウ</t>
    </rPh>
    <rPh sb="30" eb="31">
      <t>トモナ</t>
    </rPh>
    <rPh sb="32" eb="34">
      <t>コウセイ</t>
    </rPh>
    <rPh sb="34" eb="37">
      <t>ロウドウショウ</t>
    </rPh>
    <rPh sb="44" eb="46">
      <t>サギョウ</t>
    </rPh>
    <rPh sb="46" eb="47">
      <t>トウ</t>
    </rPh>
    <rPh sb="48" eb="49">
      <t>ヨウ</t>
    </rPh>
    <rPh sb="51" eb="53">
      <t>ケイヒ</t>
    </rPh>
    <phoneticPr fontId="5"/>
  </si>
  <si>
    <t>アプリケーション実行環境のバージョンアップ及びデータ移行等に伴う厚生労働省LANシステム作業等に要する経費</t>
    <rPh sb="8" eb="10">
      <t>ジッコウ</t>
    </rPh>
    <rPh sb="10" eb="12">
      <t>カンキョウ</t>
    </rPh>
    <rPh sb="21" eb="22">
      <t>オヨ</t>
    </rPh>
    <rPh sb="26" eb="28">
      <t>イコウ</t>
    </rPh>
    <rPh sb="28" eb="29">
      <t>トウ</t>
    </rPh>
    <rPh sb="30" eb="31">
      <t>トモナ</t>
    </rPh>
    <rPh sb="32" eb="34">
      <t>コウセイ</t>
    </rPh>
    <rPh sb="34" eb="37">
      <t>ロウドウショウ</t>
    </rPh>
    <rPh sb="44" eb="46">
      <t>サギョウ</t>
    </rPh>
    <rPh sb="46" eb="47">
      <t>トウ</t>
    </rPh>
    <rPh sb="48" eb="49">
      <t>ヨウ</t>
    </rPh>
    <rPh sb="51" eb="53">
      <t>ケイヒ</t>
    </rPh>
    <phoneticPr fontId="5"/>
  </si>
  <si>
    <t>東芝デジタルソリューションズ株式会社</t>
    <rPh sb="0" eb="2">
      <t>トウシバ</t>
    </rPh>
    <rPh sb="14" eb="16">
      <t>カブシキ</t>
    </rPh>
    <rPh sb="16" eb="18">
      <t>カイシャ</t>
    </rPh>
    <phoneticPr fontId="5"/>
  </si>
  <si>
    <t>-</t>
    <phoneticPr fontId="5"/>
  </si>
  <si>
    <t>一般競争入札の実施により、価格が抑えられたものである。</t>
    <rPh sb="0" eb="2">
      <t>イッパン</t>
    </rPh>
    <rPh sb="2" eb="4">
      <t>キョウソウ</t>
    </rPh>
    <rPh sb="4" eb="6">
      <t>ニュウサツ</t>
    </rPh>
    <rPh sb="7" eb="9">
      <t>ジッシ</t>
    </rPh>
    <rPh sb="13" eb="15">
      <t>カカク</t>
    </rPh>
    <rPh sb="16" eb="17">
      <t>オサ</t>
    </rPh>
    <phoneticPr fontId="5"/>
  </si>
  <si>
    <t>個別システムの運用保守及びシステム改修等を目的としたものであり、真に必要最低限のものに限定されている。</t>
    <rPh sb="0" eb="2">
      <t>コベツ</t>
    </rPh>
    <rPh sb="7" eb="9">
      <t>ウンヨウ</t>
    </rPh>
    <rPh sb="9" eb="11">
      <t>ホシュ</t>
    </rPh>
    <rPh sb="11" eb="12">
      <t>オヨ</t>
    </rPh>
    <rPh sb="17" eb="19">
      <t>カイシュウ</t>
    </rPh>
    <rPh sb="19" eb="20">
      <t>トウ</t>
    </rPh>
    <rPh sb="21" eb="23">
      <t>モクテキ</t>
    </rPh>
    <rPh sb="32" eb="33">
      <t>シン</t>
    </rPh>
    <rPh sb="34" eb="36">
      <t>ヒツヨウ</t>
    </rPh>
    <rPh sb="36" eb="39">
      <t>サイテイゲン</t>
    </rPh>
    <rPh sb="43" eb="45">
      <t>ゲンテイ</t>
    </rPh>
    <phoneticPr fontId="5"/>
  </si>
  <si>
    <t>システム開発等については、基本的に一般競争入札による落札方式により業者を選定しており、一部業務については、会計法等に基づく少額の随意契約及び競争を許さない随意契約を行っている。</t>
    <rPh sb="4" eb="6">
      <t>カイハツ</t>
    </rPh>
    <rPh sb="6" eb="7">
      <t>トウ</t>
    </rPh>
    <rPh sb="13" eb="16">
      <t>キホンテキ</t>
    </rPh>
    <rPh sb="17" eb="19">
      <t>イッパン</t>
    </rPh>
    <rPh sb="19" eb="21">
      <t>キョウソウ</t>
    </rPh>
    <rPh sb="21" eb="23">
      <t>ニュウサツ</t>
    </rPh>
    <rPh sb="26" eb="28">
      <t>ラクサツ</t>
    </rPh>
    <rPh sb="28" eb="30">
      <t>ホウシキ</t>
    </rPh>
    <rPh sb="33" eb="35">
      <t>ギョウシャ</t>
    </rPh>
    <rPh sb="36" eb="38">
      <t>センテイ</t>
    </rPh>
    <rPh sb="43" eb="45">
      <t>イチブ</t>
    </rPh>
    <rPh sb="45" eb="47">
      <t>ギョウム</t>
    </rPh>
    <rPh sb="53" eb="56">
      <t>カイケイホウ</t>
    </rPh>
    <rPh sb="56" eb="57">
      <t>トウ</t>
    </rPh>
    <rPh sb="58" eb="60">
      <t>モトズ</t>
    </rPh>
    <rPh sb="61" eb="63">
      <t>ショウガク</t>
    </rPh>
    <rPh sb="64" eb="66">
      <t>ズイイ</t>
    </rPh>
    <rPh sb="66" eb="68">
      <t>ケイヤク</t>
    </rPh>
    <rPh sb="68" eb="69">
      <t>オヨ</t>
    </rPh>
    <rPh sb="70" eb="72">
      <t>キョウソウ</t>
    </rPh>
    <rPh sb="73" eb="74">
      <t>ユル</t>
    </rPh>
    <rPh sb="77" eb="79">
      <t>ズイイ</t>
    </rPh>
    <rPh sb="79" eb="81">
      <t>ケイヤク</t>
    </rPh>
    <rPh sb="82" eb="83">
      <t>オコナ</t>
    </rPh>
    <phoneticPr fontId="5"/>
  </si>
  <si>
    <t>契約手続きについて、一般競争入札を基本として予算執行の適正化に努めた。</t>
    <rPh sb="0" eb="2">
      <t>ケイヤク</t>
    </rPh>
    <rPh sb="2" eb="4">
      <t>テツヅ</t>
    </rPh>
    <rPh sb="10" eb="12">
      <t>イッパン</t>
    </rPh>
    <rPh sb="12" eb="14">
      <t>キョウソウ</t>
    </rPh>
    <rPh sb="14" eb="16">
      <t>ニュウサツ</t>
    </rPh>
    <rPh sb="17" eb="19">
      <t>キホン</t>
    </rPh>
    <rPh sb="22" eb="24">
      <t>ヨサン</t>
    </rPh>
    <rPh sb="24" eb="26">
      <t>シッコウ</t>
    </rPh>
    <rPh sb="27" eb="30">
      <t>テキセイカ</t>
    </rPh>
    <rPh sb="31" eb="32">
      <t>ツト</t>
    </rPh>
    <phoneticPr fontId="5"/>
  </si>
  <si>
    <t>引き続き適切に予算を執行するよう努める。</t>
    <rPh sb="0" eb="1">
      <t>ヒ</t>
    </rPh>
    <rPh sb="2" eb="3">
      <t>ツヅ</t>
    </rPh>
    <rPh sb="4" eb="6">
      <t>テキセツ</t>
    </rPh>
    <rPh sb="7" eb="9">
      <t>ヨサン</t>
    </rPh>
    <rPh sb="10" eb="12">
      <t>シッコウ</t>
    </rPh>
    <rPh sb="16" eb="17">
      <t>ツト</t>
    </rPh>
    <phoneticPr fontId="5"/>
  </si>
  <si>
    <t>厚労</t>
  </si>
  <si>
    <t>オンライン請求ネットワーク（専用回線）に要する経費</t>
    <rPh sb="5" eb="7">
      <t>セイキュウ</t>
    </rPh>
    <rPh sb="14" eb="16">
      <t>センヨウ</t>
    </rPh>
    <rPh sb="16" eb="18">
      <t>カイセン</t>
    </rPh>
    <rPh sb="20" eb="21">
      <t>ヨウ</t>
    </rPh>
    <rPh sb="23" eb="25">
      <t>ケイヒ</t>
    </rPh>
    <phoneticPr fontId="5"/>
  </si>
  <si>
    <t>オンライン請求ネットワーク（専用回線）に要する経費</t>
    <rPh sb="5" eb="7">
      <t>セイキュウ</t>
    </rPh>
    <rPh sb="14" eb="16">
      <t>センヨウ</t>
    </rPh>
    <rPh sb="16" eb="18">
      <t>カイセン</t>
    </rPh>
    <rPh sb="20" eb="21">
      <t>ヨウ</t>
    </rPh>
    <rPh sb="23" eb="25">
      <t>ケイヒ</t>
    </rPh>
    <phoneticPr fontId="5"/>
  </si>
  <si>
    <t>株式会社エヌ・ティ・ティ・エムイー</t>
    <rPh sb="0" eb="2">
      <t>カブシキ</t>
    </rPh>
    <rPh sb="2" eb="4">
      <t>カイシャ</t>
    </rPh>
    <phoneticPr fontId="5"/>
  </si>
  <si>
    <t>-</t>
    <phoneticPr fontId="5"/>
  </si>
  <si>
    <t>国庫債務負担行為等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</si>
</sst>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42430</xdr:colOff>
      <xdr:row>749</xdr:row>
      <xdr:rowOff>25977</xdr:rowOff>
    </xdr:from>
    <xdr:to>
      <xdr:col>33</xdr:col>
      <xdr:colOff>98714</xdr:colOff>
      <xdr:row>751</xdr:row>
      <xdr:rowOff>238125</xdr:rowOff>
    </xdr:to>
    <xdr:sp macro="" textlink="">
      <xdr:nvSpPr>
        <xdr:cNvPr id="2" name="正方形/長方形 1"/>
        <xdr:cNvSpPr/>
      </xdr:nvSpPr>
      <xdr:spPr>
        <a:xfrm>
          <a:off x="4643005" y="40983477"/>
          <a:ext cx="2056534" cy="8598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厚生労働本省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（７５９百万円）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85724</xdr:colOff>
      <xdr:row>754</xdr:row>
      <xdr:rowOff>10733</xdr:rowOff>
    </xdr:from>
    <xdr:to>
      <xdr:col>20</xdr:col>
      <xdr:colOff>38099</xdr:colOff>
      <xdr:row>757</xdr:row>
      <xdr:rowOff>276225</xdr:rowOff>
    </xdr:to>
    <xdr:sp macro="" textlink="">
      <xdr:nvSpPr>
        <xdr:cNvPr id="3" name="正方形/長方形 2"/>
        <xdr:cNvSpPr/>
      </xdr:nvSpPr>
      <xdr:spPr>
        <a:xfrm>
          <a:off x="1285874" y="42587483"/>
          <a:ext cx="2752725" cy="12370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運用・保守等に要する経費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（株）</a:t>
          </a:r>
          <a:r>
            <a:rPr kumimoji="1" lang="ja-JP" altLang="en-US" sz="1050">
              <a:solidFill>
                <a:schemeClr val="tx1"/>
              </a:solidFill>
              <a:latin typeface="ＭＳ Ｐゴシック" panose="020B0600070205080204" pitchFamily="50" charset="-128"/>
              <a:ea typeface="ＭＳ Ｐゴシック" panose="020B0600070205080204" pitchFamily="50" charset="-128"/>
            </a:rPr>
            <a:t>エヌ・ティ・ティ・データ</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（１９６百万円）</a:t>
          </a:r>
        </a:p>
      </xdr:txBody>
    </xdr:sp>
    <xdr:clientData/>
  </xdr:twoCellAnchor>
  <xdr:twoCellAnchor>
    <xdr:from>
      <xdr:col>21</xdr:col>
      <xdr:colOff>57149</xdr:colOff>
      <xdr:row>754</xdr:row>
      <xdr:rowOff>22266</xdr:rowOff>
    </xdr:from>
    <xdr:to>
      <xdr:col>35</xdr:col>
      <xdr:colOff>85724</xdr:colOff>
      <xdr:row>757</xdr:row>
      <xdr:rowOff>142875</xdr:rowOff>
    </xdr:to>
    <xdr:sp macro="" textlink="">
      <xdr:nvSpPr>
        <xdr:cNvPr id="4" name="正方形/長方形 3"/>
        <xdr:cNvSpPr/>
      </xdr:nvSpPr>
      <xdr:spPr>
        <a:xfrm>
          <a:off x="4257674" y="45218391"/>
          <a:ext cx="2828925" cy="1177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Ｂ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設計・開発に要する経費</a:t>
          </a:r>
        </a:p>
        <a:p>
          <a:pPr algn="l"/>
          <a:r>
            <a:rPr kumimoji="1" lang="ja-JP" altLang="en-US" sz="1100">
              <a:solidFill>
                <a:schemeClr val="tx1"/>
              </a:solidFill>
              <a:latin typeface="ＭＳ Ｐゴシック" panose="020B0600070205080204" pitchFamily="50" charset="-128"/>
              <a:ea typeface="+mn-ea"/>
            </a:rPr>
            <a:t>　　　（株）エヌ・ティ・ティ・データ</a:t>
          </a:r>
        </a:p>
        <a:p>
          <a:pPr algn="l"/>
          <a:r>
            <a:rPr kumimoji="1" lang="ja-JP" altLang="en-US" sz="1100">
              <a:solidFill>
                <a:schemeClr val="tx1"/>
              </a:solidFill>
              <a:latin typeface="ＭＳ Ｐゴシック" panose="020B0600070205080204" pitchFamily="50" charset="-128"/>
              <a:ea typeface="+mn-ea"/>
            </a:rPr>
            <a:t>                 （３６０百万円）</a:t>
          </a:r>
        </a:p>
      </xdr:txBody>
    </xdr:sp>
    <xdr:clientData/>
  </xdr:twoCellAnchor>
  <xdr:twoCellAnchor>
    <xdr:from>
      <xdr:col>28</xdr:col>
      <xdr:colOff>70572</xdr:colOff>
      <xdr:row>751</xdr:row>
      <xdr:rowOff>238125</xdr:rowOff>
    </xdr:from>
    <xdr:to>
      <xdr:col>28</xdr:col>
      <xdr:colOff>71437</xdr:colOff>
      <xdr:row>754</xdr:row>
      <xdr:rowOff>22266</xdr:rowOff>
    </xdr:to>
    <xdr:cxnSp macro="">
      <xdr:nvCxnSpPr>
        <xdr:cNvPr id="5" name="直線コネクタ 4"/>
        <xdr:cNvCxnSpPr>
          <a:stCxn id="2" idx="2"/>
          <a:endCxn id="4" idx="0"/>
        </xdr:cNvCxnSpPr>
      </xdr:nvCxnSpPr>
      <xdr:spPr>
        <a:xfrm>
          <a:off x="5671272" y="44376975"/>
          <a:ext cx="865" cy="84141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189138</xdr:colOff>
      <xdr:row>752</xdr:row>
      <xdr:rowOff>251732</xdr:rowOff>
    </xdr:from>
    <xdr:to>
      <xdr:col>13</xdr:col>
      <xdr:colOff>1360</xdr:colOff>
      <xdr:row>754</xdr:row>
      <xdr:rowOff>13607</xdr:rowOff>
    </xdr:to>
    <xdr:cxnSp macro="">
      <xdr:nvCxnSpPr>
        <xdr:cNvPr id="6" name="直線コネクタ 5"/>
        <xdr:cNvCxnSpPr/>
      </xdr:nvCxnSpPr>
      <xdr:spPr>
        <a:xfrm flipH="1">
          <a:off x="2589438" y="42180782"/>
          <a:ext cx="12247" cy="4095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752</xdr:row>
      <xdr:rowOff>251732</xdr:rowOff>
    </xdr:from>
    <xdr:to>
      <xdr:col>42</xdr:col>
      <xdr:colOff>190500</xdr:colOff>
      <xdr:row>753</xdr:row>
      <xdr:rowOff>326572</xdr:rowOff>
    </xdr:to>
    <xdr:cxnSp macro="">
      <xdr:nvCxnSpPr>
        <xdr:cNvPr id="7" name="直線コネクタ 6"/>
        <xdr:cNvCxnSpPr/>
      </xdr:nvCxnSpPr>
      <xdr:spPr>
        <a:xfrm flipH="1">
          <a:off x="8591549" y="42180782"/>
          <a:ext cx="1" cy="3986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193526</xdr:colOff>
      <xdr:row>752</xdr:row>
      <xdr:rowOff>247953</xdr:rowOff>
    </xdr:from>
    <xdr:to>
      <xdr:col>42</xdr:col>
      <xdr:colOff>193524</xdr:colOff>
      <xdr:row>752</xdr:row>
      <xdr:rowOff>261560</xdr:rowOff>
    </xdr:to>
    <xdr:cxnSp macro="">
      <xdr:nvCxnSpPr>
        <xdr:cNvPr id="8" name="直線コネクタ 7"/>
        <xdr:cNvCxnSpPr/>
      </xdr:nvCxnSpPr>
      <xdr:spPr>
        <a:xfrm flipH="1">
          <a:off x="2593826" y="42177003"/>
          <a:ext cx="6000748"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759</xdr:row>
      <xdr:rowOff>315834</xdr:rowOff>
    </xdr:from>
    <xdr:to>
      <xdr:col>20</xdr:col>
      <xdr:colOff>19050</xdr:colOff>
      <xdr:row>763</xdr:row>
      <xdr:rowOff>171450</xdr:rowOff>
    </xdr:to>
    <xdr:sp macro="" textlink="">
      <xdr:nvSpPr>
        <xdr:cNvPr id="9" name="正方形/長方形 8"/>
        <xdr:cNvSpPr/>
      </xdr:nvSpPr>
      <xdr:spPr>
        <a:xfrm>
          <a:off x="1295400" y="44511834"/>
          <a:ext cx="2724150" cy="11510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Ｒ２診療報酬改定に係る改修</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アクセンチュア（株）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（６６百万円）</a:t>
          </a:r>
        </a:p>
      </xdr:txBody>
    </xdr:sp>
    <xdr:clientData/>
  </xdr:twoCellAnchor>
  <xdr:twoCellAnchor>
    <xdr:from>
      <xdr:col>29</xdr:col>
      <xdr:colOff>128359</xdr:colOff>
      <xdr:row>766</xdr:row>
      <xdr:rowOff>85120</xdr:rowOff>
    </xdr:from>
    <xdr:to>
      <xdr:col>44</xdr:col>
      <xdr:colOff>171449</xdr:colOff>
      <xdr:row>785</xdr:row>
      <xdr:rowOff>66675</xdr:rowOff>
    </xdr:to>
    <xdr:sp macro="" textlink="">
      <xdr:nvSpPr>
        <xdr:cNvPr id="10" name="正方形/長方形 9"/>
        <xdr:cNvSpPr/>
      </xdr:nvSpPr>
      <xdr:spPr>
        <a:xfrm>
          <a:off x="5929084" y="48967420"/>
          <a:ext cx="3043465" cy="13817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Ｇ</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アプリケーション実行環境のバージョン</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アップ及びデータ移行等に伴う厚生</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労働省</a:t>
          </a:r>
          <a:r>
            <a:rPr kumimoji="1" lang="en-US" altLang="ja-JP" sz="1100">
              <a:solidFill>
                <a:schemeClr val="tx1"/>
              </a:solidFill>
              <a:latin typeface="ＭＳ Ｐゴシック" panose="020B0600070205080204" pitchFamily="50" charset="-128"/>
              <a:ea typeface="+mn-ea"/>
            </a:rPr>
            <a:t>LAN</a:t>
          </a:r>
          <a:r>
            <a:rPr kumimoji="1" lang="ja-JP" altLang="en-US" sz="1100">
              <a:solidFill>
                <a:schemeClr val="tx1"/>
              </a:solidFill>
              <a:latin typeface="ＭＳ Ｐゴシック" panose="020B0600070205080204" pitchFamily="50" charset="-128"/>
              <a:ea typeface="+mn-ea"/>
            </a:rPr>
            <a:t>システム作業等に要する経費</a:t>
          </a:r>
        </a:p>
        <a:p>
          <a:pPr algn="l"/>
          <a:r>
            <a:rPr kumimoji="1" lang="ja-JP" altLang="en-US" sz="1100">
              <a:solidFill>
                <a:schemeClr val="tx1"/>
              </a:solidFill>
              <a:latin typeface="ＭＳ Ｐゴシック" panose="020B0600070205080204" pitchFamily="50" charset="-128"/>
              <a:ea typeface="+mn-ea"/>
            </a:rPr>
            <a:t>　　　東芝デジタルソリューションズ（株）</a:t>
          </a:r>
        </a:p>
        <a:p>
          <a:pPr algn="l"/>
          <a:r>
            <a:rPr kumimoji="1" lang="ja-JP" altLang="en-US" sz="1100">
              <a:solidFill>
                <a:schemeClr val="tx1"/>
              </a:solidFill>
              <a:latin typeface="ＭＳ Ｐゴシック" panose="020B0600070205080204" pitchFamily="50" charset="-128"/>
              <a:ea typeface="+mn-ea"/>
            </a:rPr>
            <a:t>               （１百万円）</a:t>
          </a:r>
        </a:p>
      </xdr:txBody>
    </xdr:sp>
    <xdr:clientData/>
  </xdr:twoCellAnchor>
  <xdr:twoCellAnchor>
    <xdr:from>
      <xdr:col>13</xdr:col>
      <xdr:colOff>38100</xdr:colOff>
      <xdr:row>766</xdr:row>
      <xdr:rowOff>66675</xdr:rowOff>
    </xdr:from>
    <xdr:to>
      <xdr:col>27</xdr:col>
      <xdr:colOff>152400</xdr:colOff>
      <xdr:row>785</xdr:row>
      <xdr:rowOff>47625</xdr:rowOff>
    </xdr:to>
    <xdr:sp macro="" textlink="">
      <xdr:nvSpPr>
        <xdr:cNvPr id="11" name="正方形/長方形 10"/>
        <xdr:cNvSpPr/>
      </xdr:nvSpPr>
      <xdr:spPr>
        <a:xfrm>
          <a:off x="2638425" y="48948975"/>
          <a:ext cx="2914650" cy="1381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アプリケーション実行環境のバージョン　</a:t>
          </a:r>
        </a:p>
        <a:p>
          <a:pPr algn="l"/>
          <a:r>
            <a:rPr kumimoji="1" lang="ja-JP" altLang="en-US" sz="1100">
              <a:solidFill>
                <a:schemeClr val="tx1"/>
              </a:solidFill>
              <a:latin typeface="ＭＳ Ｐゴシック" panose="020B0600070205080204" pitchFamily="50" charset="-128"/>
              <a:ea typeface="+mn-ea"/>
            </a:rPr>
            <a:t>　 アップ及びデータ移行等に要する経費</a:t>
          </a:r>
        </a:p>
        <a:p>
          <a:pPr algn="l"/>
          <a:r>
            <a:rPr kumimoji="1" lang="ja-JP" altLang="en-US" sz="1100">
              <a:solidFill>
                <a:schemeClr val="tx1"/>
              </a:solidFill>
              <a:latin typeface="ＭＳ Ｐゴシック" panose="020B0600070205080204" pitchFamily="50" charset="-128"/>
              <a:ea typeface="+mn-ea"/>
            </a:rPr>
            <a:t>　　　アクセンチュア（株）</a:t>
          </a:r>
        </a:p>
        <a:p>
          <a:pPr algn="l"/>
          <a:r>
            <a:rPr kumimoji="1" lang="ja-JP" altLang="en-US" sz="1100">
              <a:solidFill>
                <a:schemeClr val="tx1"/>
              </a:solidFill>
              <a:latin typeface="ＭＳ Ｐゴシック" panose="020B0600070205080204" pitchFamily="50" charset="-128"/>
              <a:ea typeface="+mn-ea"/>
            </a:rPr>
            <a:t>               （６９百万円）</a:t>
          </a:r>
        </a:p>
      </xdr:txBody>
    </xdr:sp>
    <xdr:clientData/>
  </xdr:twoCellAnchor>
  <xdr:twoCellAnchor>
    <xdr:from>
      <xdr:col>36</xdr:col>
      <xdr:colOff>12122</xdr:colOff>
      <xdr:row>752</xdr:row>
      <xdr:rowOff>247650</xdr:rowOff>
    </xdr:from>
    <xdr:to>
      <xdr:col>36</xdr:col>
      <xdr:colOff>28575</xdr:colOff>
      <xdr:row>766</xdr:row>
      <xdr:rowOff>76200</xdr:rowOff>
    </xdr:to>
    <xdr:cxnSp macro="">
      <xdr:nvCxnSpPr>
        <xdr:cNvPr id="12" name="直線コネクタ 11"/>
        <xdr:cNvCxnSpPr/>
      </xdr:nvCxnSpPr>
      <xdr:spPr>
        <a:xfrm flipH="1">
          <a:off x="7213022" y="42176700"/>
          <a:ext cx="16453" cy="43624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752</xdr:row>
      <xdr:rowOff>238125</xdr:rowOff>
    </xdr:from>
    <xdr:to>
      <xdr:col>20</xdr:col>
      <xdr:colOff>114300</xdr:colOff>
      <xdr:row>766</xdr:row>
      <xdr:rowOff>66675</xdr:rowOff>
    </xdr:to>
    <xdr:cxnSp macro="">
      <xdr:nvCxnSpPr>
        <xdr:cNvPr id="13" name="直線コネクタ 12"/>
        <xdr:cNvCxnSpPr>
          <a:endCxn id="11" idx="0"/>
        </xdr:cNvCxnSpPr>
      </xdr:nvCxnSpPr>
      <xdr:spPr>
        <a:xfrm flipH="1">
          <a:off x="4095750" y="44729400"/>
          <a:ext cx="19050" cy="42195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155121</xdr:colOff>
      <xdr:row>754</xdr:row>
      <xdr:rowOff>32657</xdr:rowOff>
    </xdr:from>
    <xdr:to>
      <xdr:col>49</xdr:col>
      <xdr:colOff>174048</xdr:colOff>
      <xdr:row>757</xdr:row>
      <xdr:rowOff>238124</xdr:rowOff>
    </xdr:to>
    <xdr:sp macro="" textlink="">
      <xdr:nvSpPr>
        <xdr:cNvPr id="14" name="正方形/長方形 13"/>
        <xdr:cNvSpPr/>
      </xdr:nvSpPr>
      <xdr:spPr>
        <a:xfrm>
          <a:off x="7356021" y="42609407"/>
          <a:ext cx="2619252" cy="11770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Ｃ</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工程管理支援等に要する経費</a:t>
          </a:r>
        </a:p>
        <a:p>
          <a:pPr algn="l"/>
          <a:r>
            <a:rPr kumimoji="1" lang="ja-JP" altLang="en-US" sz="1100">
              <a:solidFill>
                <a:schemeClr val="tx1"/>
              </a:solidFill>
              <a:latin typeface="ＭＳ Ｐゴシック" panose="020B0600070205080204" pitchFamily="50" charset="-128"/>
              <a:ea typeface="+mn-ea"/>
            </a:rPr>
            <a:t>　　　　デロイトトーマツコンサル</a:t>
          </a:r>
        </a:p>
        <a:p>
          <a:pPr algn="l"/>
          <a:r>
            <a:rPr kumimoji="1" lang="ja-JP" altLang="en-US" sz="1100">
              <a:solidFill>
                <a:schemeClr val="tx1"/>
              </a:solidFill>
              <a:latin typeface="ＭＳ Ｐゴシック" panose="020B0600070205080204" pitchFamily="50" charset="-128"/>
              <a:ea typeface="+mn-ea"/>
            </a:rPr>
            <a:t>　　　　ティング合同会社</a:t>
          </a:r>
        </a:p>
        <a:p>
          <a:pPr algn="l"/>
          <a:r>
            <a:rPr kumimoji="1" lang="ja-JP" altLang="en-US" sz="1100">
              <a:solidFill>
                <a:schemeClr val="tx1"/>
              </a:solidFill>
              <a:latin typeface="ＭＳ Ｐゴシック" panose="020B0600070205080204" pitchFamily="50" charset="-128"/>
              <a:ea typeface="+mn-ea"/>
            </a:rPr>
            <a:t>         　   （６７百万円）</a:t>
          </a:r>
        </a:p>
      </xdr:txBody>
    </xdr:sp>
    <xdr:clientData/>
  </xdr:twoCellAnchor>
  <xdr:twoCellAnchor>
    <xdr:from>
      <xdr:col>13</xdr:col>
      <xdr:colOff>47625</xdr:colOff>
      <xdr:row>758</xdr:row>
      <xdr:rowOff>142875</xdr:rowOff>
    </xdr:from>
    <xdr:to>
      <xdr:col>20</xdr:col>
      <xdr:colOff>133349</xdr:colOff>
      <xdr:row>758</xdr:row>
      <xdr:rowOff>142876</xdr:rowOff>
    </xdr:to>
    <xdr:cxnSp macro="">
      <xdr:nvCxnSpPr>
        <xdr:cNvPr id="15" name="直線コネクタ 14"/>
        <xdr:cNvCxnSpPr/>
      </xdr:nvCxnSpPr>
      <xdr:spPr>
        <a:xfrm>
          <a:off x="2647950" y="44015025"/>
          <a:ext cx="1485899"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758</xdr:row>
      <xdr:rowOff>133350</xdr:rowOff>
    </xdr:from>
    <xdr:to>
      <xdr:col>13</xdr:col>
      <xdr:colOff>57150</xdr:colOff>
      <xdr:row>759</xdr:row>
      <xdr:rowOff>315834</xdr:rowOff>
    </xdr:to>
    <xdr:cxnSp macro="">
      <xdr:nvCxnSpPr>
        <xdr:cNvPr id="16" name="直線コネクタ 15"/>
        <xdr:cNvCxnSpPr>
          <a:endCxn id="9" idx="0"/>
        </xdr:cNvCxnSpPr>
      </xdr:nvCxnSpPr>
      <xdr:spPr>
        <a:xfrm>
          <a:off x="2657475" y="44005500"/>
          <a:ext cx="0" cy="50633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136716</xdr:colOff>
      <xdr:row>753</xdr:row>
      <xdr:rowOff>48491</xdr:rowOff>
    </xdr:from>
    <xdr:to>
      <xdr:col>18</xdr:col>
      <xdr:colOff>163656</xdr:colOff>
      <xdr:row>753</xdr:row>
      <xdr:rowOff>290079</xdr:rowOff>
    </xdr:to>
    <xdr:sp macro="" textlink="">
      <xdr:nvSpPr>
        <xdr:cNvPr id="17" name="テキスト ボックス 16"/>
        <xdr:cNvSpPr txBox="1"/>
      </xdr:nvSpPr>
      <xdr:spPr bwMode="auto">
        <a:xfrm>
          <a:off x="1336866" y="42301391"/>
          <a:ext cx="2427240" cy="241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21</xdr:col>
      <xdr:colOff>150517</xdr:colOff>
      <xdr:row>753</xdr:row>
      <xdr:rowOff>64943</xdr:rowOff>
    </xdr:from>
    <xdr:to>
      <xdr:col>35</xdr:col>
      <xdr:colOff>28575</xdr:colOff>
      <xdr:row>753</xdr:row>
      <xdr:rowOff>295275</xdr:rowOff>
    </xdr:to>
    <xdr:sp macro="" textlink="">
      <xdr:nvSpPr>
        <xdr:cNvPr id="18" name="テキスト ボックス 17"/>
        <xdr:cNvSpPr txBox="1"/>
      </xdr:nvSpPr>
      <xdr:spPr bwMode="auto">
        <a:xfrm>
          <a:off x="4351042" y="42317843"/>
          <a:ext cx="2678408" cy="2303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37</xdr:col>
      <xdr:colOff>38100</xdr:colOff>
      <xdr:row>753</xdr:row>
      <xdr:rowOff>47625</xdr:rowOff>
    </xdr:from>
    <xdr:to>
      <xdr:col>49</xdr:col>
      <xdr:colOff>133350</xdr:colOff>
      <xdr:row>753</xdr:row>
      <xdr:rowOff>295274</xdr:rowOff>
    </xdr:to>
    <xdr:sp macro="" textlink="">
      <xdr:nvSpPr>
        <xdr:cNvPr id="19" name="テキスト ボックス 18"/>
        <xdr:cNvSpPr txBox="1"/>
      </xdr:nvSpPr>
      <xdr:spPr bwMode="auto">
        <a:xfrm>
          <a:off x="7439025" y="44529375"/>
          <a:ext cx="2495550" cy="2476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6</xdr:col>
      <xdr:colOff>51955</xdr:colOff>
      <xdr:row>758</xdr:row>
      <xdr:rowOff>297200</xdr:rowOff>
    </xdr:from>
    <xdr:to>
      <xdr:col>15</xdr:col>
      <xdr:colOff>103910</xdr:colOff>
      <xdr:row>759</xdr:row>
      <xdr:rowOff>200025</xdr:rowOff>
    </xdr:to>
    <xdr:sp macro="" textlink="">
      <xdr:nvSpPr>
        <xdr:cNvPr id="20" name="テキスト ボックス 19"/>
        <xdr:cNvSpPr txBox="1"/>
      </xdr:nvSpPr>
      <xdr:spPr bwMode="auto">
        <a:xfrm>
          <a:off x="1252105" y="44169350"/>
          <a:ext cx="1852180" cy="2266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187998</xdr:colOff>
      <xdr:row>765</xdr:row>
      <xdr:rowOff>70908</xdr:rowOff>
    </xdr:from>
    <xdr:to>
      <xdr:col>43</xdr:col>
      <xdr:colOff>142875</xdr:colOff>
      <xdr:row>765</xdr:row>
      <xdr:rowOff>309562</xdr:rowOff>
    </xdr:to>
    <xdr:sp macro="" textlink="">
      <xdr:nvSpPr>
        <xdr:cNvPr id="21" name="テキスト ボックス 20"/>
        <xdr:cNvSpPr txBox="1"/>
      </xdr:nvSpPr>
      <xdr:spPr bwMode="auto">
        <a:xfrm>
          <a:off x="5988723" y="46210008"/>
          <a:ext cx="2755227" cy="2386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575</xdr:colOff>
      <xdr:row>765</xdr:row>
      <xdr:rowOff>62345</xdr:rowOff>
    </xdr:from>
    <xdr:to>
      <xdr:col>25</xdr:col>
      <xdr:colOff>190499</xdr:colOff>
      <xdr:row>766</xdr:row>
      <xdr:rowOff>19050</xdr:rowOff>
    </xdr:to>
    <xdr:sp macro="" textlink="">
      <xdr:nvSpPr>
        <xdr:cNvPr id="22" name="テキスト ボックス 21"/>
        <xdr:cNvSpPr txBox="1"/>
      </xdr:nvSpPr>
      <xdr:spPr bwMode="auto">
        <a:xfrm>
          <a:off x="2800925" y="48449345"/>
          <a:ext cx="2390199" cy="2900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152400</xdr:colOff>
      <xdr:row>759</xdr:row>
      <xdr:rowOff>314325</xdr:rowOff>
    </xdr:from>
    <xdr:to>
      <xdr:col>49</xdr:col>
      <xdr:colOff>171327</xdr:colOff>
      <xdr:row>763</xdr:row>
      <xdr:rowOff>81642</xdr:rowOff>
    </xdr:to>
    <xdr:sp macro="" textlink="">
      <xdr:nvSpPr>
        <xdr:cNvPr id="24" name="正方形/長方形 23"/>
        <xdr:cNvSpPr/>
      </xdr:nvSpPr>
      <xdr:spPr>
        <a:xfrm>
          <a:off x="7353300" y="46910625"/>
          <a:ext cx="2619252" cy="11770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オンライン請求ネットワーク（専用</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回線）に要する経費</a:t>
          </a:r>
        </a:p>
        <a:p>
          <a:pPr algn="l"/>
          <a:r>
            <a:rPr kumimoji="1" lang="ja-JP" altLang="en-US" sz="1100">
              <a:solidFill>
                <a:schemeClr val="tx1"/>
              </a:solidFill>
              <a:latin typeface="ＭＳ Ｐゴシック" panose="020B0600070205080204" pitchFamily="50" charset="-128"/>
              <a:ea typeface="+mn-ea"/>
            </a:rPr>
            <a:t>　　　　（株）エヌ・ティ・ティ・エムイー</a:t>
          </a:r>
        </a:p>
        <a:p>
          <a:pPr algn="l"/>
          <a:r>
            <a:rPr kumimoji="1" lang="ja-JP" altLang="en-US" sz="1100">
              <a:solidFill>
                <a:schemeClr val="tx1"/>
              </a:solidFill>
              <a:latin typeface="ＭＳ Ｐゴシック" panose="020B0600070205080204" pitchFamily="50" charset="-128"/>
              <a:ea typeface="+mn-ea"/>
            </a:rPr>
            <a:t>         　   （０百万円）</a:t>
          </a:r>
        </a:p>
      </xdr:txBody>
    </xdr:sp>
    <xdr:clientData/>
  </xdr:twoCellAnchor>
  <xdr:twoCellAnchor>
    <xdr:from>
      <xdr:col>37</xdr:col>
      <xdr:colOff>47625</xdr:colOff>
      <xdr:row>758</xdr:row>
      <xdr:rowOff>333375</xdr:rowOff>
    </xdr:from>
    <xdr:to>
      <xdr:col>49</xdr:col>
      <xdr:colOff>37524</xdr:colOff>
      <xdr:row>759</xdr:row>
      <xdr:rowOff>271030</xdr:rowOff>
    </xdr:to>
    <xdr:sp macro="" textlink="">
      <xdr:nvSpPr>
        <xdr:cNvPr id="25" name="テキスト ボックス 24"/>
        <xdr:cNvSpPr txBox="1"/>
      </xdr:nvSpPr>
      <xdr:spPr bwMode="auto">
        <a:xfrm>
          <a:off x="7448550" y="46577250"/>
          <a:ext cx="2390199" cy="2900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6" zoomScaleNormal="75" zoomScaleSheetLayoutView="100" zoomScalePageLayoutView="85" workbookViewId="0">
      <selection activeCell="BE754" sqref="BE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779</v>
      </c>
      <c r="AK2" s="942"/>
      <c r="AL2" s="942"/>
      <c r="AM2" s="942"/>
      <c r="AN2" s="98" t="s">
        <v>408</v>
      </c>
      <c r="AO2" s="942">
        <v>20</v>
      </c>
      <c r="AP2" s="942"/>
      <c r="AQ2" s="942"/>
      <c r="AR2" s="99" t="s">
        <v>713</v>
      </c>
      <c r="AS2" s="948">
        <v>358</v>
      </c>
      <c r="AT2" s="948"/>
      <c r="AU2" s="948"/>
      <c r="AV2" s="98" t="str">
        <f>IF(AW2="","","-")</f>
        <v/>
      </c>
      <c r="AW2" s="908"/>
      <c r="AX2" s="908"/>
    </row>
    <row r="3" spans="1:50" ht="21" customHeight="1" thickBot="1" x14ac:dyDescent="0.2">
      <c r="A3" s="864" t="s">
        <v>706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752</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500</v>
      </c>
      <c r="H5" s="837"/>
      <c r="I5" s="837"/>
      <c r="J5" s="837"/>
      <c r="K5" s="837"/>
      <c r="L5" s="837"/>
      <c r="M5" s="838" t="s">
        <v>66</v>
      </c>
      <c r="N5" s="839"/>
      <c r="O5" s="839"/>
      <c r="P5" s="839"/>
      <c r="Q5" s="839"/>
      <c r="R5" s="840"/>
      <c r="S5" s="841" t="s">
        <v>70</v>
      </c>
      <c r="T5" s="837"/>
      <c r="U5" s="837"/>
      <c r="V5" s="837"/>
      <c r="W5" s="837"/>
      <c r="X5" s="842"/>
      <c r="Y5" s="698" t="s">
        <v>3</v>
      </c>
      <c r="Z5" s="543"/>
      <c r="AA5" s="543"/>
      <c r="AB5" s="543"/>
      <c r="AC5" s="543"/>
      <c r="AD5" s="544"/>
      <c r="AE5" s="699" t="s">
        <v>716</v>
      </c>
      <c r="AF5" s="699"/>
      <c r="AG5" s="699"/>
      <c r="AH5" s="699"/>
      <c r="AI5" s="699"/>
      <c r="AJ5" s="699"/>
      <c r="AK5" s="699"/>
      <c r="AL5" s="699"/>
      <c r="AM5" s="699"/>
      <c r="AN5" s="699"/>
      <c r="AO5" s="699"/>
      <c r="AP5" s="700"/>
      <c r="AQ5" s="701" t="s">
        <v>717</v>
      </c>
      <c r="AR5" s="702"/>
      <c r="AS5" s="702"/>
      <c r="AT5" s="702"/>
      <c r="AU5" s="702"/>
      <c r="AV5" s="702"/>
      <c r="AW5" s="702"/>
      <c r="AX5" s="703"/>
    </row>
    <row r="6" spans="1:50" ht="39"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719</v>
      </c>
      <c r="H7" s="499"/>
      <c r="I7" s="499"/>
      <c r="J7" s="499"/>
      <c r="K7" s="499"/>
      <c r="L7" s="499"/>
      <c r="M7" s="499"/>
      <c r="N7" s="499"/>
      <c r="O7" s="499"/>
      <c r="P7" s="499"/>
      <c r="Q7" s="499"/>
      <c r="R7" s="499"/>
      <c r="S7" s="499"/>
      <c r="T7" s="499"/>
      <c r="U7" s="499"/>
      <c r="V7" s="499"/>
      <c r="W7" s="499"/>
      <c r="X7" s="500"/>
      <c r="Y7" s="920" t="s">
        <v>391</v>
      </c>
      <c r="Z7" s="440"/>
      <c r="AA7" s="440"/>
      <c r="AB7" s="440"/>
      <c r="AC7" s="440"/>
      <c r="AD7" s="921"/>
      <c r="AE7" s="909" t="s">
        <v>720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256</v>
      </c>
      <c r="B8" s="496"/>
      <c r="C8" s="496"/>
      <c r="D8" s="496"/>
      <c r="E8" s="496"/>
      <c r="F8" s="497"/>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1018</v>
      </c>
      <c r="Q13" s="658"/>
      <c r="R13" s="658"/>
      <c r="S13" s="658"/>
      <c r="T13" s="658"/>
      <c r="U13" s="658"/>
      <c r="V13" s="659"/>
      <c r="W13" s="657">
        <v>886</v>
      </c>
      <c r="X13" s="658"/>
      <c r="Y13" s="658"/>
      <c r="Z13" s="658"/>
      <c r="AA13" s="658"/>
      <c r="AB13" s="658"/>
      <c r="AC13" s="659"/>
      <c r="AD13" s="657">
        <v>879</v>
      </c>
      <c r="AE13" s="658"/>
      <c r="AF13" s="658"/>
      <c r="AG13" s="658"/>
      <c r="AH13" s="658"/>
      <c r="AI13" s="658"/>
      <c r="AJ13" s="659"/>
      <c r="AK13" s="657">
        <v>1672</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719</v>
      </c>
      <c r="AE14" s="658"/>
      <c r="AF14" s="658"/>
      <c r="AG14" s="658"/>
      <c r="AH14" s="658"/>
      <c r="AI14" s="658"/>
      <c r="AJ14" s="659"/>
      <c r="AK14" s="657" t="s">
        <v>719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t="s">
        <v>719</v>
      </c>
      <c r="AE15" s="658"/>
      <c r="AF15" s="658"/>
      <c r="AG15" s="658"/>
      <c r="AH15" s="658"/>
      <c r="AI15" s="658"/>
      <c r="AJ15" s="659"/>
      <c r="AK15" s="657" t="s">
        <v>719</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719</v>
      </c>
      <c r="Q16" s="658"/>
      <c r="R16" s="658"/>
      <c r="S16" s="658"/>
      <c r="T16" s="658"/>
      <c r="U16" s="658"/>
      <c r="V16" s="659"/>
      <c r="W16" s="657" t="s">
        <v>719</v>
      </c>
      <c r="X16" s="658"/>
      <c r="Y16" s="658"/>
      <c r="Z16" s="658"/>
      <c r="AA16" s="658"/>
      <c r="AB16" s="658"/>
      <c r="AC16" s="659"/>
      <c r="AD16" s="657" t="s">
        <v>719</v>
      </c>
      <c r="AE16" s="658"/>
      <c r="AF16" s="658"/>
      <c r="AG16" s="658"/>
      <c r="AH16" s="658"/>
      <c r="AI16" s="658"/>
      <c r="AJ16" s="659"/>
      <c r="AK16" s="657" t="s">
        <v>719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719</v>
      </c>
      <c r="AE17" s="658"/>
      <c r="AF17" s="658"/>
      <c r="AG17" s="658"/>
      <c r="AH17" s="658"/>
      <c r="AI17" s="658"/>
      <c r="AJ17" s="659"/>
      <c r="AK17" s="657" t="s">
        <v>719</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1018</v>
      </c>
      <c r="Q18" s="876"/>
      <c r="R18" s="876"/>
      <c r="S18" s="876"/>
      <c r="T18" s="876"/>
      <c r="U18" s="876"/>
      <c r="V18" s="877"/>
      <c r="W18" s="875">
        <f>SUM(W13:AC17)</f>
        <v>886</v>
      </c>
      <c r="X18" s="876"/>
      <c r="Y18" s="876"/>
      <c r="Z18" s="876"/>
      <c r="AA18" s="876"/>
      <c r="AB18" s="876"/>
      <c r="AC18" s="877"/>
      <c r="AD18" s="875">
        <f>SUM(AD13:AJ17)</f>
        <v>879</v>
      </c>
      <c r="AE18" s="876"/>
      <c r="AF18" s="876"/>
      <c r="AG18" s="876"/>
      <c r="AH18" s="876"/>
      <c r="AI18" s="876"/>
      <c r="AJ18" s="877"/>
      <c r="AK18" s="875">
        <f>SUM(AK13:AQ17)</f>
        <v>1672</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552</v>
      </c>
      <c r="Q19" s="658"/>
      <c r="R19" s="658"/>
      <c r="S19" s="658"/>
      <c r="T19" s="658"/>
      <c r="U19" s="658"/>
      <c r="V19" s="659"/>
      <c r="W19" s="657">
        <v>498</v>
      </c>
      <c r="X19" s="658"/>
      <c r="Y19" s="658"/>
      <c r="Z19" s="658"/>
      <c r="AA19" s="658"/>
      <c r="AB19" s="658"/>
      <c r="AC19" s="659"/>
      <c r="AD19" s="657">
        <v>759</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3" t="s">
        <v>10</v>
      </c>
      <c r="H20" s="874"/>
      <c r="I20" s="874"/>
      <c r="J20" s="874"/>
      <c r="K20" s="874"/>
      <c r="L20" s="874"/>
      <c r="M20" s="874"/>
      <c r="N20" s="874"/>
      <c r="O20" s="874"/>
      <c r="P20" s="317">
        <f>IF(P18=0, "-", SUM(P19)/P18)</f>
        <v>0.54223968565815328</v>
      </c>
      <c r="Q20" s="317"/>
      <c r="R20" s="317"/>
      <c r="S20" s="317"/>
      <c r="T20" s="317"/>
      <c r="U20" s="317"/>
      <c r="V20" s="317"/>
      <c r="W20" s="317">
        <f t="shared" ref="W20" si="0">IF(W18=0, "-", SUM(W19)/W18)</f>
        <v>0.56207674943566588</v>
      </c>
      <c r="X20" s="317"/>
      <c r="Y20" s="317"/>
      <c r="Z20" s="317"/>
      <c r="AA20" s="317"/>
      <c r="AB20" s="317"/>
      <c r="AC20" s="317"/>
      <c r="AD20" s="317">
        <f t="shared" ref="AD20" si="1">IF(AD18=0, "-", SUM(AD19)/AD18)</f>
        <v>0.86348122866894195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4"/>
      <c r="G21" s="315" t="s">
        <v>354</v>
      </c>
      <c r="H21" s="316"/>
      <c r="I21" s="316"/>
      <c r="J21" s="316"/>
      <c r="K21" s="316"/>
      <c r="L21" s="316"/>
      <c r="M21" s="316"/>
      <c r="N21" s="316"/>
      <c r="O21" s="316"/>
      <c r="P21" s="317">
        <f>IF(P19=0, "-", SUM(P19)/SUM(P13,P14))</f>
        <v>0.54223968565815328</v>
      </c>
      <c r="Q21" s="317"/>
      <c r="R21" s="317"/>
      <c r="S21" s="317"/>
      <c r="T21" s="317"/>
      <c r="U21" s="317"/>
      <c r="V21" s="317"/>
      <c r="W21" s="317">
        <f t="shared" ref="W21" si="2">IF(W19=0, "-", SUM(W19)/SUM(W13,W14))</f>
        <v>0.56207674943566588</v>
      </c>
      <c r="X21" s="317"/>
      <c r="Y21" s="317"/>
      <c r="Z21" s="317"/>
      <c r="AA21" s="317"/>
      <c r="AB21" s="317"/>
      <c r="AC21" s="317"/>
      <c r="AD21" s="317">
        <f t="shared" ref="AD21" si="3">IF(AD19=0, "-", SUM(AD19)/SUM(AD13,AD14))</f>
        <v>0.86348122866894195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0" t="s">
        <v>711</v>
      </c>
      <c r="B22" s="971"/>
      <c r="C22" s="971"/>
      <c r="D22" s="971"/>
      <c r="E22" s="971"/>
      <c r="F22" s="972"/>
      <c r="G22" s="966" t="s">
        <v>333</v>
      </c>
      <c r="H22" s="223"/>
      <c r="I22" s="223"/>
      <c r="J22" s="223"/>
      <c r="K22" s="223"/>
      <c r="L22" s="223"/>
      <c r="M22" s="223"/>
      <c r="N22" s="223"/>
      <c r="O22" s="224"/>
      <c r="P22" s="931" t="s">
        <v>709</v>
      </c>
      <c r="Q22" s="223"/>
      <c r="R22" s="223"/>
      <c r="S22" s="223"/>
      <c r="T22" s="223"/>
      <c r="U22" s="223"/>
      <c r="V22" s="224"/>
      <c r="W22" s="931" t="s">
        <v>710</v>
      </c>
      <c r="X22" s="223"/>
      <c r="Y22" s="223"/>
      <c r="Z22" s="223"/>
      <c r="AA22" s="223"/>
      <c r="AB22" s="223"/>
      <c r="AC22" s="224"/>
      <c r="AD22" s="931" t="s">
        <v>332</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67" t="s">
        <v>723</v>
      </c>
      <c r="H23" s="968"/>
      <c r="I23" s="968"/>
      <c r="J23" s="968"/>
      <c r="K23" s="968"/>
      <c r="L23" s="968"/>
      <c r="M23" s="968"/>
      <c r="N23" s="968"/>
      <c r="O23" s="969"/>
      <c r="P23" s="917">
        <v>1672</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1672</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392</v>
      </c>
      <c r="AF30" s="856"/>
      <c r="AG30" s="856"/>
      <c r="AH30" s="857"/>
      <c r="AI30" s="912" t="s">
        <v>414</v>
      </c>
      <c r="AJ30" s="912"/>
      <c r="AK30" s="912"/>
      <c r="AL30" s="855"/>
      <c r="AM30" s="912" t="s">
        <v>511</v>
      </c>
      <c r="AN30" s="912"/>
      <c r="AO30" s="912"/>
      <c r="AP30" s="855"/>
      <c r="AQ30" s="767" t="s">
        <v>232</v>
      </c>
      <c r="AR30" s="768"/>
      <c r="AS30" s="768"/>
      <c r="AT30" s="769"/>
      <c r="AU30" s="774" t="s">
        <v>134</v>
      </c>
      <c r="AV30" s="774"/>
      <c r="AW30" s="774"/>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1" t="s">
        <v>719</v>
      </c>
      <c r="AR31" s="202"/>
      <c r="AS31" s="137" t="s">
        <v>233</v>
      </c>
      <c r="AT31" s="138"/>
      <c r="AU31" s="201" t="s">
        <v>719</v>
      </c>
      <c r="AV31" s="201"/>
      <c r="AW31" s="393" t="s">
        <v>179</v>
      </c>
      <c r="AX31" s="394"/>
    </row>
    <row r="32" spans="1:50" ht="23.25" customHeight="1" x14ac:dyDescent="0.15">
      <c r="A32" s="398"/>
      <c r="B32" s="396"/>
      <c r="C32" s="396"/>
      <c r="D32" s="396"/>
      <c r="E32" s="396"/>
      <c r="F32" s="397"/>
      <c r="G32" s="565" t="s">
        <v>719</v>
      </c>
      <c r="H32" s="566"/>
      <c r="I32" s="566"/>
      <c r="J32" s="566"/>
      <c r="K32" s="566"/>
      <c r="L32" s="566"/>
      <c r="M32" s="566"/>
      <c r="N32" s="566"/>
      <c r="O32" s="567"/>
      <c r="P32" s="109" t="s">
        <v>719</v>
      </c>
      <c r="Q32" s="109"/>
      <c r="R32" s="109"/>
      <c r="S32" s="109"/>
      <c r="T32" s="109"/>
      <c r="U32" s="109"/>
      <c r="V32" s="109"/>
      <c r="W32" s="109"/>
      <c r="X32" s="110"/>
      <c r="Y32" s="471" t="s">
        <v>12</v>
      </c>
      <c r="Z32" s="531"/>
      <c r="AA32" s="532"/>
      <c r="AB32" s="461" t="s">
        <v>719</v>
      </c>
      <c r="AC32" s="461"/>
      <c r="AD32" s="461"/>
      <c r="AE32" s="219" t="s">
        <v>719</v>
      </c>
      <c r="AF32" s="220"/>
      <c r="AG32" s="220"/>
      <c r="AH32" s="220"/>
      <c r="AI32" s="219" t="s">
        <v>719</v>
      </c>
      <c r="AJ32" s="220"/>
      <c r="AK32" s="220"/>
      <c r="AL32" s="220"/>
      <c r="AM32" s="219" t="s">
        <v>719</v>
      </c>
      <c r="AN32" s="220"/>
      <c r="AO32" s="220"/>
      <c r="AP32" s="220"/>
      <c r="AQ32" s="337" t="s">
        <v>719</v>
      </c>
      <c r="AR32" s="209"/>
      <c r="AS32" s="209"/>
      <c r="AT32" s="338"/>
      <c r="AU32" s="220" t="s">
        <v>719</v>
      </c>
      <c r="AV32" s="220"/>
      <c r="AW32" s="220"/>
      <c r="AX32" s="222"/>
    </row>
    <row r="33" spans="1:51" ht="23.25" customHeight="1" x14ac:dyDescent="0.15">
      <c r="A33" s="399"/>
      <c r="B33" s="400"/>
      <c r="C33" s="400"/>
      <c r="D33" s="400"/>
      <c r="E33" s="400"/>
      <c r="F33" s="401"/>
      <c r="G33" s="568"/>
      <c r="H33" s="569"/>
      <c r="I33" s="569"/>
      <c r="J33" s="569"/>
      <c r="K33" s="569"/>
      <c r="L33" s="569"/>
      <c r="M33" s="569"/>
      <c r="N33" s="569"/>
      <c r="O33" s="570"/>
      <c r="P33" s="112"/>
      <c r="Q33" s="112"/>
      <c r="R33" s="112"/>
      <c r="S33" s="112"/>
      <c r="T33" s="112"/>
      <c r="U33" s="112"/>
      <c r="V33" s="112"/>
      <c r="W33" s="112"/>
      <c r="X33" s="113"/>
      <c r="Y33" s="447" t="s">
        <v>54</v>
      </c>
      <c r="Z33" s="442"/>
      <c r="AA33" s="443"/>
      <c r="AB33" s="523" t="s">
        <v>719</v>
      </c>
      <c r="AC33" s="523"/>
      <c r="AD33" s="523"/>
      <c r="AE33" s="219" t="s">
        <v>719</v>
      </c>
      <c r="AF33" s="220"/>
      <c r="AG33" s="220"/>
      <c r="AH33" s="220"/>
      <c r="AI33" s="219" t="s">
        <v>719</v>
      </c>
      <c r="AJ33" s="220"/>
      <c r="AK33" s="220"/>
      <c r="AL33" s="220"/>
      <c r="AM33" s="219" t="s">
        <v>719</v>
      </c>
      <c r="AN33" s="220"/>
      <c r="AO33" s="220"/>
      <c r="AP33" s="220"/>
      <c r="AQ33" s="337" t="s">
        <v>719</v>
      </c>
      <c r="AR33" s="209"/>
      <c r="AS33" s="209"/>
      <c r="AT33" s="338"/>
      <c r="AU33" s="220" t="s">
        <v>719</v>
      </c>
      <c r="AV33" s="220"/>
      <c r="AW33" s="220"/>
      <c r="AX33" s="222"/>
    </row>
    <row r="34" spans="1:51" ht="23.25" customHeight="1" x14ac:dyDescent="0.15">
      <c r="A34" s="398"/>
      <c r="B34" s="396"/>
      <c r="C34" s="396"/>
      <c r="D34" s="396"/>
      <c r="E34" s="396"/>
      <c r="F34" s="397"/>
      <c r="G34" s="571"/>
      <c r="H34" s="572"/>
      <c r="I34" s="572"/>
      <c r="J34" s="572"/>
      <c r="K34" s="572"/>
      <c r="L34" s="572"/>
      <c r="M34" s="572"/>
      <c r="N34" s="572"/>
      <c r="O34" s="573"/>
      <c r="P34" s="115"/>
      <c r="Q34" s="115"/>
      <c r="R34" s="115"/>
      <c r="S34" s="115"/>
      <c r="T34" s="115"/>
      <c r="U34" s="115"/>
      <c r="V34" s="115"/>
      <c r="W34" s="115"/>
      <c r="X34" s="116"/>
      <c r="Y34" s="447" t="s">
        <v>13</v>
      </c>
      <c r="Z34" s="442"/>
      <c r="AA34" s="443"/>
      <c r="AB34" s="557" t="s">
        <v>180</v>
      </c>
      <c r="AC34" s="557"/>
      <c r="AD34" s="557"/>
      <c r="AE34" s="219" t="s">
        <v>719</v>
      </c>
      <c r="AF34" s="220"/>
      <c r="AG34" s="220"/>
      <c r="AH34" s="220"/>
      <c r="AI34" s="219" t="s">
        <v>719</v>
      </c>
      <c r="AJ34" s="220"/>
      <c r="AK34" s="220"/>
      <c r="AL34" s="220"/>
      <c r="AM34" s="219" t="s">
        <v>719</v>
      </c>
      <c r="AN34" s="220"/>
      <c r="AO34" s="220"/>
      <c r="AP34" s="220"/>
      <c r="AQ34" s="337" t="s">
        <v>719</v>
      </c>
      <c r="AR34" s="209"/>
      <c r="AS34" s="209"/>
      <c r="AT34" s="338"/>
      <c r="AU34" s="220" t="s">
        <v>719</v>
      </c>
      <c r="AV34" s="220"/>
      <c r="AW34" s="220"/>
      <c r="AX34" s="222"/>
    </row>
    <row r="35" spans="1:51" ht="23.25" customHeight="1" x14ac:dyDescent="0.15">
      <c r="A35" s="229" t="s">
        <v>382</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0" t="s">
        <v>349</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5"/>
      <c r="H39" s="566"/>
      <c r="I39" s="566"/>
      <c r="J39" s="566"/>
      <c r="K39" s="566"/>
      <c r="L39" s="566"/>
      <c r="M39" s="566"/>
      <c r="N39" s="566"/>
      <c r="O39" s="567"/>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8"/>
      <c r="H40" s="569"/>
      <c r="I40" s="569"/>
      <c r="J40" s="569"/>
      <c r="K40" s="569"/>
      <c r="L40" s="569"/>
      <c r="M40" s="569"/>
      <c r="N40" s="569"/>
      <c r="O40" s="570"/>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1"/>
      <c r="H41" s="572"/>
      <c r="I41" s="572"/>
      <c r="J41" s="572"/>
      <c r="K41" s="572"/>
      <c r="L41" s="572"/>
      <c r="M41" s="572"/>
      <c r="N41" s="572"/>
      <c r="O41" s="573"/>
      <c r="P41" s="115"/>
      <c r="Q41" s="115"/>
      <c r="R41" s="115"/>
      <c r="S41" s="115"/>
      <c r="T41" s="115"/>
      <c r="U41" s="115"/>
      <c r="V41" s="115"/>
      <c r="W41" s="115"/>
      <c r="X41" s="116"/>
      <c r="Y41" s="447" t="s">
        <v>13</v>
      </c>
      <c r="Z41" s="442"/>
      <c r="AA41" s="443"/>
      <c r="AB41" s="557" t="s">
        <v>180</v>
      </c>
      <c r="AC41" s="557"/>
      <c r="AD41" s="557"/>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0" t="s">
        <v>349</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5"/>
      <c r="H46" s="566"/>
      <c r="I46" s="566"/>
      <c r="J46" s="566"/>
      <c r="K46" s="566"/>
      <c r="L46" s="566"/>
      <c r="M46" s="566"/>
      <c r="N46" s="566"/>
      <c r="O46" s="567"/>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8"/>
      <c r="H47" s="569"/>
      <c r="I47" s="569"/>
      <c r="J47" s="569"/>
      <c r="K47" s="569"/>
      <c r="L47" s="569"/>
      <c r="M47" s="569"/>
      <c r="N47" s="569"/>
      <c r="O47" s="570"/>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1"/>
      <c r="H48" s="572"/>
      <c r="I48" s="572"/>
      <c r="J48" s="572"/>
      <c r="K48" s="572"/>
      <c r="L48" s="572"/>
      <c r="M48" s="572"/>
      <c r="N48" s="572"/>
      <c r="O48" s="573"/>
      <c r="P48" s="115"/>
      <c r="Q48" s="115"/>
      <c r="R48" s="115"/>
      <c r="S48" s="115"/>
      <c r="T48" s="115"/>
      <c r="U48" s="115"/>
      <c r="V48" s="115"/>
      <c r="W48" s="115"/>
      <c r="X48" s="116"/>
      <c r="Y48" s="447" t="s">
        <v>13</v>
      </c>
      <c r="Z48" s="442"/>
      <c r="AA48" s="443"/>
      <c r="AB48" s="557" t="s">
        <v>180</v>
      </c>
      <c r="AC48" s="557"/>
      <c r="AD48" s="557"/>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2" t="s">
        <v>134</v>
      </c>
      <c r="AV51" s="922"/>
      <c r="AW51" s="922"/>
      <c r="AX51" s="92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5"/>
      <c r="H53" s="566"/>
      <c r="I53" s="566"/>
      <c r="J53" s="566"/>
      <c r="K53" s="566"/>
      <c r="L53" s="566"/>
      <c r="M53" s="566"/>
      <c r="N53" s="566"/>
      <c r="O53" s="567"/>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8"/>
      <c r="H54" s="569"/>
      <c r="I54" s="569"/>
      <c r="J54" s="569"/>
      <c r="K54" s="569"/>
      <c r="L54" s="569"/>
      <c r="M54" s="569"/>
      <c r="N54" s="569"/>
      <c r="O54" s="570"/>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1"/>
      <c r="H55" s="572"/>
      <c r="I55" s="572"/>
      <c r="J55" s="572"/>
      <c r="K55" s="572"/>
      <c r="L55" s="572"/>
      <c r="M55" s="572"/>
      <c r="N55" s="572"/>
      <c r="O55" s="573"/>
      <c r="P55" s="115"/>
      <c r="Q55" s="115"/>
      <c r="R55" s="115"/>
      <c r="S55" s="115"/>
      <c r="T55" s="115"/>
      <c r="U55" s="115"/>
      <c r="V55" s="115"/>
      <c r="W55" s="115"/>
      <c r="X55" s="116"/>
      <c r="Y55" s="447" t="s">
        <v>13</v>
      </c>
      <c r="Z55" s="442"/>
      <c r="AA55" s="443"/>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2" t="s">
        <v>134</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5"/>
      <c r="H60" s="566"/>
      <c r="I60" s="566"/>
      <c r="J60" s="566"/>
      <c r="K60" s="566"/>
      <c r="L60" s="566"/>
      <c r="M60" s="566"/>
      <c r="N60" s="566"/>
      <c r="O60" s="567"/>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8"/>
      <c r="H61" s="569"/>
      <c r="I61" s="569"/>
      <c r="J61" s="569"/>
      <c r="K61" s="569"/>
      <c r="L61" s="569"/>
      <c r="M61" s="569"/>
      <c r="N61" s="569"/>
      <c r="O61" s="570"/>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1"/>
      <c r="H62" s="572"/>
      <c r="I62" s="572"/>
      <c r="J62" s="572"/>
      <c r="K62" s="572"/>
      <c r="L62" s="572"/>
      <c r="M62" s="572"/>
      <c r="N62" s="572"/>
      <c r="O62" s="573"/>
      <c r="P62" s="115"/>
      <c r="Q62" s="115"/>
      <c r="R62" s="115"/>
      <c r="S62" s="115"/>
      <c r="T62" s="115"/>
      <c r="U62" s="115"/>
      <c r="V62" s="115"/>
      <c r="W62" s="115"/>
      <c r="X62" s="116"/>
      <c r="Y62" s="447" t="s">
        <v>13</v>
      </c>
      <c r="Z62" s="442"/>
      <c r="AA62" s="443"/>
      <c r="AB62" s="557" t="s">
        <v>14</v>
      </c>
      <c r="AC62" s="557"/>
      <c r="AD62" s="557"/>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1"/>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7"/>
      <c r="AF77" s="888"/>
      <c r="AG77" s="888"/>
      <c r="AH77" s="888"/>
      <c r="AI77" s="887"/>
      <c r="AJ77" s="888"/>
      <c r="AK77" s="888"/>
      <c r="AL77" s="888"/>
      <c r="AM77" s="887"/>
      <c r="AN77" s="888"/>
      <c r="AO77" s="888"/>
      <c r="AP77" s="888"/>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8"/>
      <c r="I78" s="589"/>
      <c r="J78" s="589"/>
      <c r="K78" s="589"/>
      <c r="L78" s="589"/>
      <c r="M78" s="589"/>
      <c r="N78" s="589"/>
      <c r="O78" s="590"/>
      <c r="P78" s="151"/>
      <c r="Q78" s="151"/>
      <c r="R78" s="151"/>
      <c r="S78" s="151"/>
      <c r="T78" s="151"/>
      <c r="U78" s="151"/>
      <c r="V78" s="151"/>
      <c r="W78" s="151"/>
      <c r="X78" s="15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344</v>
      </c>
      <c r="AP79" s="275"/>
      <c r="AQ79" s="275"/>
      <c r="AR79" s="76"/>
      <c r="AS79" s="274"/>
      <c r="AT79" s="275"/>
      <c r="AU79" s="275"/>
      <c r="AV79" s="275"/>
      <c r="AW79" s="275"/>
      <c r="AX79" s="965"/>
      <c r="AY79">
        <f>COUNTIF($AR$79,"☑")</f>
        <v>0</v>
      </c>
    </row>
    <row r="80" spans="1:51" ht="18.75" customHeight="1" x14ac:dyDescent="0.15">
      <c r="A80" s="861"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2"/>
      <c r="B82" s="527"/>
      <c r="C82" s="425"/>
      <c r="D82" s="425"/>
      <c r="E82" s="425"/>
      <c r="F82" s="426"/>
      <c r="G82" s="676" t="s">
        <v>724</v>
      </c>
      <c r="H82" s="676"/>
      <c r="I82" s="676"/>
      <c r="J82" s="676"/>
      <c r="K82" s="676"/>
      <c r="L82" s="676"/>
      <c r="M82" s="676"/>
      <c r="N82" s="676"/>
      <c r="O82" s="676"/>
      <c r="P82" s="676"/>
      <c r="Q82" s="676"/>
      <c r="R82" s="676"/>
      <c r="S82" s="676"/>
      <c r="T82" s="676"/>
      <c r="U82" s="676"/>
      <c r="V82" s="676"/>
      <c r="W82" s="676"/>
      <c r="X82" s="676"/>
      <c r="Y82" s="676"/>
      <c r="Z82" s="676"/>
      <c r="AA82" s="677"/>
      <c r="AB82" s="881" t="s">
        <v>766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8" t="s">
        <v>11</v>
      </c>
      <c r="AC85" s="559"/>
      <c r="AD85" s="560"/>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719</v>
      </c>
      <c r="AR86" s="201"/>
      <c r="AS86" s="137" t="s">
        <v>233</v>
      </c>
      <c r="AT86" s="138"/>
      <c r="AU86" s="201" t="s">
        <v>719</v>
      </c>
      <c r="AV86" s="201"/>
      <c r="AW86" s="393" t="s">
        <v>179</v>
      </c>
      <c r="AX86" s="394"/>
      <c r="AY86">
        <f t="shared" si="10"/>
        <v>1</v>
      </c>
      <c r="AZ86" s="10"/>
      <c r="BA86" s="10"/>
      <c r="BB86" s="10"/>
      <c r="BC86" s="10"/>
      <c r="BD86" s="10"/>
      <c r="BE86" s="10"/>
      <c r="BF86" s="10"/>
      <c r="BG86" s="10"/>
      <c r="BH86" s="10"/>
    </row>
    <row r="87" spans="1:60" ht="33" customHeight="1" x14ac:dyDescent="0.15">
      <c r="A87" s="862"/>
      <c r="B87" s="425"/>
      <c r="C87" s="425"/>
      <c r="D87" s="425"/>
      <c r="E87" s="425"/>
      <c r="F87" s="426"/>
      <c r="G87" s="108" t="s">
        <v>767</v>
      </c>
      <c r="H87" s="109"/>
      <c r="I87" s="109"/>
      <c r="J87" s="109"/>
      <c r="K87" s="109"/>
      <c r="L87" s="109"/>
      <c r="M87" s="109"/>
      <c r="N87" s="109"/>
      <c r="O87" s="110"/>
      <c r="P87" s="109" t="s">
        <v>726</v>
      </c>
      <c r="Q87" s="514"/>
      <c r="R87" s="514"/>
      <c r="S87" s="514"/>
      <c r="T87" s="514"/>
      <c r="U87" s="514"/>
      <c r="V87" s="514"/>
      <c r="W87" s="514"/>
      <c r="X87" s="515"/>
      <c r="Y87" s="562" t="s">
        <v>62</v>
      </c>
      <c r="Z87" s="563"/>
      <c r="AA87" s="564"/>
      <c r="AB87" s="461" t="s">
        <v>725</v>
      </c>
      <c r="AC87" s="461"/>
      <c r="AD87" s="461"/>
      <c r="AE87" s="219">
        <v>224</v>
      </c>
      <c r="AF87" s="220"/>
      <c r="AG87" s="220"/>
      <c r="AH87" s="220"/>
      <c r="AI87" s="219">
        <v>224</v>
      </c>
      <c r="AJ87" s="220"/>
      <c r="AK87" s="220"/>
      <c r="AL87" s="220"/>
      <c r="AM87" s="219">
        <v>225</v>
      </c>
      <c r="AN87" s="220"/>
      <c r="AO87" s="220"/>
      <c r="AP87" s="220"/>
      <c r="AQ87" s="337" t="s">
        <v>719</v>
      </c>
      <c r="AR87" s="209"/>
      <c r="AS87" s="209"/>
      <c r="AT87" s="338"/>
      <c r="AU87" s="220" t="s">
        <v>719</v>
      </c>
      <c r="AV87" s="220"/>
      <c r="AW87" s="220"/>
      <c r="AX87" s="222"/>
      <c r="AY87">
        <f t="shared" si="10"/>
        <v>1</v>
      </c>
    </row>
    <row r="88" spans="1:60" ht="33" customHeight="1" x14ac:dyDescent="0.15">
      <c r="A88" s="862"/>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719</v>
      </c>
      <c r="AC88" s="523"/>
      <c r="AD88" s="523"/>
      <c r="AE88" s="219" t="s">
        <v>719</v>
      </c>
      <c r="AF88" s="220"/>
      <c r="AG88" s="220"/>
      <c r="AH88" s="220"/>
      <c r="AI88" s="219" t="s">
        <v>719</v>
      </c>
      <c r="AJ88" s="220"/>
      <c r="AK88" s="220"/>
      <c r="AL88" s="220"/>
      <c r="AM88" s="219" t="s">
        <v>719</v>
      </c>
      <c r="AN88" s="220"/>
      <c r="AO88" s="220"/>
      <c r="AP88" s="220"/>
      <c r="AQ88" s="337" t="s">
        <v>719</v>
      </c>
      <c r="AR88" s="209"/>
      <c r="AS88" s="209"/>
      <c r="AT88" s="338"/>
      <c r="AU88" s="220" t="s">
        <v>719</v>
      </c>
      <c r="AV88" s="220"/>
      <c r="AW88" s="220"/>
      <c r="AX88" s="222"/>
      <c r="AY88">
        <f t="shared" si="10"/>
        <v>1</v>
      </c>
      <c r="AZ88" s="10"/>
      <c r="BA88" s="10"/>
      <c r="BB88" s="10"/>
      <c r="BC88" s="10"/>
    </row>
    <row r="89" spans="1:60" ht="33" customHeight="1" thickBot="1" x14ac:dyDescent="0.2">
      <c r="A89" s="862"/>
      <c r="B89" s="529"/>
      <c r="C89" s="529"/>
      <c r="D89" s="529"/>
      <c r="E89" s="529"/>
      <c r="F89" s="530"/>
      <c r="G89" s="114"/>
      <c r="H89" s="115"/>
      <c r="I89" s="115"/>
      <c r="J89" s="115"/>
      <c r="K89" s="115"/>
      <c r="L89" s="115"/>
      <c r="M89" s="115"/>
      <c r="N89" s="115"/>
      <c r="O89" s="116"/>
      <c r="P89" s="178"/>
      <c r="Q89" s="178"/>
      <c r="R89" s="178"/>
      <c r="S89" s="178"/>
      <c r="T89" s="178"/>
      <c r="U89" s="178"/>
      <c r="V89" s="178"/>
      <c r="W89" s="178"/>
      <c r="X89" s="561"/>
      <c r="Y89" s="458" t="s">
        <v>13</v>
      </c>
      <c r="Z89" s="459"/>
      <c r="AA89" s="460"/>
      <c r="AB89" s="594" t="s">
        <v>14</v>
      </c>
      <c r="AC89" s="594"/>
      <c r="AD89" s="594"/>
      <c r="AE89" s="226">
        <v>100</v>
      </c>
      <c r="AF89" s="227"/>
      <c r="AG89" s="227"/>
      <c r="AH89" s="227"/>
      <c r="AI89" s="226">
        <v>100</v>
      </c>
      <c r="AJ89" s="227"/>
      <c r="AK89" s="227"/>
      <c r="AL89" s="227"/>
      <c r="AM89" s="226">
        <v>100</v>
      </c>
      <c r="AN89" s="227"/>
      <c r="AO89" s="227"/>
      <c r="AP89" s="227"/>
      <c r="AQ89" s="337" t="s">
        <v>719</v>
      </c>
      <c r="AR89" s="209"/>
      <c r="AS89" s="209"/>
      <c r="AT89" s="338"/>
      <c r="AU89" s="220" t="s">
        <v>719</v>
      </c>
      <c r="AV89" s="220"/>
      <c r="AW89" s="220"/>
      <c r="AX89" s="222"/>
      <c r="AY89">
        <f t="shared" si="10"/>
        <v>1</v>
      </c>
      <c r="AZ89" s="10"/>
      <c r="BA89" s="10"/>
      <c r="BB89" s="10"/>
      <c r="BC89" s="10"/>
      <c r="BD89" s="10"/>
      <c r="BE89" s="10"/>
      <c r="BF89" s="10"/>
      <c r="BG89" s="10"/>
      <c r="BH89" s="10"/>
    </row>
    <row r="90" spans="1:60" ht="18.75" hidden="1" customHeight="1" x14ac:dyDescent="0.15">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8" t="s">
        <v>11</v>
      </c>
      <c r="AC90" s="559"/>
      <c r="AD90" s="560"/>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2"/>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2" t="s">
        <v>62</v>
      </c>
      <c r="Z92" s="563"/>
      <c r="AA92" s="564"/>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2"/>
      <c r="B94" s="529"/>
      <c r="C94" s="529"/>
      <c r="D94" s="529"/>
      <c r="E94" s="529"/>
      <c r="F94" s="530"/>
      <c r="G94" s="114"/>
      <c r="H94" s="115"/>
      <c r="I94" s="115"/>
      <c r="J94" s="115"/>
      <c r="K94" s="115"/>
      <c r="L94" s="115"/>
      <c r="M94" s="115"/>
      <c r="N94" s="115"/>
      <c r="O94" s="116"/>
      <c r="P94" s="178"/>
      <c r="Q94" s="178"/>
      <c r="R94" s="178"/>
      <c r="S94" s="178"/>
      <c r="T94" s="178"/>
      <c r="U94" s="178"/>
      <c r="V94" s="178"/>
      <c r="W94" s="178"/>
      <c r="X94" s="561"/>
      <c r="Y94" s="458" t="s">
        <v>13</v>
      </c>
      <c r="Z94" s="459"/>
      <c r="AA94" s="460"/>
      <c r="AB94" s="594" t="s">
        <v>14</v>
      </c>
      <c r="AC94" s="594"/>
      <c r="AD94" s="59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8" t="s">
        <v>11</v>
      </c>
      <c r="AC95" s="559"/>
      <c r="AD95" s="560"/>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2"/>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2" t="s">
        <v>62</v>
      </c>
      <c r="Z97" s="563"/>
      <c r="AA97" s="564"/>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2"/>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81"/>
      <c r="H99" s="217"/>
      <c r="I99" s="217"/>
      <c r="J99" s="217"/>
      <c r="K99" s="217"/>
      <c r="L99" s="217"/>
      <c r="M99" s="217"/>
      <c r="N99" s="217"/>
      <c r="O99" s="582"/>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48.75" customHeight="1" x14ac:dyDescent="0.15">
      <c r="A101" s="419"/>
      <c r="B101" s="420"/>
      <c r="C101" s="420"/>
      <c r="D101" s="420"/>
      <c r="E101" s="420"/>
      <c r="F101" s="421"/>
      <c r="G101" s="109" t="s">
        <v>768</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224</v>
      </c>
      <c r="AF101" s="283"/>
      <c r="AG101" s="283"/>
      <c r="AH101" s="283"/>
      <c r="AI101" s="283">
        <v>224</v>
      </c>
      <c r="AJ101" s="283"/>
      <c r="AK101" s="283"/>
      <c r="AL101" s="283"/>
      <c r="AM101" s="283">
        <v>225</v>
      </c>
      <c r="AN101" s="283"/>
      <c r="AO101" s="283"/>
      <c r="AP101" s="283"/>
      <c r="AQ101" s="283" t="s">
        <v>719</v>
      </c>
      <c r="AR101" s="283"/>
      <c r="AS101" s="283"/>
      <c r="AT101" s="283"/>
      <c r="AU101" s="219" t="s">
        <v>783</v>
      </c>
      <c r="AV101" s="220"/>
      <c r="AW101" s="220"/>
      <c r="AX101" s="222"/>
    </row>
    <row r="102" spans="1:60" ht="48.7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719</v>
      </c>
      <c r="AC102" s="461"/>
      <c r="AD102" s="461"/>
      <c r="AE102" s="283" t="s">
        <v>719</v>
      </c>
      <c r="AF102" s="283"/>
      <c r="AG102" s="283"/>
      <c r="AH102" s="283"/>
      <c r="AI102" s="283" t="s">
        <v>719</v>
      </c>
      <c r="AJ102" s="283"/>
      <c r="AK102" s="283"/>
      <c r="AL102" s="283"/>
      <c r="AM102" s="283" t="s">
        <v>719</v>
      </c>
      <c r="AN102" s="283"/>
      <c r="AO102" s="283"/>
      <c r="AP102" s="283"/>
      <c r="AQ102" s="283" t="s">
        <v>719</v>
      </c>
      <c r="AR102" s="283"/>
      <c r="AS102" s="283"/>
      <c r="AT102" s="283"/>
      <c r="AU102" s="226" t="s">
        <v>783</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550"/>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1"/>
      <c r="AF114" s="551"/>
      <c r="AG114" s="551"/>
      <c r="AH114" s="551"/>
      <c r="AI114" s="551"/>
      <c r="AJ114" s="551"/>
      <c r="AK114" s="551"/>
      <c r="AL114" s="551"/>
      <c r="AM114" s="551"/>
      <c r="AN114" s="551"/>
      <c r="AO114" s="551"/>
      <c r="AP114" s="551"/>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4"/>
      <c r="Z115" s="555"/>
      <c r="AA115" s="556"/>
      <c r="AB115" s="447" t="s">
        <v>11</v>
      </c>
      <c r="AC115" s="442"/>
      <c r="AD115" s="443"/>
      <c r="AE115" s="248" t="s">
        <v>392</v>
      </c>
      <c r="AF115" s="248"/>
      <c r="AG115" s="248"/>
      <c r="AH115" s="248"/>
      <c r="AI115" s="248" t="s">
        <v>414</v>
      </c>
      <c r="AJ115" s="248"/>
      <c r="AK115" s="248"/>
      <c r="AL115" s="248"/>
      <c r="AM115" s="248" t="s">
        <v>511</v>
      </c>
      <c r="AN115" s="248"/>
      <c r="AO115" s="248"/>
      <c r="AP115" s="248"/>
      <c r="AQ115" s="591" t="s">
        <v>546</v>
      </c>
      <c r="AR115" s="592"/>
      <c r="AS115" s="592"/>
      <c r="AT115" s="592"/>
      <c r="AU115" s="592"/>
      <c r="AV115" s="592"/>
      <c r="AW115" s="592"/>
      <c r="AX115" s="593"/>
    </row>
    <row r="116" spans="1:51" ht="23.25" customHeight="1" x14ac:dyDescent="0.15">
      <c r="A116" s="436"/>
      <c r="B116" s="437"/>
      <c r="C116" s="437"/>
      <c r="D116" s="437"/>
      <c r="E116" s="437"/>
      <c r="F116" s="438"/>
      <c r="G116" s="388" t="s">
        <v>731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727</v>
      </c>
      <c r="AC116" s="463"/>
      <c r="AD116" s="464"/>
      <c r="AE116" s="283">
        <v>2.5</v>
      </c>
      <c r="AF116" s="283"/>
      <c r="AG116" s="283"/>
      <c r="AH116" s="283"/>
      <c r="AI116" s="283">
        <v>2.2000000000000002</v>
      </c>
      <c r="AJ116" s="283"/>
      <c r="AK116" s="283"/>
      <c r="AL116" s="283"/>
      <c r="AM116" s="283">
        <v>3.4</v>
      </c>
      <c r="AN116" s="283"/>
      <c r="AO116" s="283"/>
      <c r="AP116" s="283"/>
      <c r="AQ116" s="219" t="s">
        <v>783</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2" t="s">
        <v>728</v>
      </c>
      <c r="AF117" s="552"/>
      <c r="AG117" s="552"/>
      <c r="AH117" s="552"/>
      <c r="AI117" s="552" t="s">
        <v>729</v>
      </c>
      <c r="AJ117" s="552"/>
      <c r="AK117" s="552"/>
      <c r="AL117" s="552"/>
      <c r="AM117" s="552" t="s">
        <v>765</v>
      </c>
      <c r="AN117" s="552"/>
      <c r="AO117" s="552"/>
      <c r="AP117" s="552"/>
      <c r="AQ117" s="552" t="s">
        <v>783</v>
      </c>
      <c r="AR117" s="552"/>
      <c r="AS117" s="552"/>
      <c r="AT117" s="552"/>
      <c r="AU117" s="552"/>
      <c r="AV117" s="552"/>
      <c r="AW117" s="552"/>
      <c r="AX117" s="553"/>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4"/>
      <c r="Z118" s="555"/>
      <c r="AA118" s="556"/>
      <c r="AB118" s="447" t="s">
        <v>11</v>
      </c>
      <c r="AC118" s="442"/>
      <c r="AD118" s="443"/>
      <c r="AE118" s="248" t="s">
        <v>392</v>
      </c>
      <c r="AF118" s="248"/>
      <c r="AG118" s="248"/>
      <c r="AH118" s="248"/>
      <c r="AI118" s="248" t="s">
        <v>414</v>
      </c>
      <c r="AJ118" s="248"/>
      <c r="AK118" s="248"/>
      <c r="AL118" s="248"/>
      <c r="AM118" s="248" t="s">
        <v>511</v>
      </c>
      <c r="AN118" s="248"/>
      <c r="AO118" s="248"/>
      <c r="AP118" s="248"/>
      <c r="AQ118" s="591" t="s">
        <v>546</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4"/>
      <c r="Z121" s="555"/>
      <c r="AA121" s="556"/>
      <c r="AB121" s="447" t="s">
        <v>11</v>
      </c>
      <c r="AC121" s="442"/>
      <c r="AD121" s="443"/>
      <c r="AE121" s="248" t="s">
        <v>392</v>
      </c>
      <c r="AF121" s="248"/>
      <c r="AG121" s="248"/>
      <c r="AH121" s="248"/>
      <c r="AI121" s="248" t="s">
        <v>414</v>
      </c>
      <c r="AJ121" s="248"/>
      <c r="AK121" s="248"/>
      <c r="AL121" s="248"/>
      <c r="AM121" s="248" t="s">
        <v>511</v>
      </c>
      <c r="AN121" s="248"/>
      <c r="AO121" s="248"/>
      <c r="AP121" s="248"/>
      <c r="AQ121" s="591" t="s">
        <v>546</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4"/>
      <c r="Z124" s="555"/>
      <c r="AA124" s="556"/>
      <c r="AB124" s="447" t="s">
        <v>11</v>
      </c>
      <c r="AC124" s="442"/>
      <c r="AD124" s="443"/>
      <c r="AE124" s="248" t="s">
        <v>392</v>
      </c>
      <c r="AF124" s="248"/>
      <c r="AG124" s="248"/>
      <c r="AH124" s="248"/>
      <c r="AI124" s="248" t="s">
        <v>414</v>
      </c>
      <c r="AJ124" s="248"/>
      <c r="AK124" s="248"/>
      <c r="AL124" s="248"/>
      <c r="AM124" s="248" t="s">
        <v>511</v>
      </c>
      <c r="AN124" s="248"/>
      <c r="AO124" s="248"/>
      <c r="AP124" s="248"/>
      <c r="AQ124" s="591" t="s">
        <v>546</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358</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8" t="s">
        <v>392</v>
      </c>
      <c r="AF127" s="248"/>
      <c r="AG127" s="248"/>
      <c r="AH127" s="248"/>
      <c r="AI127" s="248" t="s">
        <v>414</v>
      </c>
      <c r="AJ127" s="248"/>
      <c r="AK127" s="248"/>
      <c r="AL127" s="248"/>
      <c r="AM127" s="248" t="s">
        <v>511</v>
      </c>
      <c r="AN127" s="248"/>
      <c r="AO127" s="248"/>
      <c r="AP127" s="248"/>
      <c r="AQ127" s="591" t="s">
        <v>546</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0" t="s">
        <v>407</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719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719</v>
      </c>
      <c r="AC134" s="207"/>
      <c r="AD134" s="207"/>
      <c r="AE134" s="208" t="s">
        <v>719</v>
      </c>
      <c r="AF134" s="209"/>
      <c r="AG134" s="209"/>
      <c r="AH134" s="209"/>
      <c r="AI134" s="208" t="s">
        <v>719</v>
      </c>
      <c r="AJ134" s="209"/>
      <c r="AK134" s="209"/>
      <c r="AL134" s="209"/>
      <c r="AM134" s="208" t="s">
        <v>719</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719</v>
      </c>
      <c r="AC135" s="215"/>
      <c r="AD135" s="215"/>
      <c r="AE135" s="208" t="s">
        <v>719</v>
      </c>
      <c r="AF135" s="209"/>
      <c r="AG135" s="209"/>
      <c r="AH135" s="209"/>
      <c r="AI135" s="208" t="s">
        <v>719</v>
      </c>
      <c r="AJ135" s="209"/>
      <c r="AK135" s="209"/>
      <c r="AL135" s="209"/>
      <c r="AM135" s="208" t="s">
        <v>719</v>
      </c>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675</v>
      </c>
      <c r="D430" s="929"/>
      <c r="E430" s="176" t="s">
        <v>401</v>
      </c>
      <c r="F430" s="895"/>
      <c r="G430" s="896" t="s">
        <v>252</v>
      </c>
      <c r="H430" s="127"/>
      <c r="I430" s="127"/>
      <c r="J430" s="897" t="s">
        <v>718</v>
      </c>
      <c r="K430" s="898"/>
      <c r="L430" s="898"/>
      <c r="M430" s="898"/>
      <c r="N430" s="898"/>
      <c r="O430" s="898"/>
      <c r="P430" s="898"/>
      <c r="Q430" s="898"/>
      <c r="R430" s="898"/>
      <c r="S430" s="898"/>
      <c r="T430" s="899"/>
      <c r="U430" s="589" t="s">
        <v>719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37" t="s">
        <v>719</v>
      </c>
      <c r="AF433" s="209"/>
      <c r="AG433" s="209"/>
      <c r="AH433" s="209"/>
      <c r="AI433" s="337" t="s">
        <v>719</v>
      </c>
      <c r="AJ433" s="209"/>
      <c r="AK433" s="209"/>
      <c r="AL433" s="209"/>
      <c r="AM433" s="337" t="s">
        <v>719</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37" t="s">
        <v>719</v>
      </c>
      <c r="AF434" s="209"/>
      <c r="AG434" s="209"/>
      <c r="AH434" s="338"/>
      <c r="AI434" s="337" t="s">
        <v>719</v>
      </c>
      <c r="AJ434" s="209"/>
      <c r="AK434" s="209"/>
      <c r="AL434" s="209"/>
      <c r="AM434" s="337" t="s">
        <v>719</v>
      </c>
      <c r="AN434" s="209"/>
      <c r="AO434" s="209"/>
      <c r="AP434" s="338"/>
      <c r="AQ434" s="337" t="s">
        <v>719</v>
      </c>
      <c r="AR434" s="209"/>
      <c r="AS434" s="209"/>
      <c r="AT434" s="338"/>
      <c r="AU434" s="209" t="s">
        <v>719</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7" t="s">
        <v>719</v>
      </c>
      <c r="AF435" s="209"/>
      <c r="AG435" s="209"/>
      <c r="AH435" s="338"/>
      <c r="AI435" s="337" t="s">
        <v>719</v>
      </c>
      <c r="AJ435" s="209"/>
      <c r="AK435" s="209"/>
      <c r="AL435" s="209"/>
      <c r="AM435" s="337" t="s">
        <v>719</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719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404</v>
      </c>
      <c r="F484" s="177"/>
      <c r="G484" s="896" t="s">
        <v>252</v>
      </c>
      <c r="H484" s="127"/>
      <c r="I484" s="127"/>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6" t="s">
        <v>252</v>
      </c>
      <c r="H538" s="127"/>
      <c r="I538" s="127"/>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6" t="s">
        <v>252</v>
      </c>
      <c r="H592" s="127"/>
      <c r="I592" s="127"/>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6" t="s">
        <v>252</v>
      </c>
      <c r="H646" s="127"/>
      <c r="I646" s="127"/>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65.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735</v>
      </c>
      <c r="AE702" s="343"/>
      <c r="AF702" s="343"/>
      <c r="AG702" s="380" t="s">
        <v>736</v>
      </c>
      <c r="AH702" s="381"/>
      <c r="AI702" s="381"/>
      <c r="AJ702" s="381"/>
      <c r="AK702" s="381"/>
      <c r="AL702" s="381"/>
      <c r="AM702" s="381"/>
      <c r="AN702" s="381"/>
      <c r="AO702" s="381"/>
      <c r="AP702" s="381"/>
      <c r="AQ702" s="381"/>
      <c r="AR702" s="381"/>
      <c r="AS702" s="381"/>
      <c r="AT702" s="381"/>
      <c r="AU702" s="381"/>
      <c r="AV702" s="381"/>
      <c r="AW702" s="381"/>
      <c r="AX702" s="382"/>
    </row>
    <row r="703" spans="1:51" ht="5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7"/>
      <c r="AD703" s="323" t="s">
        <v>735</v>
      </c>
      <c r="AE703" s="324"/>
      <c r="AF703" s="324"/>
      <c r="AG703" s="105" t="s">
        <v>737</v>
      </c>
      <c r="AH703" s="106"/>
      <c r="AI703" s="106"/>
      <c r="AJ703" s="106"/>
      <c r="AK703" s="106"/>
      <c r="AL703" s="106"/>
      <c r="AM703" s="106"/>
      <c r="AN703" s="106"/>
      <c r="AO703" s="106"/>
      <c r="AP703" s="106"/>
      <c r="AQ703" s="106"/>
      <c r="AR703" s="106"/>
      <c r="AS703" s="106"/>
      <c r="AT703" s="106"/>
      <c r="AU703" s="106"/>
      <c r="AV703" s="106"/>
      <c r="AW703" s="106"/>
      <c r="AX703" s="107"/>
    </row>
    <row r="704" spans="1:51" ht="57"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735</v>
      </c>
      <c r="AE704" s="783"/>
      <c r="AF704" s="783"/>
      <c r="AG704" s="169" t="s">
        <v>738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735</v>
      </c>
      <c r="AE705" s="715"/>
      <c r="AF705" s="715"/>
      <c r="AG705" s="129" t="s">
        <v>776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764</v>
      </c>
      <c r="AE706" s="324"/>
      <c r="AF706" s="663"/>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763</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739</v>
      </c>
      <c r="AE708" s="605"/>
      <c r="AF708" s="605"/>
      <c r="AG708" s="742" t="s">
        <v>719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735</v>
      </c>
      <c r="AE709" s="324"/>
      <c r="AF709" s="324"/>
      <c r="AG709" s="105" t="s">
        <v>742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739</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3" t="s">
        <v>735</v>
      </c>
      <c r="AE711" s="324"/>
      <c r="AF711" s="324"/>
      <c r="AG711" s="105" t="s">
        <v>775</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2"/>
      <c r="B712" s="644"/>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735</v>
      </c>
      <c r="AE712" s="783"/>
      <c r="AF712" s="783"/>
      <c r="AG712" s="807" t="s">
        <v>774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739</v>
      </c>
      <c r="AE713" s="324"/>
      <c r="AF713" s="663"/>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739</v>
      </c>
      <c r="AE714" s="805"/>
      <c r="AF714" s="806"/>
      <c r="AG714" s="736" t="s">
        <v>719</v>
      </c>
      <c r="AH714" s="737"/>
      <c r="AI714" s="737"/>
      <c r="AJ714" s="737"/>
      <c r="AK714" s="737"/>
      <c r="AL714" s="737"/>
      <c r="AM714" s="737"/>
      <c r="AN714" s="737"/>
      <c r="AO714" s="737"/>
      <c r="AP714" s="737"/>
      <c r="AQ714" s="737"/>
      <c r="AR714" s="737"/>
      <c r="AS714" s="737"/>
      <c r="AT714" s="737"/>
      <c r="AU714" s="737"/>
      <c r="AV714" s="737"/>
      <c r="AW714" s="737"/>
      <c r="AX714" s="738"/>
    </row>
    <row r="715" spans="1:50" ht="51"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735</v>
      </c>
      <c r="AE715" s="605"/>
      <c r="AF715" s="656"/>
      <c r="AG715" s="742" t="s">
        <v>740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739</v>
      </c>
      <c r="AE716" s="627"/>
      <c r="AF716" s="627"/>
      <c r="AG716" s="105" t="s">
        <v>719</v>
      </c>
      <c r="AH716" s="106"/>
      <c r="AI716" s="106"/>
      <c r="AJ716" s="106"/>
      <c r="AK716" s="106"/>
      <c r="AL716" s="106"/>
      <c r="AM716" s="106"/>
      <c r="AN716" s="106"/>
      <c r="AO716" s="106"/>
      <c r="AP716" s="106"/>
      <c r="AQ716" s="106"/>
      <c r="AR716" s="106"/>
      <c r="AS716" s="106"/>
      <c r="AT716" s="106"/>
      <c r="AU716" s="106"/>
      <c r="AV716" s="106"/>
      <c r="AW716" s="106"/>
      <c r="AX716" s="107"/>
    </row>
    <row r="717" spans="1:50" ht="46.5"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735</v>
      </c>
      <c r="AE717" s="324"/>
      <c r="AF717" s="324"/>
      <c r="AG717" s="105" t="s">
        <v>740</v>
      </c>
      <c r="AH717" s="106"/>
      <c r="AI717" s="106"/>
      <c r="AJ717" s="106"/>
      <c r="AK717" s="106"/>
      <c r="AL717" s="106"/>
      <c r="AM717" s="106"/>
      <c r="AN717" s="106"/>
      <c r="AO717" s="106"/>
      <c r="AP717" s="106"/>
      <c r="AQ717" s="106"/>
      <c r="AR717" s="106"/>
      <c r="AS717" s="106"/>
      <c r="AT717" s="106"/>
      <c r="AU717" s="106"/>
      <c r="AV717" s="106"/>
      <c r="AW717" s="106"/>
      <c r="AX717" s="107"/>
    </row>
    <row r="718" spans="1:50" ht="33"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735</v>
      </c>
      <c r="AE718" s="324"/>
      <c r="AF718" s="324"/>
      <c r="AG718" s="131" t="s">
        <v>741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739</v>
      </c>
      <c r="AE719" s="605"/>
      <c r="AF719" s="605"/>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8"/>
      <c r="B721" s="779"/>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8"/>
      <c r="B722" s="779"/>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8"/>
      <c r="B723" s="77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8"/>
      <c r="B724" s="77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0"/>
      <c r="B725" s="78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7" customHeight="1" x14ac:dyDescent="0.15">
      <c r="A726" s="640" t="s">
        <v>48</v>
      </c>
      <c r="B726" s="799"/>
      <c r="C726" s="812" t="s">
        <v>53</v>
      </c>
      <c r="D726" s="834"/>
      <c r="E726" s="834"/>
      <c r="F726" s="835"/>
      <c r="G726" s="578" t="s">
        <v>777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58.5" customHeight="1" thickBot="1" x14ac:dyDescent="0.2">
      <c r="A727" s="800"/>
      <c r="B727" s="801"/>
      <c r="C727" s="748" t="s">
        <v>57</v>
      </c>
      <c r="D727" s="749"/>
      <c r="E727" s="749"/>
      <c r="F727" s="750"/>
      <c r="G727" s="576" t="s">
        <v>778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42"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58.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1.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2.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2.5" customHeight="1" x14ac:dyDescent="0.15">
      <c r="A737" s="988" t="s">
        <v>676</v>
      </c>
      <c r="B737" s="212"/>
      <c r="C737" s="212"/>
      <c r="D737" s="213"/>
      <c r="E737" s="952" t="s">
        <v>743</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2.5" customHeight="1" x14ac:dyDescent="0.15">
      <c r="A738" s="362" t="s">
        <v>399</v>
      </c>
      <c r="B738" s="362"/>
      <c r="C738" s="362"/>
      <c r="D738" s="362"/>
      <c r="E738" s="952" t="s">
        <v>744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2.5" customHeight="1" x14ac:dyDescent="0.15">
      <c r="A739" s="362" t="s">
        <v>398</v>
      </c>
      <c r="B739" s="362"/>
      <c r="C739" s="362"/>
      <c r="D739" s="362"/>
      <c r="E739" s="952" t="s">
        <v>745</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2.5" customHeight="1" x14ac:dyDescent="0.15">
      <c r="A740" s="362" t="s">
        <v>397</v>
      </c>
      <c r="B740" s="362"/>
      <c r="C740" s="362"/>
      <c r="D740" s="362"/>
      <c r="E740" s="952" t="s">
        <v>746</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2.5" customHeight="1" x14ac:dyDescent="0.15">
      <c r="A741" s="362" t="s">
        <v>396</v>
      </c>
      <c r="B741" s="362"/>
      <c r="C741" s="362"/>
      <c r="D741" s="362"/>
      <c r="E741" s="952" t="s">
        <v>747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2.5" customHeight="1" x14ac:dyDescent="0.15">
      <c r="A742" s="362" t="s">
        <v>395</v>
      </c>
      <c r="B742" s="362"/>
      <c r="C742" s="362"/>
      <c r="D742" s="362"/>
      <c r="E742" s="952" t="s">
        <v>748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2.5" customHeight="1" x14ac:dyDescent="0.15">
      <c r="A743" s="362" t="s">
        <v>394</v>
      </c>
      <c r="B743" s="362"/>
      <c r="C743" s="362"/>
      <c r="D743" s="362"/>
      <c r="E743" s="952" t="s">
        <v>749</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2.5" customHeight="1" x14ac:dyDescent="0.15">
      <c r="A744" s="362" t="s">
        <v>393</v>
      </c>
      <c r="B744" s="362"/>
      <c r="C744" s="362"/>
      <c r="D744" s="362"/>
      <c r="E744" s="952" t="s">
        <v>750</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2.5" customHeight="1" x14ac:dyDescent="0.15">
      <c r="A745" s="362" t="s">
        <v>392</v>
      </c>
      <c r="B745" s="362"/>
      <c r="C745" s="362"/>
      <c r="D745" s="362"/>
      <c r="E745" s="989" t="s">
        <v>751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2.5" customHeight="1" x14ac:dyDescent="0.15">
      <c r="A746" s="362" t="s">
        <v>549</v>
      </c>
      <c r="B746" s="362"/>
      <c r="C746" s="362"/>
      <c r="D746" s="362"/>
      <c r="E746" s="958" t="s">
        <v>752</v>
      </c>
      <c r="F746" s="956"/>
      <c r="G746" s="956"/>
      <c r="H746" s="100" t="str">
        <f>IF(E746="","","-")</f>
        <v>-</v>
      </c>
      <c r="I746" s="956"/>
      <c r="J746" s="956"/>
      <c r="K746" s="100" t="str">
        <f>IF(I746="","","-")</f>
        <v/>
      </c>
      <c r="L746" s="957">
        <v>297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2.5" customHeight="1" x14ac:dyDescent="0.15">
      <c r="A747" s="362" t="s">
        <v>511</v>
      </c>
      <c r="B747" s="362"/>
      <c r="C747" s="362"/>
      <c r="D747" s="362"/>
      <c r="E747" s="958" t="s">
        <v>752</v>
      </c>
      <c r="F747" s="956"/>
      <c r="G747" s="956"/>
      <c r="H747" s="100" t="str">
        <f>IF(E747="","","-")</f>
        <v>-</v>
      </c>
      <c r="I747" s="956"/>
      <c r="J747" s="956"/>
      <c r="K747" s="100" t="str">
        <f>IF(I747="","","-")</f>
        <v/>
      </c>
      <c r="L747" s="957">
        <v>307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1" customHeight="1" x14ac:dyDescent="0.15">
      <c r="A748" s="614" t="s">
        <v>386</v>
      </c>
      <c r="B748" s="615"/>
      <c r="C748" s="615"/>
      <c r="D748" s="615"/>
      <c r="E748" s="615"/>
      <c r="F748" s="61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104"/>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3.2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7.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3.2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2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6.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8.25"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0.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6.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2.5" customHeight="1" x14ac:dyDescent="0.15">
      <c r="A787" s="628" t="s">
        <v>388</v>
      </c>
      <c r="B787" s="629"/>
      <c r="C787" s="629"/>
      <c r="D787" s="629"/>
      <c r="E787" s="629"/>
      <c r="F787" s="630"/>
      <c r="G787" s="595" t="s">
        <v>362</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2.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2.5" customHeight="1" x14ac:dyDescent="0.15">
      <c r="A789" s="631"/>
      <c r="B789" s="632"/>
      <c r="C789" s="632"/>
      <c r="D789" s="632"/>
      <c r="E789" s="632"/>
      <c r="F789" s="633"/>
      <c r="G789" s="670" t="s">
        <v>753</v>
      </c>
      <c r="H789" s="671"/>
      <c r="I789" s="671"/>
      <c r="J789" s="671"/>
      <c r="K789" s="672"/>
      <c r="L789" s="664" t="s">
        <v>754</v>
      </c>
      <c r="M789" s="665"/>
      <c r="N789" s="665"/>
      <c r="O789" s="665"/>
      <c r="P789" s="665"/>
      <c r="Q789" s="665"/>
      <c r="R789" s="665"/>
      <c r="S789" s="665"/>
      <c r="T789" s="665"/>
      <c r="U789" s="665"/>
      <c r="V789" s="665"/>
      <c r="W789" s="665"/>
      <c r="X789" s="666"/>
      <c r="Y789" s="383">
        <v>196</v>
      </c>
      <c r="Z789" s="384"/>
      <c r="AA789" s="384"/>
      <c r="AB789" s="802"/>
      <c r="AC789" s="670" t="s">
        <v>753</v>
      </c>
      <c r="AD789" s="671"/>
      <c r="AE789" s="671"/>
      <c r="AF789" s="671"/>
      <c r="AG789" s="672"/>
      <c r="AH789" s="664" t="s">
        <v>755</v>
      </c>
      <c r="AI789" s="665"/>
      <c r="AJ789" s="665"/>
      <c r="AK789" s="665"/>
      <c r="AL789" s="665"/>
      <c r="AM789" s="665"/>
      <c r="AN789" s="665"/>
      <c r="AO789" s="665"/>
      <c r="AP789" s="665"/>
      <c r="AQ789" s="665"/>
      <c r="AR789" s="665"/>
      <c r="AS789" s="665"/>
      <c r="AT789" s="666"/>
      <c r="AU789" s="383">
        <v>360</v>
      </c>
      <c r="AV789" s="384"/>
      <c r="AW789" s="384"/>
      <c r="AX789" s="385"/>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2.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196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360</v>
      </c>
      <c r="AV799" s="829"/>
      <c r="AW799" s="829"/>
      <c r="AX799" s="831"/>
    </row>
    <row r="800" spans="1:51" ht="22.5"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2.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2.5" customHeight="1" x14ac:dyDescent="0.15">
      <c r="A802" s="631"/>
      <c r="B802" s="632"/>
      <c r="C802" s="632"/>
      <c r="D802" s="632"/>
      <c r="E802" s="632"/>
      <c r="F802" s="633"/>
      <c r="G802" s="670" t="s">
        <v>753</v>
      </c>
      <c r="H802" s="671"/>
      <c r="I802" s="671"/>
      <c r="J802" s="671"/>
      <c r="K802" s="672"/>
      <c r="L802" s="664" t="s">
        <v>756</v>
      </c>
      <c r="M802" s="665"/>
      <c r="N802" s="665"/>
      <c r="O802" s="665"/>
      <c r="P802" s="665"/>
      <c r="Q802" s="665"/>
      <c r="R802" s="665"/>
      <c r="S802" s="665"/>
      <c r="T802" s="665"/>
      <c r="U802" s="665"/>
      <c r="V802" s="665"/>
      <c r="W802" s="665"/>
      <c r="X802" s="666"/>
      <c r="Y802" s="383">
        <v>67</v>
      </c>
      <c r="Z802" s="384"/>
      <c r="AA802" s="384"/>
      <c r="AB802" s="802"/>
      <c r="AC802" s="670" t="s">
        <v>753</v>
      </c>
      <c r="AD802" s="671"/>
      <c r="AE802" s="671"/>
      <c r="AF802" s="671"/>
      <c r="AG802" s="672"/>
      <c r="AH802" s="664" t="s">
        <v>757</v>
      </c>
      <c r="AI802" s="665"/>
      <c r="AJ802" s="665"/>
      <c r="AK802" s="665"/>
      <c r="AL802" s="665"/>
      <c r="AM802" s="665"/>
      <c r="AN802" s="665"/>
      <c r="AO802" s="665"/>
      <c r="AP802" s="665"/>
      <c r="AQ802" s="665"/>
      <c r="AR802" s="665"/>
      <c r="AS802" s="665"/>
      <c r="AT802" s="666"/>
      <c r="AU802" s="383">
        <v>66</v>
      </c>
      <c r="AV802" s="384"/>
      <c r="AW802" s="384"/>
      <c r="AX802" s="385"/>
      <c r="AY802">
        <f t="shared" ref="AY802:AY812" si="115">$AY$800</f>
        <v>2</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2.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67</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66</v>
      </c>
      <c r="AV812" s="829"/>
      <c r="AW812" s="829"/>
      <c r="AX812" s="831"/>
      <c r="AY812">
        <f t="shared" si="115"/>
        <v>2</v>
      </c>
    </row>
    <row r="813" spans="1:51" ht="22.5"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2</v>
      </c>
    </row>
    <row r="814" spans="1:51" ht="22.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7" customHeight="1" x14ac:dyDescent="0.15">
      <c r="A815" s="631"/>
      <c r="B815" s="632"/>
      <c r="C815" s="632"/>
      <c r="D815" s="632"/>
      <c r="E815" s="632"/>
      <c r="F815" s="633"/>
      <c r="G815" s="670" t="s">
        <v>753</v>
      </c>
      <c r="H815" s="671"/>
      <c r="I815" s="671"/>
      <c r="J815" s="671"/>
      <c r="K815" s="672"/>
      <c r="L815" s="664" t="s">
        <v>780</v>
      </c>
      <c r="M815" s="665"/>
      <c r="N815" s="665"/>
      <c r="O815" s="665"/>
      <c r="P815" s="665"/>
      <c r="Q815" s="665"/>
      <c r="R815" s="665"/>
      <c r="S815" s="665"/>
      <c r="T815" s="665"/>
      <c r="U815" s="665"/>
      <c r="V815" s="665"/>
      <c r="W815" s="665"/>
      <c r="X815" s="666"/>
      <c r="Y815" s="383">
        <v>0</v>
      </c>
      <c r="Z815" s="384"/>
      <c r="AA815" s="384"/>
      <c r="AB815" s="802"/>
      <c r="AC815" s="670" t="s">
        <v>753</v>
      </c>
      <c r="AD815" s="671"/>
      <c r="AE815" s="671"/>
      <c r="AF815" s="671"/>
      <c r="AG815" s="672"/>
      <c r="AH815" s="664" t="s">
        <v>769</v>
      </c>
      <c r="AI815" s="665"/>
      <c r="AJ815" s="665"/>
      <c r="AK815" s="665"/>
      <c r="AL815" s="665"/>
      <c r="AM815" s="665"/>
      <c r="AN815" s="665"/>
      <c r="AO815" s="665"/>
      <c r="AP815" s="665"/>
      <c r="AQ815" s="665"/>
      <c r="AR815" s="665"/>
      <c r="AS815" s="665"/>
      <c r="AT815" s="666"/>
      <c r="AU815" s="383">
        <v>69</v>
      </c>
      <c r="AV815" s="384"/>
      <c r="AW815" s="384"/>
      <c r="AX815" s="385"/>
      <c r="AY815">
        <f t="shared" ref="AY815:AY825" si="116">$AY$813</f>
        <v>2</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2</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2</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69</v>
      </c>
      <c r="AV825" s="829"/>
      <c r="AW825" s="829"/>
      <c r="AX825" s="831"/>
      <c r="AY825">
        <f t="shared" si="116"/>
        <v>2</v>
      </c>
    </row>
    <row r="826" spans="1:51" ht="22.5"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1</v>
      </c>
    </row>
    <row r="827" spans="1:51" ht="22.5"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1</v>
      </c>
    </row>
    <row r="828" spans="1:51" s="16" customFormat="1" ht="40.5" customHeight="1" x14ac:dyDescent="0.15">
      <c r="A828" s="631"/>
      <c r="B828" s="632"/>
      <c r="C828" s="632"/>
      <c r="D828" s="632"/>
      <c r="E828" s="632"/>
      <c r="F828" s="633"/>
      <c r="G828" s="670" t="s">
        <v>753</v>
      </c>
      <c r="H828" s="671"/>
      <c r="I828" s="671"/>
      <c r="J828" s="671"/>
      <c r="K828" s="672"/>
      <c r="L828" s="664" t="s">
        <v>770</v>
      </c>
      <c r="M828" s="665"/>
      <c r="N828" s="665"/>
      <c r="O828" s="665"/>
      <c r="P828" s="665"/>
      <c r="Q828" s="665"/>
      <c r="R828" s="665"/>
      <c r="S828" s="665"/>
      <c r="T828" s="665"/>
      <c r="U828" s="665"/>
      <c r="V828" s="665"/>
      <c r="W828" s="665"/>
      <c r="X828" s="666"/>
      <c r="Y828" s="383">
        <v>1</v>
      </c>
      <c r="Z828" s="384"/>
      <c r="AA828" s="384"/>
      <c r="AB828" s="385"/>
      <c r="AC828" s="670"/>
      <c r="AD828" s="671"/>
      <c r="AE828" s="671"/>
      <c r="AF828" s="671"/>
      <c r="AG828" s="672"/>
      <c r="AH828" s="664"/>
      <c r="AI828" s="665"/>
      <c r="AJ828" s="665"/>
      <c r="AK828" s="665"/>
      <c r="AL828" s="665"/>
      <c r="AM828" s="665"/>
      <c r="AN828" s="665"/>
      <c r="AO828" s="665"/>
      <c r="AP828" s="665"/>
      <c r="AQ828" s="665"/>
      <c r="AR828" s="665"/>
      <c r="AS828" s="665"/>
      <c r="AT828" s="666"/>
      <c r="AU828" s="383"/>
      <c r="AV828" s="384"/>
      <c r="AW828" s="384"/>
      <c r="AX828" s="385"/>
      <c r="AY828">
        <f t="shared" ref="AY828:AY838" si="117">$AY$826</f>
        <v>1</v>
      </c>
    </row>
    <row r="829" spans="1:51"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1</v>
      </c>
    </row>
    <row r="830" spans="1:51" hidden="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1</v>
      </c>
    </row>
    <row r="831" spans="1:51" hidden="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1</v>
      </c>
    </row>
    <row r="832" spans="1:51" hidden="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1</v>
      </c>
    </row>
    <row r="833" spans="1:51" hidden="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1</v>
      </c>
    </row>
    <row r="834" spans="1:51" hidden="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1</v>
      </c>
    </row>
    <row r="835" spans="1:51" hidden="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1</v>
      </c>
    </row>
    <row r="836" spans="1:51" hidden="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1</v>
      </c>
    </row>
    <row r="837" spans="1:51" hidden="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1</v>
      </c>
    </row>
    <row r="838" spans="1:51" ht="19.5"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1</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1</v>
      </c>
    </row>
    <row r="839" spans="1:51" ht="14.25" hidden="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344</v>
      </c>
      <c r="AM839" s="277"/>
      <c r="AN839" s="27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758</v>
      </c>
      <c r="D845" s="344"/>
      <c r="E845" s="344"/>
      <c r="F845" s="344"/>
      <c r="G845" s="344"/>
      <c r="H845" s="344"/>
      <c r="I845" s="344"/>
      <c r="J845" s="345">
        <v>9010601021385</v>
      </c>
      <c r="K845" s="346"/>
      <c r="L845" s="346"/>
      <c r="M845" s="346"/>
      <c r="N845" s="346"/>
      <c r="O845" s="346"/>
      <c r="P845" s="360" t="s">
        <v>754</v>
      </c>
      <c r="Q845" s="347"/>
      <c r="R845" s="347"/>
      <c r="S845" s="347"/>
      <c r="T845" s="347"/>
      <c r="U845" s="347"/>
      <c r="V845" s="347"/>
      <c r="W845" s="347"/>
      <c r="X845" s="347"/>
      <c r="Y845" s="348">
        <v>196</v>
      </c>
      <c r="Z845" s="349"/>
      <c r="AA845" s="349"/>
      <c r="AB845" s="350"/>
      <c r="AC845" s="351" t="s">
        <v>784</v>
      </c>
      <c r="AD845" s="352"/>
      <c r="AE845" s="352"/>
      <c r="AF845" s="352"/>
      <c r="AG845" s="352"/>
      <c r="AH845" s="367" t="s">
        <v>773</v>
      </c>
      <c r="AI845" s="368"/>
      <c r="AJ845" s="368"/>
      <c r="AK845" s="368"/>
      <c r="AL845" s="355" t="s">
        <v>773</v>
      </c>
      <c r="AM845" s="356"/>
      <c r="AN845" s="356"/>
      <c r="AO845" s="357"/>
      <c r="AP845" s="358" t="s">
        <v>719</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3.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3.2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44" t="s">
        <v>758</v>
      </c>
      <c r="D878" s="344"/>
      <c r="E878" s="344"/>
      <c r="F878" s="344"/>
      <c r="G878" s="344"/>
      <c r="H878" s="344"/>
      <c r="I878" s="344"/>
      <c r="J878" s="345">
        <v>9010601021385</v>
      </c>
      <c r="K878" s="346"/>
      <c r="L878" s="346"/>
      <c r="M878" s="346"/>
      <c r="N878" s="346"/>
      <c r="O878" s="346"/>
      <c r="P878" s="360" t="s">
        <v>755</v>
      </c>
      <c r="Q878" s="347"/>
      <c r="R878" s="347"/>
      <c r="S878" s="347"/>
      <c r="T878" s="347"/>
      <c r="U878" s="347"/>
      <c r="V878" s="347"/>
      <c r="W878" s="347"/>
      <c r="X878" s="347"/>
      <c r="Y878" s="348">
        <v>360</v>
      </c>
      <c r="Z878" s="349"/>
      <c r="AA878" s="349"/>
      <c r="AB878" s="350"/>
      <c r="AC878" s="351" t="s">
        <v>375</v>
      </c>
      <c r="AD878" s="352"/>
      <c r="AE878" s="352"/>
      <c r="AF878" s="352"/>
      <c r="AG878" s="352"/>
      <c r="AH878" s="367">
        <v>2</v>
      </c>
      <c r="AI878" s="368"/>
      <c r="AJ878" s="368"/>
      <c r="AK878" s="368"/>
      <c r="AL878" s="355">
        <v>89.4</v>
      </c>
      <c r="AM878" s="356"/>
      <c r="AN878" s="356"/>
      <c r="AO878" s="357"/>
      <c r="AP878" s="358" t="s">
        <v>719</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2.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41.25" customHeight="1" x14ac:dyDescent="0.15">
      <c r="A911" s="371">
        <v>1</v>
      </c>
      <c r="B911" s="371">
        <v>1</v>
      </c>
      <c r="C911" s="359" t="s">
        <v>759</v>
      </c>
      <c r="D911" s="344"/>
      <c r="E911" s="344"/>
      <c r="F911" s="344"/>
      <c r="G911" s="344"/>
      <c r="H911" s="344"/>
      <c r="I911" s="344"/>
      <c r="J911" s="345">
        <v>7010001088960</v>
      </c>
      <c r="K911" s="346"/>
      <c r="L911" s="346"/>
      <c r="M911" s="346"/>
      <c r="N911" s="346"/>
      <c r="O911" s="346"/>
      <c r="P911" s="360" t="s">
        <v>756</v>
      </c>
      <c r="Q911" s="347"/>
      <c r="R911" s="347"/>
      <c r="S911" s="347"/>
      <c r="T911" s="347"/>
      <c r="U911" s="347"/>
      <c r="V911" s="347"/>
      <c r="W911" s="347"/>
      <c r="X911" s="347"/>
      <c r="Y911" s="348">
        <v>67</v>
      </c>
      <c r="Z911" s="349"/>
      <c r="AA911" s="349"/>
      <c r="AB911" s="350"/>
      <c r="AC911" s="351" t="s">
        <v>784</v>
      </c>
      <c r="AD911" s="352"/>
      <c r="AE911" s="352"/>
      <c r="AF911" s="352"/>
      <c r="AG911" s="352"/>
      <c r="AH911" s="367" t="s">
        <v>773</v>
      </c>
      <c r="AI911" s="368"/>
      <c r="AJ911" s="368"/>
      <c r="AK911" s="368"/>
      <c r="AL911" s="355" t="s">
        <v>773</v>
      </c>
      <c r="AM911" s="356"/>
      <c r="AN911" s="356"/>
      <c r="AO911" s="357"/>
      <c r="AP911" s="358" t="s">
        <v>719</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2.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760</v>
      </c>
      <c r="D944" s="344"/>
      <c r="E944" s="344"/>
      <c r="F944" s="344"/>
      <c r="G944" s="344"/>
      <c r="H944" s="344"/>
      <c r="I944" s="344"/>
      <c r="J944" s="345">
        <v>7010401001556</v>
      </c>
      <c r="K944" s="346"/>
      <c r="L944" s="346"/>
      <c r="M944" s="346"/>
      <c r="N944" s="346"/>
      <c r="O944" s="346"/>
      <c r="P944" s="360" t="s">
        <v>761</v>
      </c>
      <c r="Q944" s="347"/>
      <c r="R944" s="347"/>
      <c r="S944" s="347"/>
      <c r="T944" s="347"/>
      <c r="U944" s="347"/>
      <c r="V944" s="347"/>
      <c r="W944" s="347"/>
      <c r="X944" s="347"/>
      <c r="Y944" s="348">
        <v>66</v>
      </c>
      <c r="Z944" s="349"/>
      <c r="AA944" s="349"/>
      <c r="AB944" s="350"/>
      <c r="AC944" s="351" t="s">
        <v>379</v>
      </c>
      <c r="AD944" s="352"/>
      <c r="AE944" s="352"/>
      <c r="AF944" s="352"/>
      <c r="AG944" s="352"/>
      <c r="AH944" s="367" t="s">
        <v>719</v>
      </c>
      <c r="AI944" s="368"/>
      <c r="AJ944" s="368"/>
      <c r="AK944" s="368"/>
      <c r="AL944" s="355" t="s">
        <v>773</v>
      </c>
      <c r="AM944" s="356"/>
      <c r="AN944" s="356"/>
      <c r="AO944" s="357"/>
      <c r="AP944" s="358" t="s">
        <v>719</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2.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2.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45" customHeight="1" x14ac:dyDescent="0.15">
      <c r="A977" s="371">
        <v>1</v>
      </c>
      <c r="B977" s="371">
        <v>1</v>
      </c>
      <c r="C977" s="359" t="s">
        <v>782</v>
      </c>
      <c r="D977" s="344"/>
      <c r="E977" s="344"/>
      <c r="F977" s="344"/>
      <c r="G977" s="344"/>
      <c r="H977" s="344"/>
      <c r="I977" s="344"/>
      <c r="J977" s="345">
        <v>3013301025851</v>
      </c>
      <c r="K977" s="346"/>
      <c r="L977" s="346"/>
      <c r="M977" s="346"/>
      <c r="N977" s="346"/>
      <c r="O977" s="346"/>
      <c r="P977" s="360" t="s">
        <v>781</v>
      </c>
      <c r="Q977" s="347"/>
      <c r="R977" s="347"/>
      <c r="S977" s="347"/>
      <c r="T977" s="347"/>
      <c r="U977" s="347"/>
      <c r="V977" s="347"/>
      <c r="W977" s="347"/>
      <c r="X977" s="347"/>
      <c r="Y977" s="348">
        <v>0</v>
      </c>
      <c r="Z977" s="349"/>
      <c r="AA977" s="349"/>
      <c r="AB977" s="350"/>
      <c r="AC977" s="351" t="s">
        <v>381</v>
      </c>
      <c r="AD977" s="352"/>
      <c r="AE977" s="352"/>
      <c r="AF977" s="352"/>
      <c r="AG977" s="352"/>
      <c r="AH977" s="367" t="s">
        <v>719</v>
      </c>
      <c r="AI977" s="368"/>
      <c r="AJ977" s="368"/>
      <c r="AK977" s="368"/>
      <c r="AL977" s="355">
        <v>100</v>
      </c>
      <c r="AM977" s="356"/>
      <c r="AN977" s="356"/>
      <c r="AO977" s="357"/>
      <c r="AP977" s="358" t="s">
        <v>719</v>
      </c>
      <c r="AQ977" s="358"/>
      <c r="AR977" s="358"/>
      <c r="AS977" s="358"/>
      <c r="AT977" s="358"/>
      <c r="AU977" s="358"/>
      <c r="AV977" s="358"/>
      <c r="AW977" s="358"/>
      <c r="AX977" s="358"/>
      <c r="AY977">
        <f t="shared" si="121"/>
        <v>1</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2.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2.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1</v>
      </c>
    </row>
    <row r="1010" spans="1:51" ht="54.75" customHeight="1" x14ac:dyDescent="0.15">
      <c r="A1010" s="371">
        <v>1</v>
      </c>
      <c r="B1010" s="371">
        <v>1</v>
      </c>
      <c r="C1010" s="344" t="s">
        <v>760</v>
      </c>
      <c r="D1010" s="344"/>
      <c r="E1010" s="344"/>
      <c r="F1010" s="344"/>
      <c r="G1010" s="344"/>
      <c r="H1010" s="344"/>
      <c r="I1010" s="344"/>
      <c r="J1010" s="345">
        <v>7010401001556</v>
      </c>
      <c r="K1010" s="346"/>
      <c r="L1010" s="346"/>
      <c r="M1010" s="346"/>
      <c r="N1010" s="346"/>
      <c r="O1010" s="346"/>
      <c r="P1010" s="360" t="s">
        <v>769</v>
      </c>
      <c r="Q1010" s="347"/>
      <c r="R1010" s="347"/>
      <c r="S1010" s="347"/>
      <c r="T1010" s="347"/>
      <c r="U1010" s="347"/>
      <c r="V1010" s="347"/>
      <c r="W1010" s="347"/>
      <c r="X1010" s="347"/>
      <c r="Y1010" s="348">
        <v>69</v>
      </c>
      <c r="Z1010" s="349"/>
      <c r="AA1010" s="349"/>
      <c r="AB1010" s="350"/>
      <c r="AC1010" s="351" t="s">
        <v>381</v>
      </c>
      <c r="AD1010" s="352"/>
      <c r="AE1010" s="352"/>
      <c r="AF1010" s="352"/>
      <c r="AG1010" s="352"/>
      <c r="AH1010" s="367" t="s">
        <v>408</v>
      </c>
      <c r="AI1010" s="368"/>
      <c r="AJ1010" s="368"/>
      <c r="AK1010" s="368"/>
      <c r="AL1010" s="355">
        <v>100</v>
      </c>
      <c r="AM1010" s="356"/>
      <c r="AN1010" s="356"/>
      <c r="AO1010" s="357"/>
      <c r="AP1010" s="358" t="s">
        <v>408</v>
      </c>
      <c r="AQ1010" s="358"/>
      <c r="AR1010" s="358"/>
      <c r="AS1010" s="358"/>
      <c r="AT1010" s="358"/>
      <c r="AU1010" s="358"/>
      <c r="AV1010" s="358"/>
      <c r="AW1010" s="358"/>
      <c r="AX1010" s="358"/>
      <c r="AY1010">
        <f t="shared" si="122"/>
        <v>1</v>
      </c>
    </row>
    <row r="1011" spans="1:51" hidden="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idden="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idden="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idden="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idden="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idden="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idden="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idden="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idden="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idden="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idden="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idden="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idden="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idden="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idden="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idden="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idden="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idden="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idden="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idden="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idden="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idden="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idden="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idden="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idden="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idden="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idden="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idden="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2.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2.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8.5"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1</v>
      </c>
    </row>
    <row r="1043" spans="1:51" ht="72" customHeight="1" x14ac:dyDescent="0.15">
      <c r="A1043" s="371">
        <v>1</v>
      </c>
      <c r="B1043" s="371">
        <v>1</v>
      </c>
      <c r="C1043" s="359" t="s">
        <v>772</v>
      </c>
      <c r="D1043" s="344"/>
      <c r="E1043" s="344"/>
      <c r="F1043" s="344"/>
      <c r="G1043" s="344"/>
      <c r="H1043" s="344"/>
      <c r="I1043" s="344"/>
      <c r="J1043" s="345">
        <v>7010401052137</v>
      </c>
      <c r="K1043" s="346"/>
      <c r="L1043" s="346"/>
      <c r="M1043" s="346"/>
      <c r="N1043" s="346"/>
      <c r="O1043" s="346"/>
      <c r="P1043" s="360" t="s">
        <v>771</v>
      </c>
      <c r="Q1043" s="347"/>
      <c r="R1043" s="347"/>
      <c r="S1043" s="347"/>
      <c r="T1043" s="347"/>
      <c r="U1043" s="347"/>
      <c r="V1043" s="347"/>
      <c r="W1043" s="347"/>
      <c r="X1043" s="347"/>
      <c r="Y1043" s="348">
        <v>1</v>
      </c>
      <c r="Z1043" s="349"/>
      <c r="AA1043" s="349"/>
      <c r="AB1043" s="350"/>
      <c r="AC1043" s="351" t="s">
        <v>380</v>
      </c>
      <c r="AD1043" s="352"/>
      <c r="AE1043" s="352"/>
      <c r="AF1043" s="352"/>
      <c r="AG1043" s="352"/>
      <c r="AH1043" s="367" t="s">
        <v>408</v>
      </c>
      <c r="AI1043" s="368"/>
      <c r="AJ1043" s="368"/>
      <c r="AK1043" s="368"/>
      <c r="AL1043" s="355">
        <v>100</v>
      </c>
      <c r="AM1043" s="356"/>
      <c r="AN1043" s="356"/>
      <c r="AO1043" s="357"/>
      <c r="AP1043" s="358" t="s">
        <v>408</v>
      </c>
      <c r="AQ1043" s="358"/>
      <c r="AR1043" s="358"/>
      <c r="AS1043" s="358"/>
      <c r="AT1043" s="358"/>
      <c r="AU1043" s="358"/>
      <c r="AV1043" s="358"/>
      <c r="AW1043" s="358"/>
      <c r="AX1043" s="358"/>
      <c r="AY1043">
        <f t="shared" si="123"/>
        <v>1</v>
      </c>
    </row>
    <row r="1044" spans="1:51" hidden="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idden="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idden="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idden="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idden="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idden="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idden="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idden="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idden="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idden="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idden="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idden="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idden="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idden="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idden="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idden="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idden="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idden="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idden="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idden="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idden="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idden="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idden="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idden="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idden="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idden="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idden="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idden="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idden="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idden="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idden="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idden="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idden="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idden="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idden="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idden="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idden="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idden="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idden="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idden="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idden="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idden="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idden="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idden="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idden="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idden="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idden="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idden="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idden="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idden="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idden="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idden="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idden="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idden="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idden="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idden="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idden="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idden="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45.75" customHeight="1" x14ac:dyDescent="0.15">
      <c r="A1110" s="371">
        <v>1</v>
      </c>
      <c r="B1110" s="371">
        <v>1</v>
      </c>
      <c r="C1110" s="369" t="s">
        <v>762</v>
      </c>
      <c r="D1110" s="369"/>
      <c r="E1110" s="151" t="s">
        <v>758</v>
      </c>
      <c r="F1110" s="370"/>
      <c r="G1110" s="370"/>
      <c r="H1110" s="370"/>
      <c r="I1110" s="370"/>
      <c r="J1110" s="345">
        <v>9010601021385</v>
      </c>
      <c r="K1110" s="346"/>
      <c r="L1110" s="346"/>
      <c r="M1110" s="346"/>
      <c r="N1110" s="346"/>
      <c r="O1110" s="346"/>
      <c r="P1110" s="360" t="s">
        <v>755</v>
      </c>
      <c r="Q1110" s="347"/>
      <c r="R1110" s="347"/>
      <c r="S1110" s="347"/>
      <c r="T1110" s="347"/>
      <c r="U1110" s="347"/>
      <c r="V1110" s="347"/>
      <c r="W1110" s="347"/>
      <c r="X1110" s="347"/>
      <c r="Y1110" s="348">
        <v>1298</v>
      </c>
      <c r="Z1110" s="349"/>
      <c r="AA1110" s="349"/>
      <c r="AB1110" s="350"/>
      <c r="AC1110" s="351" t="s">
        <v>375</v>
      </c>
      <c r="AD1110" s="352"/>
      <c r="AE1110" s="352"/>
      <c r="AF1110" s="352"/>
      <c r="AG1110" s="352"/>
      <c r="AH1110" s="353">
        <v>2</v>
      </c>
      <c r="AI1110" s="354"/>
      <c r="AJ1110" s="354"/>
      <c r="AK1110" s="354"/>
      <c r="AL1110" s="355">
        <v>89.4</v>
      </c>
      <c r="AM1110" s="356"/>
      <c r="AN1110" s="356"/>
      <c r="AO1110" s="357"/>
      <c r="AP1110" s="358" t="s">
        <v>719</v>
      </c>
      <c r="AQ1110" s="358"/>
      <c r="AR1110" s="358"/>
      <c r="AS1110" s="358"/>
      <c r="AT1110" s="358"/>
      <c r="AU1110" s="358"/>
      <c r="AV1110" s="358"/>
      <c r="AW1110" s="358"/>
      <c r="AX1110" s="358"/>
    </row>
    <row r="1111" spans="1:51" ht="45.75" hidden="1" customHeight="1" x14ac:dyDescent="0.15">
      <c r="A1111" s="371">
        <v>2</v>
      </c>
      <c r="B1111" s="371">
        <v>1</v>
      </c>
      <c r="C1111" s="369"/>
      <c r="D1111" s="369"/>
      <c r="E1111" s="370"/>
      <c r="F1111" s="370"/>
      <c r="G1111" s="370"/>
      <c r="H1111" s="370"/>
      <c r="I1111" s="370"/>
      <c r="J1111" s="345"/>
      <c r="K1111" s="346"/>
      <c r="L1111" s="346"/>
      <c r="M1111" s="346"/>
      <c r="N1111" s="346"/>
      <c r="O1111" s="346"/>
      <c r="P1111" s="360"/>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1:AO1011">
    <cfRule type="expression" dxfId="1937" priority="2031">
      <formula>IF(AND(AL1011&gt;=0, RIGHT(TEXT(AL1011,"0.#"),1)&lt;&gt;"."),TRUE,FALSE)</formula>
    </cfRule>
    <cfRule type="expression" dxfId="1936" priority="2032">
      <formula>IF(AND(AL1011&gt;=0, RIGHT(TEXT(AL1011,"0.#"),1)="."),TRUE,FALSE)</formula>
    </cfRule>
    <cfRule type="expression" dxfId="1935" priority="2033">
      <formula>IF(AND(AL1011&lt;0, RIGHT(TEXT(AL1011,"0.#"),1)&lt;&gt;"."),TRUE,FALSE)</formula>
    </cfRule>
    <cfRule type="expression" dxfId="1934" priority="2034">
      <formula>IF(AND(AL1011&lt;0, RIGHT(TEXT(AL1011,"0.#"),1)="."),TRUE,FALSE)</formula>
    </cfRule>
  </conditionalFormatting>
  <conditionalFormatting sqref="Y1011">
    <cfRule type="expression" dxfId="1933" priority="2029">
      <formula>IF(RIGHT(TEXT(Y1011,"0.#"),1)=".",FALSE,TRUE)</formula>
    </cfRule>
    <cfRule type="expression" dxfId="1932" priority="2030">
      <formula>IF(RIGHT(TEXT(Y1011,"0.#"),1)=".",TRUE,FALSE)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4:AO1044">
    <cfRule type="expression" dxfId="1925" priority="2019">
      <formula>IF(AND(AL1044&gt;=0, RIGHT(TEXT(AL1044,"0.#"),1)&lt;&gt;"."),TRUE,FALSE)</formula>
    </cfRule>
    <cfRule type="expression" dxfId="1924" priority="2020">
      <formula>IF(AND(AL1044&gt;=0, RIGHT(TEXT(AL1044,"0.#"),1)="."),TRUE,FALSE)</formula>
    </cfRule>
    <cfRule type="expression" dxfId="1923" priority="2021">
      <formula>IF(AND(AL1044&lt;0, RIGHT(TEXT(AL1044,"0.#"),1)&lt;&gt;"."),TRUE,FALSE)</formula>
    </cfRule>
    <cfRule type="expression" dxfId="1922" priority="2022">
      <formula>IF(AND(AL1044&lt;0, RIGHT(TEXT(AL1044,"0.#"),1)="."),TRUE,FALSE)</formula>
    </cfRule>
  </conditionalFormatting>
  <conditionalFormatting sqref="Y1044">
    <cfRule type="expression" dxfId="1921" priority="2017">
      <formula>IF(RIGHT(TEXT(Y1044,"0.#"),1)=".",FALSE,TRUE)</formula>
    </cfRule>
    <cfRule type="expression" dxfId="1920" priority="2018">
      <formula>IF(RIGHT(TEXT(Y1044,"0.#"),1)=".",TRUE,FALSE)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28">
    <cfRule type="expression" dxfId="713" priority="13">
      <formula>IF(RIGHT(TEXT(Y828,"0.#"),1)=".",FALSE,TRUE)</formula>
    </cfRule>
    <cfRule type="expression" dxfId="712" priority="14">
      <formula>IF(RIGHT(TEXT(Y828,"0.#"),1)=".",TRUE,FALSE)</formula>
    </cfRule>
  </conditionalFormatting>
  <conditionalFormatting sqref="AL1043:AO1043">
    <cfRule type="expression" dxfId="711" priority="9">
      <formula>IF(AND(AL1043&gt;=0, RIGHT(TEXT(AL1043,"0.#"),1)&lt;&gt;"."),TRUE,FALSE)</formula>
    </cfRule>
    <cfRule type="expression" dxfId="710" priority="10">
      <formula>IF(AND(AL1043&gt;=0, RIGHT(TEXT(AL1043,"0.#"),1)="."),TRUE,FALSE)</formula>
    </cfRule>
    <cfRule type="expression" dxfId="709" priority="11">
      <formula>IF(AND(AL1043&lt;0, RIGHT(TEXT(AL1043,"0.#"),1)&lt;&gt;"."),TRUE,FALSE)</formula>
    </cfRule>
    <cfRule type="expression" dxfId="708" priority="12">
      <formula>IF(AND(AL1043&lt;0, RIGHT(TEXT(AL1043,"0.#"),1)="."),TRUE,FALSE)</formula>
    </cfRule>
  </conditionalFormatting>
  <conditionalFormatting sqref="Y1043">
    <cfRule type="expression" dxfId="707" priority="7">
      <formula>IF(RIGHT(TEXT(Y1043,"0.#"),1)=".",FALSE,TRUE)</formula>
    </cfRule>
    <cfRule type="expression" dxfId="706" priority="8">
      <formula>IF(RIGHT(TEXT(Y1043,"0.#"),1)=".",TRUE,FALSE)</formula>
    </cfRule>
  </conditionalFormatting>
  <conditionalFormatting sqref="Y1010">
    <cfRule type="expression" dxfId="705" priority="1">
      <formula>IF(RIGHT(TEXT(Y1010,"0.#"),1)=".",FALSE,TRUE)</formula>
    </cfRule>
    <cfRule type="expression" dxfId="704" priority="2">
      <formula>IF(RIGHT(TEXT(Y1010,"0.#"),1)=".",TRUE,FALSE)</formula>
    </cfRule>
  </conditionalFormatting>
  <conditionalFormatting sqref="AL1010:AO1010">
    <cfRule type="expression" dxfId="703" priority="3">
      <formula>IF(AND(AL1010&gt;=0, RIGHT(TEXT(AL1010,"0.#"),1)&lt;&gt;"."),TRUE,FALSE)</formula>
    </cfRule>
    <cfRule type="expression" dxfId="702" priority="4">
      <formula>IF(AND(AL1010&gt;=0, RIGHT(TEXT(AL1010,"0.#"),1)="."),TRUE,FALSE)</formula>
    </cfRule>
    <cfRule type="expression" dxfId="701" priority="5">
      <formula>IF(AND(AL1010&lt;0, RIGHT(TEXT(AL1010,"0.#"),1)&lt;&gt;"."),TRUE,FALSE)</formula>
    </cfRule>
    <cfRule type="expression" dxfId="700" priority="6">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社会保障、その他の事項経費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6"/>
      <c r="AA2" s="827"/>
      <c r="AB2" s="1022" t="s">
        <v>11</v>
      </c>
      <c r="AC2" s="1023"/>
      <c r="AD2" s="1024"/>
      <c r="AE2" s="1028" t="s">
        <v>392</v>
      </c>
      <c r="AF2" s="1028"/>
      <c r="AG2" s="1028"/>
      <c r="AH2" s="1028"/>
      <c r="AI2" s="1028" t="s">
        <v>414</v>
      </c>
      <c r="AJ2" s="1028"/>
      <c r="AK2" s="1028"/>
      <c r="AL2" s="558"/>
      <c r="AM2" s="1028" t="s">
        <v>511</v>
      </c>
      <c r="AN2" s="1028"/>
      <c r="AO2" s="1028"/>
      <c r="AP2" s="558"/>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5"/>
      <c r="H4" s="995"/>
      <c r="I4" s="995"/>
      <c r="J4" s="995"/>
      <c r="K4" s="995"/>
      <c r="L4" s="995"/>
      <c r="M4" s="995"/>
      <c r="N4" s="995"/>
      <c r="O4" s="996"/>
      <c r="P4" s="109"/>
      <c r="Q4" s="1003"/>
      <c r="R4" s="1003"/>
      <c r="S4" s="1003"/>
      <c r="T4" s="1003"/>
      <c r="U4" s="1003"/>
      <c r="V4" s="1003"/>
      <c r="W4" s="1003"/>
      <c r="X4" s="1004"/>
      <c r="Y4" s="1013" t="s">
        <v>12</v>
      </c>
      <c r="Z4" s="1014"/>
      <c r="AA4" s="1015"/>
      <c r="AB4" s="461"/>
      <c r="AC4" s="1017"/>
      <c r="AD4" s="101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6"/>
      <c r="AA9" s="827"/>
      <c r="AB9" s="1022" t="s">
        <v>11</v>
      </c>
      <c r="AC9" s="1023"/>
      <c r="AD9" s="1024"/>
      <c r="AE9" s="1028" t="s">
        <v>392</v>
      </c>
      <c r="AF9" s="1028"/>
      <c r="AG9" s="1028"/>
      <c r="AH9" s="1028"/>
      <c r="AI9" s="1028" t="s">
        <v>414</v>
      </c>
      <c r="AJ9" s="1028"/>
      <c r="AK9" s="1028"/>
      <c r="AL9" s="558"/>
      <c r="AM9" s="1028" t="s">
        <v>511</v>
      </c>
      <c r="AN9" s="1028"/>
      <c r="AO9" s="1028"/>
      <c r="AP9" s="558"/>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5"/>
      <c r="H11" s="995"/>
      <c r="I11" s="995"/>
      <c r="J11" s="995"/>
      <c r="K11" s="995"/>
      <c r="L11" s="995"/>
      <c r="M11" s="995"/>
      <c r="N11" s="995"/>
      <c r="O11" s="996"/>
      <c r="P11" s="109"/>
      <c r="Q11" s="1003"/>
      <c r="R11" s="1003"/>
      <c r="S11" s="1003"/>
      <c r="T11" s="1003"/>
      <c r="U11" s="1003"/>
      <c r="V11" s="1003"/>
      <c r="W11" s="1003"/>
      <c r="X11" s="1004"/>
      <c r="Y11" s="1013" t="s">
        <v>12</v>
      </c>
      <c r="Z11" s="1014"/>
      <c r="AA11" s="1015"/>
      <c r="AB11" s="461"/>
      <c r="AC11" s="1017"/>
      <c r="AD11" s="101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6"/>
      <c r="AA16" s="827"/>
      <c r="AB16" s="1022" t="s">
        <v>11</v>
      </c>
      <c r="AC16" s="1023"/>
      <c r="AD16" s="1024"/>
      <c r="AE16" s="1028" t="s">
        <v>392</v>
      </c>
      <c r="AF16" s="1028"/>
      <c r="AG16" s="1028"/>
      <c r="AH16" s="1028"/>
      <c r="AI16" s="1028" t="s">
        <v>414</v>
      </c>
      <c r="AJ16" s="1028"/>
      <c r="AK16" s="1028"/>
      <c r="AL16" s="558"/>
      <c r="AM16" s="1028" t="s">
        <v>511</v>
      </c>
      <c r="AN16" s="1028"/>
      <c r="AO16" s="1028"/>
      <c r="AP16" s="558"/>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5"/>
      <c r="H18" s="995"/>
      <c r="I18" s="995"/>
      <c r="J18" s="995"/>
      <c r="K18" s="995"/>
      <c r="L18" s="995"/>
      <c r="M18" s="995"/>
      <c r="N18" s="995"/>
      <c r="O18" s="996"/>
      <c r="P18" s="109"/>
      <c r="Q18" s="1003"/>
      <c r="R18" s="1003"/>
      <c r="S18" s="1003"/>
      <c r="T18" s="1003"/>
      <c r="U18" s="1003"/>
      <c r="V18" s="1003"/>
      <c r="W18" s="1003"/>
      <c r="X18" s="1004"/>
      <c r="Y18" s="1013" t="s">
        <v>12</v>
      </c>
      <c r="Z18" s="1014"/>
      <c r="AA18" s="1015"/>
      <c r="AB18" s="461"/>
      <c r="AC18" s="1017"/>
      <c r="AD18" s="101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6"/>
      <c r="AA23" s="827"/>
      <c r="AB23" s="1022" t="s">
        <v>11</v>
      </c>
      <c r="AC23" s="1023"/>
      <c r="AD23" s="1024"/>
      <c r="AE23" s="1028" t="s">
        <v>392</v>
      </c>
      <c r="AF23" s="1028"/>
      <c r="AG23" s="1028"/>
      <c r="AH23" s="1028"/>
      <c r="AI23" s="1028" t="s">
        <v>414</v>
      </c>
      <c r="AJ23" s="1028"/>
      <c r="AK23" s="1028"/>
      <c r="AL23" s="558"/>
      <c r="AM23" s="1028" t="s">
        <v>511</v>
      </c>
      <c r="AN23" s="1028"/>
      <c r="AO23" s="1028"/>
      <c r="AP23" s="558"/>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5"/>
      <c r="H25" s="995"/>
      <c r="I25" s="995"/>
      <c r="J25" s="995"/>
      <c r="K25" s="995"/>
      <c r="L25" s="995"/>
      <c r="M25" s="995"/>
      <c r="N25" s="995"/>
      <c r="O25" s="996"/>
      <c r="P25" s="109"/>
      <c r="Q25" s="1003"/>
      <c r="R25" s="1003"/>
      <c r="S25" s="1003"/>
      <c r="T25" s="1003"/>
      <c r="U25" s="1003"/>
      <c r="V25" s="1003"/>
      <c r="W25" s="1003"/>
      <c r="X25" s="1004"/>
      <c r="Y25" s="1013" t="s">
        <v>12</v>
      </c>
      <c r="Z25" s="1014"/>
      <c r="AA25" s="1015"/>
      <c r="AB25" s="461"/>
      <c r="AC25" s="1017"/>
      <c r="AD25" s="101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6"/>
      <c r="AA30" s="827"/>
      <c r="AB30" s="1022" t="s">
        <v>11</v>
      </c>
      <c r="AC30" s="1023"/>
      <c r="AD30" s="1024"/>
      <c r="AE30" s="1028" t="s">
        <v>392</v>
      </c>
      <c r="AF30" s="1028"/>
      <c r="AG30" s="1028"/>
      <c r="AH30" s="1028"/>
      <c r="AI30" s="1028" t="s">
        <v>414</v>
      </c>
      <c r="AJ30" s="1028"/>
      <c r="AK30" s="1028"/>
      <c r="AL30" s="558"/>
      <c r="AM30" s="1028" t="s">
        <v>511</v>
      </c>
      <c r="AN30" s="1028"/>
      <c r="AO30" s="1028"/>
      <c r="AP30" s="558"/>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5"/>
      <c r="H32" s="995"/>
      <c r="I32" s="995"/>
      <c r="J32" s="995"/>
      <c r="K32" s="995"/>
      <c r="L32" s="995"/>
      <c r="M32" s="995"/>
      <c r="N32" s="995"/>
      <c r="O32" s="996"/>
      <c r="P32" s="109"/>
      <c r="Q32" s="1003"/>
      <c r="R32" s="1003"/>
      <c r="S32" s="1003"/>
      <c r="T32" s="1003"/>
      <c r="U32" s="1003"/>
      <c r="V32" s="1003"/>
      <c r="W32" s="1003"/>
      <c r="X32" s="1004"/>
      <c r="Y32" s="1013" t="s">
        <v>12</v>
      </c>
      <c r="Z32" s="1014"/>
      <c r="AA32" s="1015"/>
      <c r="AB32" s="461"/>
      <c r="AC32" s="1017"/>
      <c r="AD32" s="101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6"/>
      <c r="AA37" s="827"/>
      <c r="AB37" s="1022" t="s">
        <v>11</v>
      </c>
      <c r="AC37" s="1023"/>
      <c r="AD37" s="1024"/>
      <c r="AE37" s="1028" t="s">
        <v>392</v>
      </c>
      <c r="AF37" s="1028"/>
      <c r="AG37" s="1028"/>
      <c r="AH37" s="1028"/>
      <c r="AI37" s="1028" t="s">
        <v>414</v>
      </c>
      <c r="AJ37" s="1028"/>
      <c r="AK37" s="1028"/>
      <c r="AL37" s="558"/>
      <c r="AM37" s="1028" t="s">
        <v>511</v>
      </c>
      <c r="AN37" s="1028"/>
      <c r="AO37" s="1028"/>
      <c r="AP37" s="558"/>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5"/>
      <c r="H39" s="995"/>
      <c r="I39" s="995"/>
      <c r="J39" s="995"/>
      <c r="K39" s="995"/>
      <c r="L39" s="995"/>
      <c r="M39" s="995"/>
      <c r="N39" s="995"/>
      <c r="O39" s="996"/>
      <c r="P39" s="109"/>
      <c r="Q39" s="1003"/>
      <c r="R39" s="1003"/>
      <c r="S39" s="1003"/>
      <c r="T39" s="1003"/>
      <c r="U39" s="1003"/>
      <c r="V39" s="1003"/>
      <c r="W39" s="1003"/>
      <c r="X39" s="1004"/>
      <c r="Y39" s="1013" t="s">
        <v>12</v>
      </c>
      <c r="Z39" s="1014"/>
      <c r="AA39" s="1015"/>
      <c r="AB39" s="461"/>
      <c r="AC39" s="1017"/>
      <c r="AD39" s="101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6"/>
      <c r="AA44" s="827"/>
      <c r="AB44" s="1022" t="s">
        <v>11</v>
      </c>
      <c r="AC44" s="1023"/>
      <c r="AD44" s="1024"/>
      <c r="AE44" s="1028" t="s">
        <v>392</v>
      </c>
      <c r="AF44" s="1028"/>
      <c r="AG44" s="1028"/>
      <c r="AH44" s="1028"/>
      <c r="AI44" s="1028" t="s">
        <v>414</v>
      </c>
      <c r="AJ44" s="1028"/>
      <c r="AK44" s="1028"/>
      <c r="AL44" s="558"/>
      <c r="AM44" s="1028" t="s">
        <v>511</v>
      </c>
      <c r="AN44" s="1028"/>
      <c r="AO44" s="1028"/>
      <c r="AP44" s="558"/>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5"/>
      <c r="H46" s="995"/>
      <c r="I46" s="995"/>
      <c r="J46" s="995"/>
      <c r="K46" s="995"/>
      <c r="L46" s="995"/>
      <c r="M46" s="995"/>
      <c r="N46" s="995"/>
      <c r="O46" s="996"/>
      <c r="P46" s="109"/>
      <c r="Q46" s="1003"/>
      <c r="R46" s="1003"/>
      <c r="S46" s="1003"/>
      <c r="T46" s="1003"/>
      <c r="U46" s="1003"/>
      <c r="V46" s="1003"/>
      <c r="W46" s="1003"/>
      <c r="X46" s="1004"/>
      <c r="Y46" s="1013" t="s">
        <v>12</v>
      </c>
      <c r="Z46" s="1014"/>
      <c r="AA46" s="1015"/>
      <c r="AB46" s="461"/>
      <c r="AC46" s="1017"/>
      <c r="AD46" s="101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6"/>
      <c r="AA51" s="827"/>
      <c r="AB51" s="558" t="s">
        <v>11</v>
      </c>
      <c r="AC51" s="1023"/>
      <c r="AD51" s="1024"/>
      <c r="AE51" s="1028" t="s">
        <v>392</v>
      </c>
      <c r="AF51" s="1028"/>
      <c r="AG51" s="1028"/>
      <c r="AH51" s="1028"/>
      <c r="AI51" s="1028" t="s">
        <v>414</v>
      </c>
      <c r="AJ51" s="1028"/>
      <c r="AK51" s="1028"/>
      <c r="AL51" s="558"/>
      <c r="AM51" s="1028" t="s">
        <v>511</v>
      </c>
      <c r="AN51" s="1028"/>
      <c r="AO51" s="1028"/>
      <c r="AP51" s="558"/>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5"/>
      <c r="H53" s="995"/>
      <c r="I53" s="995"/>
      <c r="J53" s="995"/>
      <c r="K53" s="995"/>
      <c r="L53" s="995"/>
      <c r="M53" s="995"/>
      <c r="N53" s="995"/>
      <c r="O53" s="996"/>
      <c r="P53" s="109"/>
      <c r="Q53" s="1003"/>
      <c r="R53" s="1003"/>
      <c r="S53" s="1003"/>
      <c r="T53" s="1003"/>
      <c r="U53" s="1003"/>
      <c r="V53" s="1003"/>
      <c r="W53" s="1003"/>
      <c r="X53" s="1004"/>
      <c r="Y53" s="1013" t="s">
        <v>12</v>
      </c>
      <c r="Z53" s="1014"/>
      <c r="AA53" s="1015"/>
      <c r="AB53" s="461"/>
      <c r="AC53" s="1017"/>
      <c r="AD53" s="101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6"/>
      <c r="AA58" s="827"/>
      <c r="AB58" s="1022" t="s">
        <v>11</v>
      </c>
      <c r="AC58" s="1023"/>
      <c r="AD58" s="1024"/>
      <c r="AE58" s="1028" t="s">
        <v>392</v>
      </c>
      <c r="AF58" s="1028"/>
      <c r="AG58" s="1028"/>
      <c r="AH58" s="1028"/>
      <c r="AI58" s="1028" t="s">
        <v>414</v>
      </c>
      <c r="AJ58" s="1028"/>
      <c r="AK58" s="1028"/>
      <c r="AL58" s="558"/>
      <c r="AM58" s="1028" t="s">
        <v>511</v>
      </c>
      <c r="AN58" s="1028"/>
      <c r="AO58" s="1028"/>
      <c r="AP58" s="558"/>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5"/>
      <c r="H60" s="995"/>
      <c r="I60" s="995"/>
      <c r="J60" s="995"/>
      <c r="K60" s="995"/>
      <c r="L60" s="995"/>
      <c r="M60" s="995"/>
      <c r="N60" s="995"/>
      <c r="O60" s="996"/>
      <c r="P60" s="109"/>
      <c r="Q60" s="1003"/>
      <c r="R60" s="1003"/>
      <c r="S60" s="1003"/>
      <c r="T60" s="1003"/>
      <c r="U60" s="1003"/>
      <c r="V60" s="1003"/>
      <c r="W60" s="1003"/>
      <c r="X60" s="1004"/>
      <c r="Y60" s="1013" t="s">
        <v>12</v>
      </c>
      <c r="Z60" s="1014"/>
      <c r="AA60" s="1015"/>
      <c r="AB60" s="461"/>
      <c r="AC60" s="1017"/>
      <c r="AD60" s="101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6"/>
      <c r="AA65" s="827"/>
      <c r="AB65" s="1022" t="s">
        <v>11</v>
      </c>
      <c r="AC65" s="1023"/>
      <c r="AD65" s="1024"/>
      <c r="AE65" s="1028" t="s">
        <v>392</v>
      </c>
      <c r="AF65" s="1028"/>
      <c r="AG65" s="1028"/>
      <c r="AH65" s="1028"/>
      <c r="AI65" s="1028" t="s">
        <v>414</v>
      </c>
      <c r="AJ65" s="1028"/>
      <c r="AK65" s="1028"/>
      <c r="AL65" s="558"/>
      <c r="AM65" s="1028" t="s">
        <v>511</v>
      </c>
      <c r="AN65" s="1028"/>
      <c r="AO65" s="1028"/>
      <c r="AP65" s="558"/>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5"/>
      <c r="H67" s="995"/>
      <c r="I67" s="995"/>
      <c r="J67" s="995"/>
      <c r="K67" s="995"/>
      <c r="L67" s="995"/>
      <c r="M67" s="995"/>
      <c r="N67" s="995"/>
      <c r="O67" s="996"/>
      <c r="P67" s="109"/>
      <c r="Q67" s="1003"/>
      <c r="R67" s="1003"/>
      <c r="S67" s="1003"/>
      <c r="T67" s="1003"/>
      <c r="U67" s="1003"/>
      <c r="V67" s="1003"/>
      <c r="W67" s="1003"/>
      <c r="X67" s="1004"/>
      <c r="Y67" s="1013" t="s">
        <v>12</v>
      </c>
      <c r="Z67" s="1014"/>
      <c r="AA67" s="1015"/>
      <c r="AB67" s="461"/>
      <c r="AC67" s="1017"/>
      <c r="AD67" s="101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3"/>
      <c r="Z4" s="384"/>
      <c r="AA4" s="384"/>
      <c r="AB4" s="802"/>
      <c r="AC4" s="670"/>
      <c r="AD4" s="671"/>
      <c r="AE4" s="671"/>
      <c r="AF4" s="671"/>
      <c r="AG4" s="672"/>
      <c r="AH4" s="664"/>
      <c r="AI4" s="665"/>
      <c r="AJ4" s="665"/>
      <c r="AK4" s="665"/>
      <c r="AL4" s="665"/>
      <c r="AM4" s="665"/>
      <c r="AN4" s="665"/>
      <c r="AO4" s="665"/>
      <c r="AP4" s="665"/>
      <c r="AQ4" s="665"/>
      <c r="AR4" s="665"/>
      <c r="AS4" s="665"/>
      <c r="AT4" s="666"/>
      <c r="AU4" s="383"/>
      <c r="AV4" s="384"/>
      <c r="AW4" s="384"/>
      <c r="AX4" s="385"/>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3"/>
      <c r="Z17" s="384"/>
      <c r="AA17" s="384"/>
      <c r="AB17" s="802"/>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3"/>
      <c r="Z30" s="384"/>
      <c r="AA30" s="384"/>
      <c r="AB30" s="802"/>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3"/>
      <c r="Z43" s="384"/>
      <c r="AA43" s="384"/>
      <c r="AB43" s="802"/>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3"/>
      <c r="Z57" s="384"/>
      <c r="AA57" s="384"/>
      <c r="AB57" s="802"/>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3"/>
      <c r="Z70" s="384"/>
      <c r="AA70" s="384"/>
      <c r="AB70" s="802"/>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3"/>
      <c r="Z83" s="384"/>
      <c r="AA83" s="384"/>
      <c r="AB83" s="802"/>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3"/>
      <c r="Z96" s="384"/>
      <c r="AA96" s="384"/>
      <c r="AB96" s="802"/>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2"/>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2"/>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2"/>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2"/>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2"/>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2"/>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2"/>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2"/>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2"/>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2"/>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2"/>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2"/>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時原 信幸(tokihara-nobuyuki)</dc:creator>
  <cp:lastModifiedBy>時原 信幸(tokihara-nobuyuki)</cp:lastModifiedBy>
  <cp:lastPrinted>2021-05-31T06:34:49Z</cp:lastPrinted>
  <dcterms:created xsi:type="dcterms:W3CDTF">2012-03-13T00:50:25Z</dcterms:created>
  <dcterms:modified xsi:type="dcterms:W3CDTF">2021-06-09T08:19:25Z</dcterms:modified>
</cp:coreProperties>
</file>