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9 保険○確認中\"/>
    </mc:Choice>
  </mc:AlternateContent>
  <bookViews>
    <workbookView xWindow="285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<sst xmlns="http://schemas.openxmlformats.org/spreadsheetml/2006/main" count="3068" uniqueCount="755">
  <si>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</si>
  <si>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</si>
  <si>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</si>
  <si>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</si>
  <si>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</si>
  <si>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</si>
  <si>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</si>
  <si>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</si>
  <si>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</si>
  <si>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</si>
  <si>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</si>
  <si>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</si>
  <si>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</si>
  <si>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</si>
  <si>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</si>
  <si>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</si>
  <si>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</si>
  <si>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</si>
  <si>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</si>
  <si>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</si>
  <si>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</si>
  <si>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</si>
  <si>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</si>
  <si>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</si>
  <si>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</si>
  <si>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</si>
  <si>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</si>
  <si>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</si>
  <si>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</si>
  <si>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</si>
  <si>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</si>
  <si>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</si>
  <si>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</si>
  <si>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</si>
  <si>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</si>
  <si>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</si>
  <si>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</si>
  <si>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</si>
  <si>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</si>
  <si>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</si>
  <si>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</si>
  <si>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</si>
  <si>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</si>
  <si>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</si>
  <si>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</si>
  <si>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</si>
  <si>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</si>
  <si>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</si>
  <si>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</si>
  <si>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</si>
  <si>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</si>
  <si>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</si>
  <si>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</si>
  <si>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</si>
  <si>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</si>
  <si>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</si>
  <si>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</si>
  <si>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</si>
  <si>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</si>
  <si>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</si>
  <si>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</si>
  <si>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</si>
  <si>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</si>
  <si>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</si>
  <si>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</si>
  <si>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</si>
  <si>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</si>
  <si>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</si>
  <si>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</si>
  <si>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</si>
  <si>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</si>
  <si>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</si>
  <si>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</si>
  <si>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</si>
  <si>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</si>
  <si>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</si>
  <si>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</si>
  <si>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</si>
  <si>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</si>
  <si>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</si>
  <si>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</si>
  <si>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</si>
  <si>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</si>
  <si>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</si>
  <si>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</si>
  <si>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</si>
  <si>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</si>
  <si>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</si>
  <si>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</si>
  <si>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</si>
  <si>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</si>
  <si>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</si>
  <si>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</si>
  <si>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</si>
  <si>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</si>
  <si>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</si>
  <si>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</si>
  <si>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</si>
  <si>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</si>
  <si>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</si>
  <si>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</si>
  <si>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</si>
  <si>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</si>
  <si>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</si>
  <si>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</si>
  <si>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</si>
  <si>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</si>
  <si>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</si>
  <si>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</si>
  <si>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</si>
  <si>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</si>
  <si>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</si>
  <si>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</si>
  <si>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</si>
  <si>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</si>
  <si>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</si>
  <si>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</si>
  <si>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</si>
  <si>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</si>
  <si>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</si>
  <si>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</si>
  <si>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</si>
  <si>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</si>
  <si>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</si>
  <si>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</si>
  <si>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</si>
  <si>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</si>
  <si>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</si>
  <si>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</si>
  <si>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</si>
  <si>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</si>
  <si>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</si>
  <si>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</si>
  <si>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</si>
  <si>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</si>
  <si>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</si>
  <si>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</si>
  <si>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</si>
  <si>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</si>
  <si>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</si>
  <si>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</si>
  <si>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</si>
  <si>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</si>
  <si>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</si>
  <si>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</si>
  <si>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</si>
  <si>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</si>
  <si>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</si>
  <si>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</si>
  <si>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</si>
  <si>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</si>
  <si>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</si>
  <si>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</si>
  <si>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</si>
  <si>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</si>
  <si>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</si>
  <si>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</si>
  <si>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</si>
  <si>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</si>
  <si>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</si>
  <si>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</si>
  <si>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</si>
  <si>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</si>
  <si>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</si>
  <si>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</si>
  <si>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</si>
  <si>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</si>
  <si>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</si>
  <si>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</si>
  <si>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</si>
  <si>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</si>
  <si>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</si>
  <si>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</si>
  <si>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</si>
  <si>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</si>
  <si>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</si>
  <si>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</si>
  <si>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</si>
  <si>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</si>
  <si>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</si>
  <si>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</si>
  <si>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</si>
  <si>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</si>
  <si>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</si>
  <si>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</si>
  <si>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</si>
  <si>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</si>
  <si>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</si>
  <si>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</si>
  <si>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</si>
  <si>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</si>
  <si>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</si>
  <si>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</si>
  <si>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</si>
  <si>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</si>
  <si>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</si>
  <si>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</si>
  <si>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</si>
  <si>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</si>
  <si>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</si>
  <si>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</si>
  <si>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</si>
  <si>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</si>
  <si>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</si>
  <si>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</si>
  <si>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</si>
  <si>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</si>
  <si>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</si>
  <si>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</si>
  <si>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</si>
  <si>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</si>
  <si>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</si>
  <si>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</si>
  <si>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</si>
  <si>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</si>
  <si>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</si>
  <si>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</si>
  <si>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</si>
  <si>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</si>
  <si>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</si>
  <si>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</si>
  <si>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</si>
  <si>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</si>
  <si>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</si>
  <si>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</si>
  <si>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</si>
  <si>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</si>
  <si>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</si>
  <si>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</si>
  <si>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</si>
  <si>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</si>
  <si>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</si>
  <si>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</si>
  <si>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</si>
  <si>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</si>
  <si>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</si>
  <si>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</si>
  <si>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</si>
  <si>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</si>
  <si>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</si>
  <si>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</si>
  <si>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</si>
  <si>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</si>
  <si>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</si>
  <si>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</si>
  <si>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</si>
  <si>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</si>
  <si>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</si>
  <si>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</si>
  <si>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</si>
  <si>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</si>
  <si>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</si>
  <si>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</si>
  <si>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</si>
  <si>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</si>
  <si>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</si>
  <si>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</si>
  <si>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</si>
  <si>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</si>
  <si>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</si>
  <si>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</si>
  <si>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</si>
  <si>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</si>
  <si>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</si>
  <si>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</si>
  <si>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</si>
  <si>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</si>
  <si>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</si>
  <si>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</si>
  <si>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</si>
  <si>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</si>
  <si>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</si>
  <si>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</si>
  <si>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</si>
  <si>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</si>
  <si>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</si>
  <si>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</si>
  <si>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</si>
  <si>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</si>
  <si>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</si>
  <si>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</si>
  <si>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</si>
  <si>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</si>
  <si>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</si>
  <si>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</si>
  <si>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</si>
  <si>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</si>
  <si>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</si>
  <si>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</si>
  <si>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</si>
  <si>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</si>
  <si>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</si>
  <si>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</si>
  <si>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</si>
  <si>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</si>
  <si>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</si>
  <si>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</si>
  <si>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</si>
  <si>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</si>
  <si>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</si>
  <si>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</si>
  <si>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</si>
  <si>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</si>
  <si>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</si>
  <si>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</si>
  <si>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</si>
  <si>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</si>
  <si>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</si>
  <si>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</si>
  <si>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</si>
  <si>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</si>
  <si>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</si>
  <si>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</si>
  <si>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</si>
  <si>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</si>
  <si>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</si>
  <si>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</si>
  <si>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</si>
  <si>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</si>
  <si>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</si>
  <si>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</si>
  <si>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</si>
  <si>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</si>
  <si>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</si>
  <si>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</si>
  <si>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</si>
  <si>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</si>
  <si>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</si>
  <si>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</si>
  <si>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</si>
  <si>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</si>
  <si>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</si>
  <si>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</si>
  <si>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</si>
  <si>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</si>
  <si>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</si>
  <si>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</si>
  <si>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</si>
  <si>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</si>
  <si>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</si>
  <si>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</si>
  <si>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</si>
  <si>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</si>
  <si>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</si>
  <si>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</si>
  <si>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</si>
  <si>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</si>
  <si>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</si>
  <si>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</si>
  <si>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</si>
  <si>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</si>
  <si>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</si>
  <si>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</si>
  <si>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</si>
  <si>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</si>
  <si>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</si>
  <si>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</si>
  <si>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</si>
  <si>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</si>
  <si>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</si>
  <si>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</si>
  <si>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</si>
  <si>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</si>
  <si>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</si>
  <si>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</si>
  <si>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</si>
  <si>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</si>
  <si>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</si>
  <si>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</si>
  <si>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</si>
  <si>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</si>
  <si>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</si>
  <si>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</si>
  <si>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</si>
  <si>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</si>
  <si>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</si>
  <si>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</si>
  <si>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</si>
  <si>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</si>
  <si>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</si>
  <si>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</si>
  <si>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</si>
  <si>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</si>
  <si>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</si>
  <si>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</si>
  <si>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</si>
  <si>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</si>
  <si>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</si>
  <si>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</si>
  <si>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</si>
  <si>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</si>
  <si>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</si>
  <si>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</si>
  <si>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</si>
  <si>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</si>
  <si>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</si>
  <si>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</si>
  <si>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</si>
  <si>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</si>
  <si>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</si>
  <si>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</si>
  <si>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</si>
  <si>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</si>
  <si>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</si>
  <si>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</si>
  <si>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</si>
  <si>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</si>
  <si>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</si>
  <si>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</si>
  <si>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</si>
  <si>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</si>
  <si>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</si>
  <si>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</si>
  <si>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</si>
  <si>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</si>
  <si>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</si>
  <si>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</si>
  <si>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</si>
  <si>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</si>
  <si>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</si>
  <si>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</si>
  <si>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</si>
  <si>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</si>
  <si>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</si>
  <si>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</si>
  <si>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</si>
  <si>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</si>
  <si>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</si>
  <si>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</si>
  <si>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</si>
  <si>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</si>
  <si>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</si>
  <si>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</si>
  <si>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</si>
  <si>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</si>
  <si>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</si>
  <si>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</si>
  <si>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</si>
  <si>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</si>
  <si>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</si>
  <si>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</si>
  <si>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</si>
  <si>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</si>
  <si>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</si>
  <si>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</si>
  <si>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</si>
  <si>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</si>
  <si>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</si>
  <si>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</si>
  <si>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</si>
  <si>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</si>
  <si>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</si>
  <si>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</si>
  <si>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</si>
  <si>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</si>
  <si>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</si>
  <si>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</si>
  <si>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</si>
  <si>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</si>
  <si>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</si>
  <si>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</si>
  <si>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</si>
  <si>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</si>
  <si>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</si>
  <si>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</si>
  <si>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</si>
  <si>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</si>
  <si>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</si>
  <si>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</si>
  <si>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</si>
  <si>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</si>
  <si>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</si>
  <si>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</si>
  <si>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</si>
  <si>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</si>
  <si>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</si>
  <si>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</si>
  <si>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</si>
  <si>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</si>
  <si>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</si>
  <si>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</si>
  <si>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</si>
  <si>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</si>
  <si>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</si>
  <si>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</si>
  <si>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</si>
  <si>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</si>
  <si>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</si>
  <si>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</si>
  <si>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</si>
  <si>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</si>
  <si>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</si>
  <si>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</si>
  <si>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</si>
  <si>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</si>
  <si>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</si>
  <si>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</si>
  <si>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</si>
  <si>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</si>
  <si>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</si>
  <si>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</si>
  <si>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</si>
  <si>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</si>
  <si>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</si>
  <si>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</si>
  <si>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</si>
  <si>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</si>
  <si>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</si>
  <si>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</si>
  <si>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</si>
  <si>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</si>
  <si>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</si>
  <si>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</si>
  <si>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</si>
  <si>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</si>
  <si>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</si>
  <si>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</si>
  <si>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</si>
  <si>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</si>
  <si>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</si>
  <si>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</si>
  <si>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</si>
  <si>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</si>
  <si>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</si>
  <si>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</si>
  <si>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</si>
  <si>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</si>
  <si>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</si>
  <si>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</si>
  <si>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</si>
  <si>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</si>
  <si>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</si>
  <si>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</si>
  <si>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</si>
  <si>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</si>
  <si>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</si>
  <si>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</si>
  <si>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</si>
  <si>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</si>
  <si>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</si>
  <si>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</si>
  <si>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</si>
  <si>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</si>
  <si>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</si>
  <si>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</si>
  <si>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</si>
  <si>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</si>
  <si>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</si>
  <si>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</si>
  <si>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</si>
  <si>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</si>
  <si>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</si>
  <si>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</si>
  <si>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</si>
  <si>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</si>
  <si>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</si>
  <si>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</si>
  <si>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</si>
  <si>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</si>
  <si>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</si>
  <si>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</si>
  <si>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</si>
  <si>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</si>
  <si>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</si>
  <si>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</si>
  <si>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</si>
  <si>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</si>
  <si>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</si>
  <si>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</si>
  <si>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</si>
  <si>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</si>
  <si>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</si>
  <si>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</si>
  <si>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</si>
  <si>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</si>
  <si>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</si>
  <si>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</si>
  <si>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</si>
  <si>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</si>
  <si>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</si>
  <si>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</si>
  <si>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</si>
  <si>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</si>
  <si>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</si>
  <si>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</si>
  <si>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</si>
  <si>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</si>
  <si>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</si>
  <si>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</si>
  <si>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</si>
  <si>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</si>
  <si>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</si>
  <si>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</si>
  <si>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</si>
  <si>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</si>
  <si>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</si>
  <si>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</si>
  <si>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</si>
  <si>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</si>
  <si>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</si>
  <si>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</si>
  <si>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</si>
  <si>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</si>
  <si>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</si>
  <si>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</si>
  <si>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</si>
  <si>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</si>
  <si>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</si>
  <si>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</si>
  <si>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</si>
  <si>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</si>
  <si>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</si>
  <si>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</si>
  <si>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</si>
  <si>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</si>
  <si>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</si>
  <si>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</si>
  <si>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</si>
  <si>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</si>
  <si>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</si>
  <si>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</si>
  <si>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</si>
  <si>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</si>
  <si>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</si>
  <si>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</si>
  <si>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</si>
  <si>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</si>
  <si>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</si>
  <si>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</si>
  <si>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</si>
  <si>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</si>
  <si>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</si>
  <si>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</si>
  <si>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</si>
  <si>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</si>
  <si>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</si>
  <si>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</si>
  <si>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</si>
  <si>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</si>
  <si>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</si>
  <si>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</si>
  <si>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</si>
  <si>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</si>
  <si>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</si>
  <si>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</si>
  <si>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</si>
  <si>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</si>
  <si>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</si>
  <si>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</si>
  <si>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</si>
  <si>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</si>
  <si>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</si>
  <si>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</si>
  <si>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</si>
  <si>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</si>
  <si>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</si>
  <si>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</si>
  <si>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</si>
  <si>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</si>
  <si>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</si>
  <si>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</si>
  <si>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</si>
  <si>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</si>
  <si>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</si>
  <si>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</si>
  <si>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</si>
  <si>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</si>
  <si>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</si>
  <si>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</si>
  <si>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</si>
  <si>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</si>
  <si>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</si>
  <si>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</si>
  <si>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</si>
  <si>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</si>
  <si>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</si>
  <si>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</si>
  <si>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</si>
  <si>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</si>
  <si>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</si>
  <si>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</si>
  <si>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</si>
  <si>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</si>
  <si>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</si>
  <si>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</si>
  <si>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</si>
  <si>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</si>
  <si>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</si>
  <si>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</si>
  <si>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</si>
  <si>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</si>
  <si>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</si>
  <si>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</si>
  <si>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</si>
  <si>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</si>
  <si>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</si>
  <si>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</si>
  <si>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</si>
  <si>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</si>
  <si>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</si>
  <si>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</si>
  <si>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</si>
  <si>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</si>
  <si>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</si>
  <si>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</si>
  <si>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</si>
  <si>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</si>
  <si>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</si>
  <si>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</si>
  <si>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</si>
  <si>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</si>
  <si>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</si>
  <si>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</si>
  <si>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</si>
  <si>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衛生検査所検査料金調査費</t>
    <phoneticPr fontId="5"/>
  </si>
  <si>
    <t>保険局</t>
    <phoneticPr fontId="5"/>
  </si>
  <si>
    <t>医療課</t>
    <phoneticPr fontId="5"/>
  </si>
  <si>
    <t>井内　努</t>
    <rPh sb="0" eb="2">
      <t>イウチ</t>
    </rPh>
    <rPh sb="3" eb="4">
      <t>ツトム</t>
    </rPh>
    <phoneticPr fontId="5"/>
  </si>
  <si>
    <t>○</t>
  </si>
  <si>
    <t>衛生検査所が実施する検体検査料等について、実態を調査し、診療報酬点数の評価を行い、もって診療報酬の適正化を図るための基礎資料を得ることを目的とする。</t>
    <rPh sb="10" eb="12">
      <t>ケンタイ</t>
    </rPh>
    <phoneticPr fontId="5"/>
  </si>
  <si>
    <t>「臨床検査技師等に関する法律」に基づき登録している全国の全ての衛生検査所を対象とし、保険診療に関する検査の有無、取り扱い検体数などについて、調査票によるアンケート調査を実施する。</t>
    <rPh sb="7" eb="8">
      <t>トウ</t>
    </rPh>
    <phoneticPr fontId="5"/>
  </si>
  <si>
    <t>-</t>
  </si>
  <si>
    <t>-</t>
    <phoneticPr fontId="5"/>
  </si>
  <si>
    <t>社会保険基礎調査委託費</t>
    <rPh sb="0" eb="2">
      <t>シャカイ</t>
    </rPh>
    <rPh sb="2" eb="4">
      <t>ホケン</t>
    </rPh>
    <rPh sb="4" eb="6">
      <t>キソ</t>
    </rPh>
    <rPh sb="6" eb="8">
      <t>チョウサ</t>
    </rPh>
    <rPh sb="8" eb="11">
      <t>イタクヒ</t>
    </rPh>
    <phoneticPr fontId="5"/>
  </si>
  <si>
    <t>医療機関等における検査等の実施状況をより正確に把握する。</t>
  </si>
  <si>
    <t>検体検査料に係る調査票の回収率</t>
    <rPh sb="0" eb="2">
      <t>ケンタイ</t>
    </rPh>
    <phoneticPr fontId="5"/>
  </si>
  <si>
    <t>過去に実施した調査結果（結果は非公表）</t>
  </si>
  <si>
    <t>調査票配布件数（＝臨床検査技師等に関する法律に基づき登録されている全ての衛生検査所数）
（アンケート調査を実施し、衛生検査所ごとの検体検査料のデータを得た上で、診療報酬の適正化を実施するための基礎資料を得るための事業であり、定量的な評価は困難であるため、間接的な定量的指標を設定する。）</t>
    <rPh sb="9" eb="11">
      <t>リンショウ</t>
    </rPh>
    <rPh sb="11" eb="13">
      <t>ケンサ</t>
    </rPh>
    <rPh sb="13" eb="15">
      <t>ギシ</t>
    </rPh>
    <rPh sb="15" eb="16">
      <t>トウ</t>
    </rPh>
    <rPh sb="17" eb="18">
      <t>カン</t>
    </rPh>
    <rPh sb="20" eb="22">
      <t>ホウリツ</t>
    </rPh>
    <rPh sb="65" eb="67">
      <t>ケンタイ</t>
    </rPh>
    <phoneticPr fontId="5"/>
  </si>
  <si>
    <t>件</t>
    <rPh sb="0" eb="1">
      <t>ケン</t>
    </rPh>
    <phoneticPr fontId="5"/>
  </si>
  <si>
    <t>Ｘ　／　Ｙ
Ｘ：「調査票の印刷・発送費」
Ｙ：「調査票の配布数」　　　　　　　　　　　　　　</t>
    <rPh sb="9" eb="12">
      <t>チョウサヒョウ</t>
    </rPh>
    <rPh sb="13" eb="15">
      <t>インサツ</t>
    </rPh>
    <rPh sb="16" eb="19">
      <t>ハッソウヒ</t>
    </rPh>
    <rPh sb="24" eb="27">
      <t>チョウサヒョウ</t>
    </rPh>
    <rPh sb="28" eb="30">
      <t>ハイフ</t>
    </rPh>
    <rPh sb="30" eb="31">
      <t>スウ</t>
    </rPh>
    <phoneticPr fontId="5"/>
  </si>
  <si>
    <t>Ｘ 　／　 Ｙ
Ｘ：「回収した調査票のデータ入力・集計費」
Ｙ：「回収した調査票の数」　　　　</t>
  </si>
  <si>
    <t>円</t>
    <rPh sb="0" eb="1">
      <t>エン</t>
    </rPh>
    <phoneticPr fontId="5"/>
  </si>
  <si>
    <t>　　Ｘ　/　Ｙ</t>
  </si>
  <si>
    <t>79万／929件</t>
    <rPh sb="2" eb="3">
      <t>マン</t>
    </rPh>
    <rPh sb="7" eb="8">
      <t>ケン</t>
    </rPh>
    <phoneticPr fontId="5"/>
  </si>
  <si>
    <t>56万円／606件</t>
    <rPh sb="2" eb="4">
      <t>マンエン</t>
    </rPh>
    <rPh sb="8" eb="9">
      <t>ケン</t>
    </rPh>
    <phoneticPr fontId="5"/>
  </si>
  <si>
    <t>施策大目標９　全国民に必要な医療を保障できる安定的・効率的な医療保険制度を構築すること</t>
  </si>
  <si>
    <t>施策目標Ⅰ－９－１　データヘルスの推進による保険者機能の強化等により適切かつ安定的・効率的な医療保険制度を構築すること</t>
  </si>
  <si>
    <t>「臨床検査技師等に関する法律」に基づき登録している全国の全ての衛生検査所を対象とし、保険診療に関する検査の有無、取扱い検体数などについて、調査票によるアンケート調査を実施する。衛生検査所が実施する検体検査料について、実態を調査し、診療報酬点数の評価を行い、もって診療報酬の適正化を図るための基礎資料を得ることができる。</t>
    <rPh sb="1" eb="3">
      <t>リンショウ</t>
    </rPh>
    <rPh sb="3" eb="5">
      <t>ケンサ</t>
    </rPh>
    <rPh sb="5" eb="7">
      <t>ギシ</t>
    </rPh>
    <rPh sb="98" eb="100">
      <t>ケンタイ</t>
    </rPh>
    <phoneticPr fontId="5"/>
  </si>
  <si>
    <t>無</t>
  </si>
  <si>
    <t>‐</t>
  </si>
  <si>
    <t>検査料を調査し、診療報酬改定の検討に必要なデータを得ることを目的としているため、広く国民のニーズがあり、国費を投入しなければ事業目的が達成できない。</t>
  </si>
  <si>
    <t>適切な検査料を設定することは、医療費の適正化につながるものであり、国が実施すべき事業である。</t>
  </si>
  <si>
    <t>令和2年度は執行実績なし。</t>
    <rPh sb="0" eb="2">
      <t>レイワ</t>
    </rPh>
    <rPh sb="3" eb="5">
      <t>ネンド</t>
    </rPh>
    <rPh sb="6" eb="8">
      <t>シッコウ</t>
    </rPh>
    <rPh sb="8" eb="10">
      <t>ジッセキ</t>
    </rPh>
    <phoneticPr fontId="5"/>
  </si>
  <si>
    <t>２７５</t>
    <phoneticPr fontId="5"/>
  </si>
  <si>
    <t>２４６</t>
    <phoneticPr fontId="5"/>
  </si>
  <si>
    <t>２１２</t>
    <phoneticPr fontId="5"/>
  </si>
  <si>
    <t>２４５</t>
    <phoneticPr fontId="5"/>
  </si>
  <si>
    <t>２５７</t>
    <phoneticPr fontId="5"/>
  </si>
  <si>
    <t>２６７</t>
    <phoneticPr fontId="5"/>
  </si>
  <si>
    <t>２６２</t>
    <phoneticPr fontId="5"/>
  </si>
  <si>
    <t>厚生労働省</t>
  </si>
  <si>
    <t>令和２年度実績なし
※検査料については診療報酬改定が行われないこととなり、調査を実施しなかったもの。</t>
    <rPh sb="0" eb="2">
      <t>レイワ</t>
    </rPh>
    <rPh sb="11" eb="14">
      <t>ケンサリョウ</t>
    </rPh>
    <rPh sb="19" eb="21">
      <t>シンリョウ</t>
    </rPh>
    <rPh sb="21" eb="23">
      <t>ホウシュウ</t>
    </rPh>
    <rPh sb="23" eb="25">
      <t>カイテイ</t>
    </rPh>
    <rPh sb="26" eb="27">
      <t>オコナ</t>
    </rPh>
    <rPh sb="37" eb="39">
      <t>チョウサ</t>
    </rPh>
    <rPh sb="40" eb="42">
      <t>ジッシ</t>
    </rPh>
    <phoneticPr fontId="5"/>
  </si>
  <si>
    <t>136万円／950件</t>
    <rPh sb="3" eb="5">
      <t>マンエン</t>
    </rPh>
    <rPh sb="9" eb="10">
      <t>ケン</t>
    </rPh>
    <phoneticPr fontId="5"/>
  </si>
  <si>
    <t>111万円／950件</t>
    <rPh sb="3" eb="5">
      <t>マンエン</t>
    </rPh>
    <rPh sb="9" eb="10">
      <t>ケン</t>
    </rPh>
    <phoneticPr fontId="5"/>
  </si>
  <si>
    <t>適切な検査料を設定するためのデータを得ることは、医療費の適正化という政策目的達成に向けて、優先度の高い事業である。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</si>
</sst>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88" xfId="0" applyNumberFormat="1" applyFont="1" applyFill="1" applyBorder="1" applyAlignment="1" applyProtection="1">
      <alignment horizontal="righ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201705</xdr:colOff>
      <xdr:row>705</xdr:row>
      <xdr:rowOff>280147</xdr:rowOff>
    </xdr:from>
    <xdr:to>
      <xdr:col>49</xdr:col>
      <xdr:colOff>1322</xdr:colOff>
      <xdr:row>710</xdr:row>
      <xdr:rowOff>63249</xdr:rowOff>
    </xdr:to>
    <xdr:sp macro="" textlink="">
      <xdr:nvSpPr>
        <xdr:cNvPr id="2" name="正方形/長方形 1"/>
        <xdr:cNvSpPr/>
      </xdr:nvSpPr>
      <xdr:spPr>
        <a:xfrm>
          <a:off x="7059705" y="28227618"/>
          <a:ext cx="2825205" cy="15760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令和２年度実績なし</a:t>
          </a:r>
        </a:p>
      </xdr:txBody>
    </xdr:sp>
    <xdr:clientData/>
  </xdr:twoCellAnchor>
  <xdr:twoCellAnchor>
    <xdr:from>
      <xdr:col>34</xdr:col>
      <xdr:colOff>56029</xdr:colOff>
      <xdr:row>715</xdr:row>
      <xdr:rowOff>89647</xdr:rowOff>
    </xdr:from>
    <xdr:to>
      <xdr:col>48</xdr:col>
      <xdr:colOff>57352</xdr:colOff>
      <xdr:row>718</xdr:row>
      <xdr:rowOff>522690</xdr:rowOff>
    </xdr:to>
    <xdr:sp macro="" textlink="">
      <xdr:nvSpPr>
        <xdr:cNvPr id="4" name="正方形/長方形 3"/>
        <xdr:cNvSpPr/>
      </xdr:nvSpPr>
      <xdr:spPr>
        <a:xfrm>
          <a:off x="6914029" y="32978912"/>
          <a:ext cx="2825205" cy="15760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令和２年度実績なし</a:t>
          </a:r>
        </a:p>
      </xdr:txBody>
    </xdr:sp>
    <xdr:clientData/>
  </xdr:twoCellAnchor>
  <xdr:twoCellAnchor>
    <xdr:from>
      <xdr:col>17</xdr:col>
      <xdr:colOff>0</xdr:colOff>
      <xdr:row>749</xdr:row>
      <xdr:rowOff>0</xdr:rowOff>
    </xdr:from>
    <xdr:to>
      <xdr:col>27</xdr:col>
      <xdr:colOff>10606</xdr:colOff>
      <xdr:row>751</xdr:row>
      <xdr:rowOff>84667</xdr:rowOff>
    </xdr:to>
    <xdr:sp macro="" textlink="">
      <xdr:nvSpPr>
        <xdr:cNvPr id="6" name="テキスト ボックス 5"/>
        <xdr:cNvSpPr txBox="1"/>
      </xdr:nvSpPr>
      <xdr:spPr>
        <a:xfrm>
          <a:off x="3429000" y="47232794"/>
          <a:ext cx="2027665" cy="77943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令和２年度実績なし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156883</xdr:colOff>
      <xdr:row>753</xdr:row>
      <xdr:rowOff>44823</xdr:rowOff>
    </xdr:from>
    <xdr:to>
      <xdr:col>24</xdr:col>
      <xdr:colOff>82640</xdr:colOff>
      <xdr:row>753</xdr:row>
      <xdr:rowOff>337996</xdr:rowOff>
    </xdr:to>
    <xdr:sp macro="" textlink="">
      <xdr:nvSpPr>
        <xdr:cNvPr id="7" name="テキスト ボックス 6"/>
        <xdr:cNvSpPr txBox="1"/>
      </xdr:nvSpPr>
      <xdr:spPr>
        <a:xfrm>
          <a:off x="1367118" y="48667147"/>
          <a:ext cx="3556463" cy="293173"/>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（参考）令和元年度実績</a:t>
          </a:r>
        </a:p>
      </xdr:txBody>
    </xdr:sp>
    <xdr:clientData/>
  </xdr:twoCellAnchor>
  <xdr:twoCellAnchor>
    <xdr:from>
      <xdr:col>17</xdr:col>
      <xdr:colOff>22412</xdr:colOff>
      <xdr:row>754</xdr:row>
      <xdr:rowOff>56030</xdr:rowOff>
    </xdr:from>
    <xdr:to>
      <xdr:col>27</xdr:col>
      <xdr:colOff>31695</xdr:colOff>
      <xdr:row>756</xdr:row>
      <xdr:rowOff>106886</xdr:rowOff>
    </xdr:to>
    <xdr:sp macro="" textlink="">
      <xdr:nvSpPr>
        <xdr:cNvPr id="8" name="テキスト ボックス 7"/>
        <xdr:cNvSpPr txBox="1"/>
      </xdr:nvSpPr>
      <xdr:spPr>
        <a:xfrm>
          <a:off x="3451412" y="49025736"/>
          <a:ext cx="2026342" cy="745621"/>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78442</xdr:colOff>
      <xdr:row>756</xdr:row>
      <xdr:rowOff>324971</xdr:rowOff>
    </xdr:from>
    <xdr:to>
      <xdr:col>29</xdr:col>
      <xdr:colOff>137404</xdr:colOff>
      <xdr:row>757</xdr:row>
      <xdr:rowOff>342841</xdr:rowOff>
    </xdr:to>
    <xdr:sp macro="" textlink="">
      <xdr:nvSpPr>
        <xdr:cNvPr id="10" name="大かっこ 9"/>
        <xdr:cNvSpPr/>
      </xdr:nvSpPr>
      <xdr:spPr>
        <a:xfrm>
          <a:off x="2902324" y="49989442"/>
          <a:ext cx="3084551" cy="3652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事業の企画、全体調整等、事業全体の進行管理</a:t>
          </a:r>
        </a:p>
      </xdr:txBody>
    </xdr:sp>
    <xdr:clientData/>
  </xdr:twoCellAnchor>
  <xdr:twoCellAnchor>
    <xdr:from>
      <xdr:col>22</xdr:col>
      <xdr:colOff>0</xdr:colOff>
      <xdr:row>758</xdr:row>
      <xdr:rowOff>0</xdr:rowOff>
    </xdr:from>
    <xdr:to>
      <xdr:col>22</xdr:col>
      <xdr:colOff>0</xdr:colOff>
      <xdr:row>760</xdr:row>
      <xdr:rowOff>70503</xdr:rowOff>
    </xdr:to>
    <xdr:cxnSp macro="">
      <xdr:nvCxnSpPr>
        <xdr:cNvPr id="11" name="直線矢印コネクタ 10"/>
        <xdr:cNvCxnSpPr/>
      </xdr:nvCxnSpPr>
      <xdr:spPr>
        <a:xfrm>
          <a:off x="4437529" y="50359235"/>
          <a:ext cx="0" cy="7652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190499</xdr:colOff>
      <xdr:row>761</xdr:row>
      <xdr:rowOff>291353</xdr:rowOff>
    </xdr:from>
    <xdr:to>
      <xdr:col>26</xdr:col>
      <xdr:colOff>164441</xdr:colOff>
      <xdr:row>764</xdr:row>
      <xdr:rowOff>4429</xdr:rowOff>
    </xdr:to>
    <xdr:sp macro="" textlink="">
      <xdr:nvSpPr>
        <xdr:cNvPr id="13" name="テキスト ボックス 12"/>
        <xdr:cNvSpPr txBox="1"/>
      </xdr:nvSpPr>
      <xdr:spPr>
        <a:xfrm>
          <a:off x="3417793" y="51692735"/>
          <a:ext cx="1991001" cy="755223"/>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Ａ．株式会社ジャンボ</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15</xdr:col>
      <xdr:colOff>190501</xdr:colOff>
      <xdr:row>760</xdr:row>
      <xdr:rowOff>123264</xdr:rowOff>
    </xdr:from>
    <xdr:to>
      <xdr:col>28</xdr:col>
      <xdr:colOff>89824</xdr:colOff>
      <xdr:row>761</xdr:row>
      <xdr:rowOff>98548</xdr:rowOff>
    </xdr:to>
    <xdr:sp macro="" textlink="">
      <xdr:nvSpPr>
        <xdr:cNvPr id="14" name="テキスト ボックス 13"/>
        <xdr:cNvSpPr txBox="1"/>
      </xdr:nvSpPr>
      <xdr:spPr>
        <a:xfrm>
          <a:off x="3216089" y="51177264"/>
          <a:ext cx="2521500" cy="32266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123265</xdr:colOff>
      <xdr:row>764</xdr:row>
      <xdr:rowOff>145677</xdr:rowOff>
    </xdr:from>
    <xdr:to>
      <xdr:col>27</xdr:col>
      <xdr:colOff>118827</xdr:colOff>
      <xdr:row>764</xdr:row>
      <xdr:rowOff>506639</xdr:rowOff>
    </xdr:to>
    <xdr:sp macro="" textlink="">
      <xdr:nvSpPr>
        <xdr:cNvPr id="17" name="大かっこ 16"/>
        <xdr:cNvSpPr/>
      </xdr:nvSpPr>
      <xdr:spPr>
        <a:xfrm>
          <a:off x="3148853" y="52589206"/>
          <a:ext cx="2416033" cy="3609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調査票印刷・発送、データ入力・集計</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713</v>
      </c>
      <c r="AK2" s="947"/>
      <c r="AL2" s="947"/>
      <c r="AM2" s="947"/>
      <c r="AN2" s="98" t="s">
        <v>407</v>
      </c>
      <c r="AO2" s="947">
        <v>20</v>
      </c>
      <c r="AP2" s="947"/>
      <c r="AQ2" s="947"/>
      <c r="AR2" s="99" t="s">
        <v>712</v>
      </c>
      <c r="AS2" s="953">
        <v>346</v>
      </c>
      <c r="AT2" s="953"/>
      <c r="AU2" s="953"/>
      <c r="AV2" s="98" t="str">
        <f>IF(AW2="","","-")</f>
        <v/>
      </c>
      <c r="AW2" s="911"/>
      <c r="AX2" s="911"/>
    </row>
    <row r="3" spans="1:50" ht="21" customHeight="1" thickBot="1" x14ac:dyDescent="0.2">
      <c r="A3" s="866" t="s">
        <v>705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750</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714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473</v>
      </c>
      <c r="H5" s="838"/>
      <c r="I5" s="838"/>
      <c r="J5" s="838"/>
      <c r="K5" s="838"/>
      <c r="L5" s="838"/>
      <c r="M5" s="839" t="s">
        <v>66</v>
      </c>
      <c r="N5" s="840"/>
      <c r="O5" s="840"/>
      <c r="P5" s="840"/>
      <c r="Q5" s="840"/>
      <c r="R5" s="841"/>
      <c r="S5" s="842" t="s">
        <v>70</v>
      </c>
      <c r="T5" s="838"/>
      <c r="U5" s="838"/>
      <c r="V5" s="838"/>
      <c r="W5" s="838"/>
      <c r="X5" s="843"/>
      <c r="Y5" s="699" t="s">
        <v>3</v>
      </c>
      <c r="Z5" s="542"/>
      <c r="AA5" s="542"/>
      <c r="AB5" s="542"/>
      <c r="AC5" s="542"/>
      <c r="AD5" s="543"/>
      <c r="AE5" s="700" t="s">
        <v>716</v>
      </c>
      <c r="AF5" s="700"/>
      <c r="AG5" s="700"/>
      <c r="AH5" s="700"/>
      <c r="AI5" s="700"/>
      <c r="AJ5" s="700"/>
      <c r="AK5" s="700"/>
      <c r="AL5" s="700"/>
      <c r="AM5" s="700"/>
      <c r="AN5" s="700"/>
      <c r="AO5" s="700"/>
      <c r="AP5" s="701"/>
      <c r="AQ5" s="702" t="s">
        <v>717</v>
      </c>
      <c r="AR5" s="703"/>
      <c r="AS5" s="703"/>
      <c r="AT5" s="703"/>
      <c r="AU5" s="703"/>
      <c r="AV5" s="703"/>
      <c r="AW5" s="703"/>
      <c r="AX5" s="704"/>
    </row>
    <row r="6" spans="1:50" ht="39" customHeight="1" x14ac:dyDescent="0.15">
      <c r="A6" s="707" t="s">
        <v>4</v>
      </c>
      <c r="B6" s="708"/>
      <c r="C6" s="708"/>
      <c r="D6" s="708"/>
      <c r="E6" s="708"/>
      <c r="F6" s="70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407</v>
      </c>
      <c r="H7" s="498"/>
      <c r="I7" s="498"/>
      <c r="J7" s="498"/>
      <c r="K7" s="498"/>
      <c r="L7" s="498"/>
      <c r="M7" s="498"/>
      <c r="N7" s="498"/>
      <c r="O7" s="498"/>
      <c r="P7" s="498"/>
      <c r="Q7" s="498"/>
      <c r="R7" s="498"/>
      <c r="S7" s="498"/>
      <c r="T7" s="498"/>
      <c r="U7" s="498"/>
      <c r="V7" s="498"/>
      <c r="W7" s="498"/>
      <c r="X7" s="499"/>
      <c r="Y7" s="923" t="s">
        <v>390</v>
      </c>
      <c r="Z7" s="439"/>
      <c r="AA7" s="439"/>
      <c r="AB7" s="439"/>
      <c r="AC7" s="439"/>
      <c r="AD7" s="924"/>
      <c r="AE7" s="912" t="s">
        <v>407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8" t="str">
        <f>入力規則等!A27</f>
        <v>-</v>
      </c>
      <c r="H8" s="721"/>
      <c r="I8" s="721"/>
      <c r="J8" s="721"/>
      <c r="K8" s="721"/>
      <c r="L8" s="721"/>
      <c r="M8" s="721"/>
      <c r="N8" s="721"/>
      <c r="O8" s="721"/>
      <c r="P8" s="721"/>
      <c r="Q8" s="721"/>
      <c r="R8" s="721"/>
      <c r="S8" s="721"/>
      <c r="T8" s="721"/>
      <c r="U8" s="721"/>
      <c r="V8" s="721"/>
      <c r="W8" s="721"/>
      <c r="X8" s="949"/>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719</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1"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v>
      </c>
      <c r="Q13" s="659"/>
      <c r="R13" s="659"/>
      <c r="S13" s="659"/>
      <c r="T13" s="659"/>
      <c r="U13" s="659"/>
      <c r="V13" s="660"/>
      <c r="W13" s="658">
        <v>3</v>
      </c>
      <c r="X13" s="659"/>
      <c r="Y13" s="659"/>
      <c r="Z13" s="659"/>
      <c r="AA13" s="659"/>
      <c r="AB13" s="659"/>
      <c r="AC13" s="660"/>
      <c r="AD13" s="658" t="s">
        <v>722</v>
      </c>
      <c r="AE13" s="659"/>
      <c r="AF13" s="659"/>
      <c r="AG13" s="659"/>
      <c r="AH13" s="659"/>
      <c r="AI13" s="659"/>
      <c r="AJ13" s="660"/>
      <c r="AK13" s="658">
        <v>3</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722</v>
      </c>
      <c r="Q14" s="659"/>
      <c r="R14" s="659"/>
      <c r="S14" s="659"/>
      <c r="T14" s="659"/>
      <c r="U14" s="659"/>
      <c r="V14" s="660"/>
      <c r="W14" s="658" t="s">
        <v>722</v>
      </c>
      <c r="X14" s="659"/>
      <c r="Y14" s="659"/>
      <c r="Z14" s="659"/>
      <c r="AA14" s="659"/>
      <c r="AB14" s="659"/>
      <c r="AC14" s="660"/>
      <c r="AD14" s="658" t="s">
        <v>722</v>
      </c>
      <c r="AE14" s="659"/>
      <c r="AF14" s="659"/>
      <c r="AG14" s="659"/>
      <c r="AH14" s="659"/>
      <c r="AI14" s="659"/>
      <c r="AJ14" s="660"/>
      <c r="AK14" s="658" t="s">
        <v>722</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722</v>
      </c>
      <c r="Q15" s="659"/>
      <c r="R15" s="659"/>
      <c r="S15" s="659"/>
      <c r="T15" s="659"/>
      <c r="U15" s="659"/>
      <c r="V15" s="660"/>
      <c r="W15" s="658" t="s">
        <v>722</v>
      </c>
      <c r="X15" s="659"/>
      <c r="Y15" s="659"/>
      <c r="Z15" s="659"/>
      <c r="AA15" s="659"/>
      <c r="AB15" s="659"/>
      <c r="AC15" s="660"/>
      <c r="AD15" s="658" t="s">
        <v>722</v>
      </c>
      <c r="AE15" s="659"/>
      <c r="AF15" s="659"/>
      <c r="AG15" s="659"/>
      <c r="AH15" s="659"/>
      <c r="AI15" s="659"/>
      <c r="AJ15" s="660"/>
      <c r="AK15" s="658" t="s">
        <v>722</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722</v>
      </c>
      <c r="Q16" s="659"/>
      <c r="R16" s="659"/>
      <c r="S16" s="659"/>
      <c r="T16" s="659"/>
      <c r="U16" s="659"/>
      <c r="V16" s="660"/>
      <c r="W16" s="658" t="s">
        <v>722</v>
      </c>
      <c r="X16" s="659"/>
      <c r="Y16" s="659"/>
      <c r="Z16" s="659"/>
      <c r="AA16" s="659"/>
      <c r="AB16" s="659"/>
      <c r="AC16" s="660"/>
      <c r="AD16" s="658" t="s">
        <v>722</v>
      </c>
      <c r="AE16" s="659"/>
      <c r="AF16" s="659"/>
      <c r="AG16" s="659"/>
      <c r="AH16" s="659"/>
      <c r="AI16" s="659"/>
      <c r="AJ16" s="660"/>
      <c r="AK16" s="658" t="s">
        <v>722</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722</v>
      </c>
      <c r="Q17" s="659"/>
      <c r="R17" s="659"/>
      <c r="S17" s="659"/>
      <c r="T17" s="659"/>
      <c r="U17" s="659"/>
      <c r="V17" s="660"/>
      <c r="W17" s="658" t="s">
        <v>722</v>
      </c>
      <c r="X17" s="659"/>
      <c r="Y17" s="659"/>
      <c r="Z17" s="659"/>
      <c r="AA17" s="659"/>
      <c r="AB17" s="659"/>
      <c r="AC17" s="660"/>
      <c r="AD17" s="658" t="s">
        <v>722</v>
      </c>
      <c r="AE17" s="659"/>
      <c r="AF17" s="659"/>
      <c r="AG17" s="659"/>
      <c r="AH17" s="659"/>
      <c r="AI17" s="659"/>
      <c r="AJ17" s="660"/>
      <c r="AK17" s="658" t="s">
        <v>722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7">
        <f>SUM(P13:V17)</f>
        <v>2</v>
      </c>
      <c r="Q18" s="878"/>
      <c r="R18" s="878"/>
      <c r="S18" s="878"/>
      <c r="T18" s="878"/>
      <c r="U18" s="878"/>
      <c r="V18" s="879"/>
      <c r="W18" s="877">
        <f>SUM(W13:AC17)</f>
        <v>3</v>
      </c>
      <c r="X18" s="878"/>
      <c r="Y18" s="878"/>
      <c r="Z18" s="878"/>
      <c r="AA18" s="878"/>
      <c r="AB18" s="878"/>
      <c r="AC18" s="879"/>
      <c r="AD18" s="877">
        <f>SUM(AD13:AJ17)</f>
        <v>0</v>
      </c>
      <c r="AE18" s="878"/>
      <c r="AF18" s="878"/>
      <c r="AG18" s="878"/>
      <c r="AH18" s="878"/>
      <c r="AI18" s="878"/>
      <c r="AJ18" s="879"/>
      <c r="AK18" s="877">
        <f>SUM(AK13:AQ17)</f>
        <v>3</v>
      </c>
      <c r="AL18" s="878"/>
      <c r="AM18" s="878"/>
      <c r="AN18" s="878"/>
      <c r="AO18" s="878"/>
      <c r="AP18" s="878"/>
      <c r="AQ18" s="879"/>
      <c r="AR18" s="877">
        <f>SUM(AR13:AX17)</f>
        <v>0</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8">
        <v>2</v>
      </c>
      <c r="Q19" s="659"/>
      <c r="R19" s="659"/>
      <c r="S19" s="659"/>
      <c r="T19" s="659"/>
      <c r="U19" s="659"/>
      <c r="V19" s="660"/>
      <c r="W19" s="658">
        <v>1</v>
      </c>
      <c r="X19" s="659"/>
      <c r="Y19" s="659"/>
      <c r="Z19" s="659"/>
      <c r="AA19" s="659"/>
      <c r="AB19" s="659"/>
      <c r="AC19" s="660"/>
      <c r="AD19" s="881"/>
      <c r="AE19" s="881"/>
      <c r="AF19" s="881"/>
      <c r="AG19" s="881"/>
      <c r="AH19" s="881"/>
      <c r="AI19" s="881"/>
      <c r="AJ19" s="881"/>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5" t="s">
        <v>10</v>
      </c>
      <c r="H20" s="876"/>
      <c r="I20" s="876"/>
      <c r="J20" s="876"/>
      <c r="K20" s="876"/>
      <c r="L20" s="876"/>
      <c r="M20" s="876"/>
      <c r="N20" s="876"/>
      <c r="O20" s="876"/>
      <c r="P20" s="316">
        <f>IF(P18=0, "-", SUM(P19)/P18)</f>
        <v>1</v>
      </c>
      <c r="Q20" s="316"/>
      <c r="R20" s="316"/>
      <c r="S20" s="316"/>
      <c r="T20" s="316"/>
      <c r="U20" s="316"/>
      <c r="V20" s="316"/>
      <c r="W20" s="316">
        <f t="shared" ref="W20" si="0">IF(W18=0, "-", SUM(W19)/W18)</f>
        <v>0.33333333333333331</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0.33333333333333331</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710</v>
      </c>
      <c r="B22" s="976"/>
      <c r="C22" s="976"/>
      <c r="D22" s="976"/>
      <c r="E22" s="976"/>
      <c r="F22" s="977"/>
      <c r="G22" s="971" t="s">
        <v>333</v>
      </c>
      <c r="H22" s="222"/>
      <c r="I22" s="222"/>
      <c r="J22" s="222"/>
      <c r="K22" s="222"/>
      <c r="L22" s="222"/>
      <c r="M22" s="222"/>
      <c r="N22" s="222"/>
      <c r="O22" s="223"/>
      <c r="P22" s="936" t="s">
        <v>708</v>
      </c>
      <c r="Q22" s="222"/>
      <c r="R22" s="222"/>
      <c r="S22" s="222"/>
      <c r="T22" s="222"/>
      <c r="U22" s="222"/>
      <c r="V22" s="223"/>
      <c r="W22" s="936" t="s">
        <v>709</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723</v>
      </c>
      <c r="H23" s="973"/>
      <c r="I23" s="973"/>
      <c r="J23" s="973"/>
      <c r="K23" s="973"/>
      <c r="L23" s="973"/>
      <c r="M23" s="973"/>
      <c r="N23" s="973"/>
      <c r="O23" s="974"/>
      <c r="P23" s="920">
        <v>3</v>
      </c>
      <c r="Q23" s="921"/>
      <c r="R23" s="921"/>
      <c r="S23" s="921"/>
      <c r="T23" s="921"/>
      <c r="U23" s="921"/>
      <c r="V23" s="937"/>
      <c r="W23" s="920"/>
      <c r="X23" s="921"/>
      <c r="Y23" s="921"/>
      <c r="Z23" s="921"/>
      <c r="AA23" s="921"/>
      <c r="AB23" s="921"/>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7">
        <f>P29-SUM(P23:P27)</f>
        <v>0</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8">
        <f>AK13</f>
        <v>3</v>
      </c>
      <c r="Q29" s="659"/>
      <c r="R29" s="659"/>
      <c r="S29" s="659"/>
      <c r="T29" s="659"/>
      <c r="U29" s="659"/>
      <c r="V29" s="660"/>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0" t="s">
        <v>349</v>
      </c>
      <c r="B30" s="861"/>
      <c r="C30" s="861"/>
      <c r="D30" s="861"/>
      <c r="E30" s="861"/>
      <c r="F30" s="862"/>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5" t="s">
        <v>413</v>
      </c>
      <c r="AJ30" s="915"/>
      <c r="AK30" s="915"/>
      <c r="AL30" s="856"/>
      <c r="AM30" s="915" t="s">
        <v>510</v>
      </c>
      <c r="AN30" s="915"/>
      <c r="AO30" s="915"/>
      <c r="AP30" s="856"/>
      <c r="AQ30" s="768" t="s">
        <v>232</v>
      </c>
      <c r="AR30" s="769"/>
      <c r="AS30" s="769"/>
      <c r="AT30" s="770"/>
      <c r="AU30" s="775" t="s">
        <v>134</v>
      </c>
      <c r="AV30" s="775"/>
      <c r="AW30" s="775"/>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722</v>
      </c>
      <c r="AR31" s="201"/>
      <c r="AS31" s="136" t="s">
        <v>233</v>
      </c>
      <c r="AT31" s="137"/>
      <c r="AU31" s="200">
        <v>3</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30"/>
      <c r="AA32" s="531"/>
      <c r="AB32" s="859" t="s">
        <v>14</v>
      </c>
      <c r="AC32" s="859"/>
      <c r="AD32" s="859"/>
      <c r="AE32" s="218" t="s">
        <v>722</v>
      </c>
      <c r="AF32" s="219"/>
      <c r="AG32" s="219"/>
      <c r="AH32" s="220"/>
      <c r="AI32" s="218">
        <v>65.2</v>
      </c>
      <c r="AJ32" s="219"/>
      <c r="AK32" s="219"/>
      <c r="AL32" s="219"/>
      <c r="AM32" s="218" t="s">
        <v>722</v>
      </c>
      <c r="AN32" s="219"/>
      <c r="AO32" s="219"/>
      <c r="AP32" s="220"/>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859" t="s">
        <v>14</v>
      </c>
      <c r="AC33" s="859"/>
      <c r="AD33" s="859"/>
      <c r="AE33" s="218">
        <v>70</v>
      </c>
      <c r="AF33" s="219"/>
      <c r="AG33" s="219"/>
      <c r="AH33" s="220"/>
      <c r="AI33" s="218">
        <v>100</v>
      </c>
      <c r="AJ33" s="219"/>
      <c r="AK33" s="219"/>
      <c r="AL33" s="219"/>
      <c r="AM33" s="218">
        <v>100</v>
      </c>
      <c r="AN33" s="219"/>
      <c r="AO33" s="219"/>
      <c r="AP33" s="219"/>
      <c r="AQ33" s="336" t="s">
        <v>722</v>
      </c>
      <c r="AR33" s="208"/>
      <c r="AS33" s="208"/>
      <c r="AT33" s="337"/>
      <c r="AU33" s="219">
        <v>100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20"/>
      <c r="AI34" s="218">
        <v>65.2</v>
      </c>
      <c r="AJ34" s="219"/>
      <c r="AK34" s="219"/>
      <c r="AL34" s="219"/>
      <c r="AM34" s="218" t="s">
        <v>722</v>
      </c>
      <c r="AN34" s="219"/>
      <c r="AO34" s="219"/>
      <c r="AP34" s="220"/>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hidden="1" customHeight="1" x14ac:dyDescent="0.15">
      <c r="A37" s="771" t="s">
        <v>349</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70"/>
      <c r="AY79">
        <f>COUNTIF($AR$79,"☑")</f>
        <v>0</v>
      </c>
    </row>
    <row r="80" spans="1:51" ht="18.75" hidden="1" customHeight="1" x14ac:dyDescent="0.15">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4"/>
      <c r="B83" s="526"/>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4"/>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7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t="s">
        <v>722</v>
      </c>
      <c r="AF101" s="282"/>
      <c r="AG101" s="282"/>
      <c r="AH101" s="282"/>
      <c r="AI101" s="282">
        <v>929</v>
      </c>
      <c r="AJ101" s="282"/>
      <c r="AK101" s="282"/>
      <c r="AL101" s="282"/>
      <c r="AM101" s="282" t="s">
        <v>722</v>
      </c>
      <c r="AN101" s="282"/>
      <c r="AO101" s="282"/>
      <c r="AP101" s="282"/>
      <c r="AQ101" s="282" t="s">
        <v>722</v>
      </c>
      <c r="AR101" s="282"/>
      <c r="AS101" s="282"/>
      <c r="AT101" s="282"/>
      <c r="AU101" s="218"/>
      <c r="AV101" s="219"/>
      <c r="AW101" s="219"/>
      <c r="AX101" s="221"/>
    </row>
    <row r="102" spans="1:60" ht="7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919</v>
      </c>
      <c r="AF102" s="282"/>
      <c r="AG102" s="282"/>
      <c r="AH102" s="282"/>
      <c r="AI102" s="282">
        <v>950</v>
      </c>
      <c r="AJ102" s="282"/>
      <c r="AK102" s="282"/>
      <c r="AL102" s="282"/>
      <c r="AM102" s="282" t="s">
        <v>722</v>
      </c>
      <c r="AN102" s="282"/>
      <c r="AO102" s="282"/>
      <c r="AP102" s="282"/>
      <c r="AQ102" s="282">
        <v>950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2" t="s">
        <v>545</v>
      </c>
      <c r="AR115" s="593"/>
      <c r="AS115" s="593"/>
      <c r="AT115" s="593"/>
      <c r="AU115" s="593"/>
      <c r="AV115" s="593"/>
      <c r="AW115" s="593"/>
      <c r="AX115" s="594"/>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t="s">
        <v>722</v>
      </c>
      <c r="AF116" s="282"/>
      <c r="AG116" s="282"/>
      <c r="AH116" s="282"/>
      <c r="AI116" s="218">
        <v>850</v>
      </c>
      <c r="AJ116" s="219"/>
      <c r="AK116" s="219"/>
      <c r="AL116" s="220"/>
      <c r="AM116" s="282" t="s">
        <v>722</v>
      </c>
      <c r="AN116" s="282"/>
      <c r="AO116" s="282"/>
      <c r="AP116" s="282"/>
      <c r="AQ116" s="218">
        <v>1432</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722</v>
      </c>
      <c r="AF117" s="550"/>
      <c r="AG117" s="550"/>
      <c r="AH117" s="550"/>
      <c r="AI117" s="589" t="s">
        <v>733</v>
      </c>
      <c r="AJ117" s="590"/>
      <c r="AK117" s="590"/>
      <c r="AL117" s="591"/>
      <c r="AM117" s="550" t="s">
        <v>722</v>
      </c>
      <c r="AN117" s="550"/>
      <c r="AO117" s="550"/>
      <c r="AP117" s="550"/>
      <c r="AQ117" s="550" t="s">
        <v>752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2" t="s">
        <v>545</v>
      </c>
      <c r="AR118" s="593"/>
      <c r="AS118" s="593"/>
      <c r="AT118" s="593"/>
      <c r="AU118" s="593"/>
      <c r="AV118" s="593"/>
      <c r="AW118" s="593"/>
      <c r="AX118" s="594"/>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731</v>
      </c>
      <c r="AC119" s="462"/>
      <c r="AD119" s="463"/>
      <c r="AE119" s="282" t="s">
        <v>722</v>
      </c>
      <c r="AF119" s="282"/>
      <c r="AG119" s="282"/>
      <c r="AH119" s="282"/>
      <c r="AI119" s="282">
        <v>924</v>
      </c>
      <c r="AJ119" s="282"/>
      <c r="AK119" s="282"/>
      <c r="AL119" s="282"/>
      <c r="AM119" s="282" t="s">
        <v>722</v>
      </c>
      <c r="AN119" s="282"/>
      <c r="AO119" s="282"/>
      <c r="AP119" s="282"/>
      <c r="AQ119" s="282">
        <v>1168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732</v>
      </c>
      <c r="AC120" s="472"/>
      <c r="AD120" s="473"/>
      <c r="AE120" s="550" t="s">
        <v>722</v>
      </c>
      <c r="AF120" s="550"/>
      <c r="AG120" s="550"/>
      <c r="AH120" s="550"/>
      <c r="AI120" s="550" t="s">
        <v>734</v>
      </c>
      <c r="AJ120" s="550"/>
      <c r="AK120" s="550"/>
      <c r="AL120" s="550"/>
      <c r="AM120" s="550" t="s">
        <v>722</v>
      </c>
      <c r="AN120" s="550"/>
      <c r="AO120" s="550"/>
      <c r="AP120" s="550"/>
      <c r="AQ120" s="550" t="s">
        <v>753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2" t="s">
        <v>545</v>
      </c>
      <c r="AR121" s="593"/>
      <c r="AS121" s="593"/>
      <c r="AT121" s="593"/>
      <c r="AU121" s="593"/>
      <c r="AV121" s="593"/>
      <c r="AW121" s="593"/>
      <c r="AX121" s="594"/>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2" t="s">
        <v>545</v>
      </c>
      <c r="AR124" s="593"/>
      <c r="AS124" s="593"/>
      <c r="AT124" s="593"/>
      <c r="AU124" s="593"/>
      <c r="AV124" s="593"/>
      <c r="AW124" s="593"/>
      <c r="AX124" s="594"/>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2"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391</v>
      </c>
      <c r="AF127" s="247"/>
      <c r="AG127" s="247"/>
      <c r="AH127" s="247"/>
      <c r="AI127" s="247" t="s">
        <v>413</v>
      </c>
      <c r="AJ127" s="247"/>
      <c r="AK127" s="247"/>
      <c r="AL127" s="247"/>
      <c r="AM127" s="247" t="s">
        <v>510</v>
      </c>
      <c r="AN127" s="247"/>
      <c r="AO127" s="247"/>
      <c r="AP127" s="247"/>
      <c r="AQ127" s="592" t="s">
        <v>545</v>
      </c>
      <c r="AR127" s="593"/>
      <c r="AS127" s="593"/>
      <c r="AT127" s="593"/>
      <c r="AU127" s="593"/>
      <c r="AV127" s="593"/>
      <c r="AW127" s="593"/>
      <c r="AX127" s="594"/>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1.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24.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9.2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3.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4"/>
      <c r="E430" s="175" t="s">
        <v>400</v>
      </c>
      <c r="F430" s="898"/>
      <c r="G430" s="899" t="s">
        <v>252</v>
      </c>
      <c r="H430" s="126"/>
      <c r="I430" s="126"/>
      <c r="J430" s="900" t="s">
        <v>721</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t="s">
        <v>722</v>
      </c>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t="s">
        <v>722</v>
      </c>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722</v>
      </c>
      <c r="AF435" s="208"/>
      <c r="AG435" s="208"/>
      <c r="AH435" s="337"/>
      <c r="AI435" s="336" t="s">
        <v>722</v>
      </c>
      <c r="AJ435" s="208"/>
      <c r="AK435" s="208"/>
      <c r="AL435" s="208"/>
      <c r="AM435" s="336" t="s">
        <v>722</v>
      </c>
      <c r="AN435" s="208"/>
      <c r="AO435" s="208"/>
      <c r="AP435" s="337"/>
      <c r="AQ435" s="336" t="s">
        <v>722</v>
      </c>
      <c r="AR435" s="208"/>
      <c r="AS435" s="208"/>
      <c r="AT435" s="337"/>
      <c r="AU435" s="208" t="s">
        <v>722</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722</v>
      </c>
      <c r="AF437" s="201"/>
      <c r="AG437" s="136" t="s">
        <v>233</v>
      </c>
      <c r="AH437" s="137"/>
      <c r="AI437" s="335"/>
      <c r="AJ437" s="335"/>
      <c r="AK437" s="335"/>
      <c r="AL437" s="157"/>
      <c r="AM437" s="335"/>
      <c r="AN437" s="335"/>
      <c r="AO437" s="335"/>
      <c r="AP437" s="157"/>
      <c r="AQ437" s="250" t="s">
        <v>722</v>
      </c>
      <c r="AR437" s="201"/>
      <c r="AS437" s="136" t="s">
        <v>233</v>
      </c>
      <c r="AT437" s="137"/>
      <c r="AU437" s="201" t="s">
        <v>722</v>
      </c>
      <c r="AV437" s="201"/>
      <c r="AW437" s="136" t="s">
        <v>179</v>
      </c>
      <c r="AX437" s="196"/>
      <c r="AY437">
        <f>$AY$436</f>
        <v>1</v>
      </c>
    </row>
    <row r="438" spans="1:51" ht="23.25" customHeight="1" x14ac:dyDescent="0.15">
      <c r="A438" s="190"/>
      <c r="B438" s="187"/>
      <c r="C438" s="181"/>
      <c r="D438" s="187"/>
      <c r="E438" s="338"/>
      <c r="F438" s="339"/>
      <c r="G438" s="107" t="s">
        <v>722</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722</v>
      </c>
      <c r="AC438" s="214"/>
      <c r="AD438" s="214"/>
      <c r="AE438" s="336" t="s">
        <v>722</v>
      </c>
      <c r="AF438" s="208"/>
      <c r="AG438" s="208"/>
      <c r="AH438" s="208"/>
      <c r="AI438" s="336" t="s">
        <v>722</v>
      </c>
      <c r="AJ438" s="208"/>
      <c r="AK438" s="208"/>
      <c r="AL438" s="208"/>
      <c r="AM438" s="336" t="s">
        <v>722</v>
      </c>
      <c r="AN438" s="208"/>
      <c r="AO438" s="208"/>
      <c r="AP438" s="337"/>
      <c r="AQ438" s="336" t="s">
        <v>722</v>
      </c>
      <c r="AR438" s="208"/>
      <c r="AS438" s="208"/>
      <c r="AT438" s="337"/>
      <c r="AU438" s="208" t="s">
        <v>722</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722</v>
      </c>
      <c r="AC439" s="206"/>
      <c r="AD439" s="206"/>
      <c r="AE439" s="336" t="s">
        <v>722</v>
      </c>
      <c r="AF439" s="208"/>
      <c r="AG439" s="208"/>
      <c r="AH439" s="337"/>
      <c r="AI439" s="336" t="s">
        <v>722</v>
      </c>
      <c r="AJ439" s="208"/>
      <c r="AK439" s="208"/>
      <c r="AL439" s="208"/>
      <c r="AM439" s="336" t="s">
        <v>722</v>
      </c>
      <c r="AN439" s="208"/>
      <c r="AO439" s="208"/>
      <c r="AP439" s="337"/>
      <c r="AQ439" s="336" t="s">
        <v>722</v>
      </c>
      <c r="AR439" s="208"/>
      <c r="AS439" s="208"/>
      <c r="AT439" s="337"/>
      <c r="AU439" s="208" t="s">
        <v>722</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722</v>
      </c>
      <c r="AF440" s="208"/>
      <c r="AG440" s="208"/>
      <c r="AH440" s="337"/>
      <c r="AI440" s="336" t="s">
        <v>722</v>
      </c>
      <c r="AJ440" s="208"/>
      <c r="AK440" s="208"/>
      <c r="AL440" s="208"/>
      <c r="AM440" s="336" t="s">
        <v>722</v>
      </c>
      <c r="AN440" s="208"/>
      <c r="AO440" s="208"/>
      <c r="AP440" s="337"/>
      <c r="AQ440" s="336" t="s">
        <v>722</v>
      </c>
      <c r="AR440" s="208"/>
      <c r="AS440" s="208"/>
      <c r="AT440" s="337"/>
      <c r="AU440" s="208" t="s">
        <v>722</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50.1" customHeight="1" x14ac:dyDescent="0.15">
      <c r="A702" s="869" t="s">
        <v>140</v>
      </c>
      <c r="B702" s="870"/>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718</v>
      </c>
      <c r="AE702" s="342"/>
      <c r="AF702" s="342"/>
      <c r="AG702" s="379" t="s">
        <v>740</v>
      </c>
      <c r="AH702" s="380"/>
      <c r="AI702" s="380"/>
      <c r="AJ702" s="380"/>
      <c r="AK702" s="380"/>
      <c r="AL702" s="380"/>
      <c r="AM702" s="380"/>
      <c r="AN702" s="380"/>
      <c r="AO702" s="380"/>
      <c r="AP702" s="380"/>
      <c r="AQ702" s="380"/>
      <c r="AR702" s="380"/>
      <c r="AS702" s="380"/>
      <c r="AT702" s="380"/>
      <c r="AU702" s="380"/>
      <c r="AV702" s="380"/>
      <c r="AW702" s="380"/>
      <c r="AX702" s="381"/>
    </row>
    <row r="703" spans="1:51" ht="50.1" customHeight="1" x14ac:dyDescent="0.15">
      <c r="A703" s="871"/>
      <c r="B703" s="872"/>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2" t="s">
        <v>718</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50.1" customHeight="1" x14ac:dyDescent="0.15">
      <c r="A704" s="873"/>
      <c r="B704" s="874"/>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718</v>
      </c>
      <c r="AE704" s="784"/>
      <c r="AF704" s="784"/>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739</v>
      </c>
      <c r="AE705" s="716"/>
      <c r="AF705" s="716"/>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738</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738</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739</v>
      </c>
      <c r="AE708" s="606"/>
      <c r="AF708" s="606"/>
      <c r="AG708" s="743" t="s">
        <v>722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722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739</v>
      </c>
      <c r="AE711" s="323"/>
      <c r="AF711" s="323"/>
      <c r="AG711" s="104" t="s">
        <v>722</v>
      </c>
      <c r="AH711" s="105"/>
      <c r="AI711" s="105"/>
      <c r="AJ711" s="105"/>
      <c r="AK711" s="105"/>
      <c r="AL711" s="105"/>
      <c r="AM711" s="105"/>
      <c r="AN711" s="105"/>
      <c r="AO711" s="105"/>
      <c r="AP711" s="105"/>
      <c r="AQ711" s="105"/>
      <c r="AR711" s="105"/>
      <c r="AS711" s="105"/>
      <c r="AT711" s="105"/>
      <c r="AU711" s="105"/>
      <c r="AV711" s="105"/>
      <c r="AW711" s="105"/>
      <c r="AX711" s="106"/>
    </row>
    <row r="712" spans="1:50" ht="75"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718</v>
      </c>
      <c r="AE712" s="784"/>
      <c r="AF712" s="784"/>
      <c r="AG712" s="808" t="s">
        <v>751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739</v>
      </c>
      <c r="AE713" s="323"/>
      <c r="AF713" s="664"/>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739</v>
      </c>
      <c r="AE714" s="806"/>
      <c r="AF714" s="807"/>
      <c r="AG714" s="737" t="s">
        <v>722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739</v>
      </c>
      <c r="AE715" s="606"/>
      <c r="AF715" s="657"/>
      <c r="AG715" s="743" t="s">
        <v>722</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739</v>
      </c>
      <c r="AE716" s="628"/>
      <c r="AF716" s="628"/>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722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739</v>
      </c>
      <c r="AE719" s="606"/>
      <c r="AF719" s="606"/>
      <c r="AG719" s="128" t="s">
        <v>722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6" t="s">
        <v>722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1"/>
      <c r="B727" s="802"/>
      <c r="C727" s="749" t="s">
        <v>57</v>
      </c>
      <c r="D727" s="750"/>
      <c r="E727" s="750"/>
      <c r="F727" s="751"/>
      <c r="G727" s="574" t="s">
        <v>722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742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3" t="s">
        <v>675</v>
      </c>
      <c r="B737" s="211"/>
      <c r="C737" s="211"/>
      <c r="D737" s="212"/>
      <c r="E737" s="957" t="s">
        <v>743</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t="s">
        <v>744</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t="s">
        <v>745</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t="s">
        <v>746</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t="s">
        <v>747</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t="s">
        <v>748</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t="s">
        <v>749</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t="s">
        <v>748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4" t="s">
        <v>743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548</v>
      </c>
      <c r="B746" s="361"/>
      <c r="C746" s="361"/>
      <c r="D746" s="361"/>
      <c r="E746" s="963" t="s">
        <v>750</v>
      </c>
      <c r="F746" s="961"/>
      <c r="G746" s="961"/>
      <c r="H746" s="100" t="str">
        <f>IF(E746="","","-")</f>
        <v>-</v>
      </c>
      <c r="I746" s="961"/>
      <c r="J746" s="961"/>
      <c r="K746" s="100" t="str">
        <f>IF(I746="","","-")</f>
        <v/>
      </c>
      <c r="L746" s="962">
        <v>285</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510</v>
      </c>
      <c r="B747" s="361"/>
      <c r="C747" s="361"/>
      <c r="D747" s="361"/>
      <c r="E747" s="963" t="s">
        <v>750</v>
      </c>
      <c r="F747" s="961"/>
      <c r="G747" s="961"/>
      <c r="H747" s="100" t="str">
        <f>IF(E747="","","-")</f>
        <v>-</v>
      </c>
      <c r="I747" s="961"/>
      <c r="J747" s="961"/>
      <c r="K747" s="100" t="str">
        <f>IF(I747="","","-")</f>
        <v/>
      </c>
      <c r="L747" s="962">
        <v>295</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385</v>
      </c>
      <c r="B748" s="616"/>
      <c r="C748" s="616"/>
      <c r="D748" s="616"/>
      <c r="E748" s="616"/>
      <c r="F748" s="617"/>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722</v>
      </c>
      <c r="H789" s="672"/>
      <c r="I789" s="672"/>
      <c r="J789" s="672"/>
      <c r="K789" s="673"/>
      <c r="L789" s="665" t="s">
        <v>722</v>
      </c>
      <c r="M789" s="666"/>
      <c r="N789" s="666"/>
      <c r="O789" s="666"/>
      <c r="P789" s="666"/>
      <c r="Q789" s="666"/>
      <c r="R789" s="666"/>
      <c r="S789" s="666"/>
      <c r="T789" s="666"/>
      <c r="U789" s="666"/>
      <c r="V789" s="666"/>
      <c r="W789" s="666"/>
      <c r="X789" s="667"/>
      <c r="Y789" s="382" t="s">
        <v>722</v>
      </c>
      <c r="Z789" s="383"/>
      <c r="AA789" s="383"/>
      <c r="AB789" s="803"/>
      <c r="AC789" s="671" t="s">
        <v>722</v>
      </c>
      <c r="AD789" s="672"/>
      <c r="AE789" s="672"/>
      <c r="AF789" s="672"/>
      <c r="AG789" s="673"/>
      <c r="AH789" s="665" t="s">
        <v>722</v>
      </c>
      <c r="AI789" s="666"/>
      <c r="AJ789" s="666"/>
      <c r="AK789" s="666"/>
      <c r="AL789" s="666"/>
      <c r="AM789" s="666"/>
      <c r="AN789" s="666"/>
      <c r="AO789" s="666"/>
      <c r="AP789" s="666"/>
      <c r="AQ789" s="666"/>
      <c r="AR789" s="666"/>
      <c r="AS789" s="666"/>
      <c r="AT789" s="667"/>
      <c r="AU789" s="382" t="s">
        <v>722</v>
      </c>
      <c r="AV789" s="383"/>
      <c r="AW789" s="383"/>
      <c r="AX789" s="384"/>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722</v>
      </c>
      <c r="D845" s="343"/>
      <c r="E845" s="343"/>
      <c r="F845" s="343"/>
      <c r="G845" s="343"/>
      <c r="H845" s="343"/>
      <c r="I845" s="343"/>
      <c r="J845" s="344" t="s">
        <v>722</v>
      </c>
      <c r="K845" s="345"/>
      <c r="L845" s="345"/>
      <c r="M845" s="345"/>
      <c r="N845" s="345"/>
      <c r="O845" s="345"/>
      <c r="P845" s="359" t="s">
        <v>722</v>
      </c>
      <c r="Q845" s="346"/>
      <c r="R845" s="346"/>
      <c r="S845" s="346"/>
      <c r="T845" s="346"/>
      <c r="U845" s="346"/>
      <c r="V845" s="346"/>
      <c r="W845" s="346"/>
      <c r="X845" s="346"/>
      <c r="Y845" s="347" t="s">
        <v>722</v>
      </c>
      <c r="Z845" s="348"/>
      <c r="AA845" s="348"/>
      <c r="AB845" s="349"/>
      <c r="AC845" s="350"/>
      <c r="AD845" s="351"/>
      <c r="AE845" s="351"/>
      <c r="AF845" s="351"/>
      <c r="AG845" s="351"/>
      <c r="AH845" s="366" t="s">
        <v>722</v>
      </c>
      <c r="AI845" s="367"/>
      <c r="AJ845" s="367"/>
      <c r="AK845" s="367"/>
      <c r="AL845" s="354" t="s">
        <v>722</v>
      </c>
      <c r="AM845" s="355"/>
      <c r="AN845" s="355"/>
      <c r="AO845" s="356"/>
      <c r="AP845" s="357" t="s">
        <v>722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722</v>
      </c>
      <c r="F1110" s="369"/>
      <c r="G1110" s="369"/>
      <c r="H1110" s="369"/>
      <c r="I1110" s="369"/>
      <c r="J1110" s="344" t="s">
        <v>722</v>
      </c>
      <c r="K1110" s="345"/>
      <c r="L1110" s="345"/>
      <c r="M1110" s="345"/>
      <c r="N1110" s="345"/>
      <c r="O1110" s="345"/>
      <c r="P1110" s="359" t="s">
        <v>722</v>
      </c>
      <c r="Q1110" s="346"/>
      <c r="R1110" s="346"/>
      <c r="S1110" s="346"/>
      <c r="T1110" s="346"/>
      <c r="U1110" s="346"/>
      <c r="V1110" s="346"/>
      <c r="W1110" s="346"/>
      <c r="X1110" s="346"/>
      <c r="Y1110" s="347" t="s">
        <v>722</v>
      </c>
      <c r="Z1110" s="348"/>
      <c r="AA1110" s="348"/>
      <c r="AB1110" s="349"/>
      <c r="AC1110" s="350"/>
      <c r="AD1110" s="351"/>
      <c r="AE1110" s="351"/>
      <c r="AF1110" s="351"/>
      <c r="AG1110" s="351"/>
      <c r="AH1110" s="352" t="s">
        <v>722</v>
      </c>
      <c r="AI1110" s="353"/>
      <c r="AJ1110" s="353"/>
      <c r="AK1110" s="353"/>
      <c r="AL1110" s="354" t="s">
        <v>722</v>
      </c>
      <c r="AM1110" s="355"/>
      <c r="AN1110" s="355"/>
      <c r="AO1110" s="356"/>
      <c r="AP1110" s="357" t="s">
        <v>722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t="s">
        <v>722</v>
      </c>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t="s">
        <v>722</v>
      </c>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t="s">
        <v>722</v>
      </c>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AR15:AX15 P13:AX13">
    <cfRule type="expression" dxfId="2785" priority="13705">
      <formula>IF(RIGHT(TEXT(P13,"0.#"),1)=".",FALSE,TRUE)</formula>
    </cfRule>
    <cfRule type="expression" dxfId="2784" priority="13706">
      <formula>IF(RIGHT(TEXT(P13,"0.#"),1)=".",TRUE,FALSE)</formula>
    </cfRule>
  </conditionalFormatting>
  <conditionalFormatting sqref="P19:AC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12" sqref="A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27"/>
      <c r="AA2" s="828"/>
      <c r="AB2" s="1027" t="s">
        <v>11</v>
      </c>
      <c r="AC2" s="1028"/>
      <c r="AD2" s="1029"/>
      <c r="AE2" s="1033" t="s">
        <v>391</v>
      </c>
      <c r="AF2" s="1033"/>
      <c r="AG2" s="1033"/>
      <c r="AH2" s="1033"/>
      <c r="AI2" s="1033" t="s">
        <v>413</v>
      </c>
      <c r="AJ2" s="1033"/>
      <c r="AK2" s="1033"/>
      <c r="AL2" s="556"/>
      <c r="AM2" s="1033" t="s">
        <v>510</v>
      </c>
      <c r="AN2" s="1033"/>
      <c r="AO2" s="103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27"/>
      <c r="AA9" s="828"/>
      <c r="AB9" s="1027" t="s">
        <v>11</v>
      </c>
      <c r="AC9" s="1028"/>
      <c r="AD9" s="1029"/>
      <c r="AE9" s="1033" t="s">
        <v>391</v>
      </c>
      <c r="AF9" s="1033"/>
      <c r="AG9" s="1033"/>
      <c r="AH9" s="1033"/>
      <c r="AI9" s="1033" t="s">
        <v>413</v>
      </c>
      <c r="AJ9" s="1033"/>
      <c r="AK9" s="1033"/>
      <c r="AL9" s="556"/>
      <c r="AM9" s="1033" t="s">
        <v>510</v>
      </c>
      <c r="AN9" s="1033"/>
      <c r="AO9" s="103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27"/>
      <c r="AA16" s="828"/>
      <c r="AB16" s="1027" t="s">
        <v>11</v>
      </c>
      <c r="AC16" s="1028"/>
      <c r="AD16" s="1029"/>
      <c r="AE16" s="1033" t="s">
        <v>391</v>
      </c>
      <c r="AF16" s="1033"/>
      <c r="AG16" s="1033"/>
      <c r="AH16" s="1033"/>
      <c r="AI16" s="1033" t="s">
        <v>413</v>
      </c>
      <c r="AJ16" s="1033"/>
      <c r="AK16" s="1033"/>
      <c r="AL16" s="556"/>
      <c r="AM16" s="1033" t="s">
        <v>510</v>
      </c>
      <c r="AN16" s="1033"/>
      <c r="AO16" s="103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27"/>
      <c r="AA23" s="828"/>
      <c r="AB23" s="1027" t="s">
        <v>11</v>
      </c>
      <c r="AC23" s="1028"/>
      <c r="AD23" s="1029"/>
      <c r="AE23" s="1033" t="s">
        <v>391</v>
      </c>
      <c r="AF23" s="1033"/>
      <c r="AG23" s="1033"/>
      <c r="AH23" s="1033"/>
      <c r="AI23" s="1033" t="s">
        <v>413</v>
      </c>
      <c r="AJ23" s="1033"/>
      <c r="AK23" s="1033"/>
      <c r="AL23" s="556"/>
      <c r="AM23" s="1033" t="s">
        <v>510</v>
      </c>
      <c r="AN23" s="1033"/>
      <c r="AO23" s="103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27"/>
      <c r="AA30" s="828"/>
      <c r="AB30" s="1027" t="s">
        <v>11</v>
      </c>
      <c r="AC30" s="1028"/>
      <c r="AD30" s="1029"/>
      <c r="AE30" s="1033" t="s">
        <v>391</v>
      </c>
      <c r="AF30" s="1033"/>
      <c r="AG30" s="1033"/>
      <c r="AH30" s="1033"/>
      <c r="AI30" s="1033" t="s">
        <v>413</v>
      </c>
      <c r="AJ30" s="1033"/>
      <c r="AK30" s="1033"/>
      <c r="AL30" s="556"/>
      <c r="AM30" s="1033" t="s">
        <v>510</v>
      </c>
      <c r="AN30" s="1033"/>
      <c r="AO30" s="103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27"/>
      <c r="AA37" s="828"/>
      <c r="AB37" s="1027" t="s">
        <v>11</v>
      </c>
      <c r="AC37" s="1028"/>
      <c r="AD37" s="1029"/>
      <c r="AE37" s="1033" t="s">
        <v>391</v>
      </c>
      <c r="AF37" s="1033"/>
      <c r="AG37" s="1033"/>
      <c r="AH37" s="1033"/>
      <c r="AI37" s="1033" t="s">
        <v>413</v>
      </c>
      <c r="AJ37" s="1033"/>
      <c r="AK37" s="1033"/>
      <c r="AL37" s="556"/>
      <c r="AM37" s="1033" t="s">
        <v>510</v>
      </c>
      <c r="AN37" s="1033"/>
      <c r="AO37" s="103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27"/>
      <c r="AA44" s="828"/>
      <c r="AB44" s="1027" t="s">
        <v>11</v>
      </c>
      <c r="AC44" s="1028"/>
      <c r="AD44" s="1029"/>
      <c r="AE44" s="1033" t="s">
        <v>391</v>
      </c>
      <c r="AF44" s="1033"/>
      <c r="AG44" s="1033"/>
      <c r="AH44" s="1033"/>
      <c r="AI44" s="1033" t="s">
        <v>413</v>
      </c>
      <c r="AJ44" s="1033"/>
      <c r="AK44" s="1033"/>
      <c r="AL44" s="556"/>
      <c r="AM44" s="1033" t="s">
        <v>510</v>
      </c>
      <c r="AN44" s="1033"/>
      <c r="AO44" s="103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27"/>
      <c r="AA51" s="828"/>
      <c r="AB51" s="556" t="s">
        <v>11</v>
      </c>
      <c r="AC51" s="1028"/>
      <c r="AD51" s="1029"/>
      <c r="AE51" s="1033" t="s">
        <v>391</v>
      </c>
      <c r="AF51" s="1033"/>
      <c r="AG51" s="1033"/>
      <c r="AH51" s="1033"/>
      <c r="AI51" s="1033" t="s">
        <v>413</v>
      </c>
      <c r="AJ51" s="1033"/>
      <c r="AK51" s="1033"/>
      <c r="AL51" s="556"/>
      <c r="AM51" s="1033" t="s">
        <v>510</v>
      </c>
      <c r="AN51" s="1033"/>
      <c r="AO51" s="103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27"/>
      <c r="AA58" s="828"/>
      <c r="AB58" s="1027" t="s">
        <v>11</v>
      </c>
      <c r="AC58" s="1028"/>
      <c r="AD58" s="1029"/>
      <c r="AE58" s="1033" t="s">
        <v>391</v>
      </c>
      <c r="AF58" s="1033"/>
      <c r="AG58" s="1033"/>
      <c r="AH58" s="1033"/>
      <c r="AI58" s="1033" t="s">
        <v>413</v>
      </c>
      <c r="AJ58" s="1033"/>
      <c r="AK58" s="1033"/>
      <c r="AL58" s="556"/>
      <c r="AM58" s="1033" t="s">
        <v>510</v>
      </c>
      <c r="AN58" s="1033"/>
      <c r="AO58" s="103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27"/>
      <c r="AA65" s="828"/>
      <c r="AB65" s="1027" t="s">
        <v>11</v>
      </c>
      <c r="AC65" s="1028"/>
      <c r="AD65" s="1029"/>
      <c r="AE65" s="1033" t="s">
        <v>391</v>
      </c>
      <c r="AF65" s="1033"/>
      <c r="AG65" s="1033"/>
      <c r="AH65" s="1033"/>
      <c r="AI65" s="1033" t="s">
        <v>413</v>
      </c>
      <c r="AJ65" s="1033"/>
      <c r="AK65" s="1033"/>
      <c r="AL65" s="556"/>
      <c r="AM65" s="1033" t="s">
        <v>510</v>
      </c>
      <c r="AN65" s="1033"/>
      <c r="AO65" s="103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6"/>
      <c r="B15" s="1047"/>
      <c r="C15" s="1047"/>
      <c r="D15" s="1047"/>
      <c r="E15" s="1047"/>
      <c r="F15" s="104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6"/>
      <c r="B16" s="1047"/>
      <c r="C16" s="1047"/>
      <c r="D16" s="1047"/>
      <c r="E16" s="1047"/>
      <c r="F16" s="104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6"/>
      <c r="B28" s="1047"/>
      <c r="C28" s="1047"/>
      <c r="D28" s="1047"/>
      <c r="E28" s="1047"/>
      <c r="F28" s="104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6"/>
      <c r="B29" s="1047"/>
      <c r="C29" s="1047"/>
      <c r="D29" s="1047"/>
      <c r="E29" s="1047"/>
      <c r="F29" s="104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6"/>
      <c r="B41" s="1047"/>
      <c r="C41" s="1047"/>
      <c r="D41" s="1047"/>
      <c r="E41" s="1047"/>
      <c r="F41" s="104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6"/>
      <c r="B42" s="1047"/>
      <c r="C42" s="1047"/>
      <c r="D42" s="1047"/>
      <c r="E42" s="1047"/>
      <c r="F42" s="104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6"/>
      <c r="B56" s="1047"/>
      <c r="C56" s="1047"/>
      <c r="D56" s="1047"/>
      <c r="E56" s="1047"/>
      <c r="F56" s="104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6"/>
      <c r="B68" s="1047"/>
      <c r="C68" s="1047"/>
      <c r="D68" s="1047"/>
      <c r="E68" s="1047"/>
      <c r="F68" s="104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6"/>
      <c r="B69" s="1047"/>
      <c r="C69" s="1047"/>
      <c r="D69" s="1047"/>
      <c r="E69" s="1047"/>
      <c r="F69" s="104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6"/>
      <c r="B81" s="1047"/>
      <c r="C81" s="1047"/>
      <c r="D81" s="1047"/>
      <c r="E81" s="1047"/>
      <c r="F81" s="104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6"/>
      <c r="B82" s="1047"/>
      <c r="C82" s="1047"/>
      <c r="D82" s="1047"/>
      <c r="E82" s="1047"/>
      <c r="F82" s="104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6"/>
      <c r="B94" s="1047"/>
      <c r="C94" s="1047"/>
      <c r="D94" s="1047"/>
      <c r="E94" s="1047"/>
      <c r="F94" s="104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6"/>
      <c r="B95" s="1047"/>
      <c r="C95" s="1047"/>
      <c r="D95" s="1047"/>
      <c r="E95" s="1047"/>
      <c r="F95" s="104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6"/>
      <c r="B109" s="1047"/>
      <c r="C109" s="1047"/>
      <c r="D109" s="1047"/>
      <c r="E109" s="1047"/>
      <c r="F109" s="104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6"/>
      <c r="B121" s="1047"/>
      <c r="C121" s="1047"/>
      <c r="D121" s="1047"/>
      <c r="E121" s="1047"/>
      <c r="F121" s="104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6"/>
      <c r="B122" s="1047"/>
      <c r="C122" s="1047"/>
      <c r="D122" s="1047"/>
      <c r="E122" s="1047"/>
      <c r="F122" s="104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6"/>
      <c r="B134" s="1047"/>
      <c r="C134" s="1047"/>
      <c r="D134" s="1047"/>
      <c r="E134" s="1047"/>
      <c r="F134" s="104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6"/>
      <c r="B135" s="1047"/>
      <c r="C135" s="1047"/>
      <c r="D135" s="1047"/>
      <c r="E135" s="1047"/>
      <c r="F135" s="104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6"/>
      <c r="B147" s="1047"/>
      <c r="C147" s="1047"/>
      <c r="D147" s="1047"/>
      <c r="E147" s="1047"/>
      <c r="F147" s="104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6"/>
      <c r="B148" s="1047"/>
      <c r="C148" s="1047"/>
      <c r="D148" s="1047"/>
      <c r="E148" s="1047"/>
      <c r="F148" s="104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6"/>
      <c r="B162" s="1047"/>
      <c r="C162" s="1047"/>
      <c r="D162" s="1047"/>
      <c r="E162" s="1047"/>
      <c r="F162" s="104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6"/>
      <c r="B174" s="1047"/>
      <c r="C174" s="1047"/>
      <c r="D174" s="1047"/>
      <c r="E174" s="1047"/>
      <c r="F174" s="104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6"/>
      <c r="B175" s="1047"/>
      <c r="C175" s="1047"/>
      <c r="D175" s="1047"/>
      <c r="E175" s="1047"/>
      <c r="F175" s="104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6"/>
      <c r="B187" s="1047"/>
      <c r="C187" s="1047"/>
      <c r="D187" s="1047"/>
      <c r="E187" s="1047"/>
      <c r="F187" s="104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6"/>
      <c r="B188" s="1047"/>
      <c r="C188" s="1047"/>
      <c r="D188" s="1047"/>
      <c r="E188" s="1047"/>
      <c r="F188" s="104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6"/>
      <c r="B200" s="1047"/>
      <c r="C200" s="1047"/>
      <c r="D200" s="1047"/>
      <c r="E200" s="1047"/>
      <c r="F200" s="104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6"/>
      <c r="B201" s="1047"/>
      <c r="C201" s="1047"/>
      <c r="D201" s="1047"/>
      <c r="E201" s="1047"/>
      <c r="F201" s="104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6"/>
      <c r="B215" s="1047"/>
      <c r="C215" s="1047"/>
      <c r="D215" s="1047"/>
      <c r="E215" s="1047"/>
      <c r="F215" s="104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6"/>
      <c r="B227" s="1047"/>
      <c r="C227" s="1047"/>
      <c r="D227" s="1047"/>
      <c r="E227" s="1047"/>
      <c r="F227" s="104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6"/>
      <c r="B228" s="1047"/>
      <c r="C228" s="1047"/>
      <c r="D228" s="1047"/>
      <c r="E228" s="1047"/>
      <c r="F228" s="104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6"/>
      <c r="B240" s="1047"/>
      <c r="C240" s="1047"/>
      <c r="D240" s="1047"/>
      <c r="E240" s="1047"/>
      <c r="F240" s="104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6"/>
      <c r="B241" s="1047"/>
      <c r="C241" s="1047"/>
      <c r="D241" s="1047"/>
      <c r="E241" s="1047"/>
      <c r="F241" s="104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6"/>
      <c r="B253" s="1047"/>
      <c r="C253" s="1047"/>
      <c r="D253" s="1047"/>
      <c r="E253" s="1047"/>
      <c r="F253" s="104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6"/>
      <c r="B254" s="1047"/>
      <c r="C254" s="1047"/>
      <c r="D254" s="1047"/>
      <c r="E254" s="1047"/>
      <c r="F254" s="104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諸田 愛実(morota-ami.yq6)</dc:creator>
  <cp:lastModifiedBy>伊藤 輝(itou-akira01)</cp:lastModifiedBy>
  <cp:lastPrinted>2021-05-25T02:45:53Z</cp:lastPrinted>
  <dcterms:created xsi:type="dcterms:W3CDTF">2012-03-13T00:50:25Z</dcterms:created>
  <dcterms:modified xsi:type="dcterms:W3CDTF">2021-06-08T07:51:26Z</dcterms:modified>
</cp:coreProperties>
</file>