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薬ヤマフォルダー（作業中文書）\1000 予算関係\■予算執行・行政事業レビュー\令和３年度経理計画等\行政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<sst xmlns="http://schemas.openxmlformats.org/spreadsheetml/2006/main" count="3075" uniqueCount="776">
  <si>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</si>
  <si>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</si>
  <si>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</si>
  <si>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</si>
  <si>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</si>
  <si>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</si>
  <si>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</si>
  <si>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</si>
  <si>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</si>
  <si>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</si>
  <si>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</si>
  <si>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</si>
  <si>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</si>
  <si>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</si>
  <si>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</si>
  <si>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</si>
  <si>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</si>
  <si>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</si>
  <si>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</si>
  <si>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</si>
  <si>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</si>
  <si>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</si>
  <si>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</si>
  <si>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</si>
  <si>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</si>
  <si>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</si>
  <si>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</si>
  <si>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</si>
  <si>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</si>
  <si>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</si>
  <si>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</si>
  <si>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</si>
  <si>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</si>
  <si>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</si>
  <si>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</si>
  <si>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</si>
  <si>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</si>
  <si>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</si>
  <si>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</si>
  <si>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</si>
  <si>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</si>
  <si>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</si>
  <si>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</si>
  <si>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</si>
  <si>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</si>
  <si>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</si>
  <si>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</si>
  <si>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</si>
  <si>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</si>
  <si>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</si>
  <si>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</si>
  <si>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</si>
  <si>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</si>
  <si>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</si>
  <si>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</si>
  <si>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</si>
  <si>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</si>
  <si>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</si>
  <si>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</si>
  <si>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</si>
  <si>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</si>
  <si>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</si>
  <si>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</si>
  <si>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</si>
  <si>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</si>
  <si>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</si>
  <si>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</si>
  <si>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</si>
  <si>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</si>
  <si>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</si>
  <si>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</si>
  <si>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</si>
  <si>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</si>
  <si>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</si>
  <si>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</si>
  <si>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</si>
  <si>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</si>
  <si>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</si>
  <si>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</si>
  <si>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</si>
  <si>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</si>
  <si>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</si>
  <si>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</si>
  <si>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</si>
  <si>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</si>
  <si>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</si>
  <si>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</si>
  <si>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</si>
  <si>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</si>
  <si>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</si>
  <si>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</si>
  <si>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</si>
  <si>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</si>
  <si>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</si>
  <si>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</si>
  <si>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</si>
  <si>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</si>
  <si>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</si>
  <si>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</si>
  <si>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</si>
  <si>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</si>
  <si>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</si>
  <si>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</si>
  <si>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</si>
  <si>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</si>
  <si>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</si>
  <si>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</si>
  <si>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</si>
  <si>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</si>
  <si>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</si>
  <si>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</si>
  <si>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</si>
  <si>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</si>
  <si>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</si>
  <si>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</si>
  <si>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</si>
  <si>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</si>
  <si>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</si>
  <si>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</si>
  <si>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</si>
  <si>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</si>
  <si>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</si>
  <si>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</si>
  <si>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</si>
  <si>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</si>
  <si>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</si>
  <si>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</si>
  <si>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</si>
  <si>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</si>
  <si>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</si>
  <si>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</si>
  <si>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</si>
  <si>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</si>
  <si>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</si>
  <si>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</si>
  <si>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</si>
  <si>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</si>
  <si>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</si>
  <si>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</si>
  <si>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</si>
  <si>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</si>
  <si>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</si>
  <si>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</si>
  <si>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</si>
  <si>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</si>
  <si>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</si>
  <si>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</si>
  <si>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</si>
  <si>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</si>
  <si>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</si>
  <si>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</si>
  <si>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</si>
  <si>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</si>
  <si>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</si>
  <si>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</si>
  <si>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</si>
  <si>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</si>
  <si>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</si>
  <si>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</si>
  <si>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</si>
  <si>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</si>
  <si>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</si>
  <si>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</si>
  <si>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</si>
  <si>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</si>
  <si>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</si>
  <si>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</si>
  <si>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</si>
  <si>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</si>
  <si>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</si>
  <si>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</si>
  <si>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</si>
  <si>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</si>
  <si>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</si>
  <si>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</si>
  <si>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</si>
  <si>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</si>
  <si>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</si>
  <si>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</si>
  <si>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</si>
  <si>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</si>
  <si>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</si>
  <si>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</si>
  <si>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</si>
  <si>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</si>
  <si>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</si>
  <si>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</si>
  <si>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</si>
  <si>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</si>
  <si>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</si>
  <si>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</si>
  <si>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</si>
  <si>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</si>
  <si>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</si>
  <si>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</si>
  <si>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</si>
  <si>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</si>
  <si>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</si>
  <si>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</si>
  <si>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</si>
  <si>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</si>
  <si>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</si>
  <si>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</si>
  <si>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</si>
  <si>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</si>
  <si>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</si>
  <si>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</si>
  <si>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</si>
  <si>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</si>
  <si>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</si>
  <si>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</si>
  <si>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</si>
  <si>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</si>
  <si>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</si>
  <si>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</si>
  <si>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</si>
  <si>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</si>
  <si>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</si>
  <si>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</si>
  <si>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</si>
  <si>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</si>
  <si>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</si>
  <si>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</si>
  <si>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</si>
  <si>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</si>
  <si>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</si>
  <si>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</si>
  <si>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</si>
  <si>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</si>
  <si>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</si>
  <si>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</si>
  <si>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</si>
  <si>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</si>
  <si>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</si>
  <si>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</si>
  <si>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</si>
  <si>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</si>
  <si>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</si>
  <si>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</si>
  <si>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</si>
  <si>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</si>
  <si>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</si>
  <si>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</si>
  <si>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</si>
  <si>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</si>
  <si>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</si>
  <si>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</si>
  <si>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</si>
  <si>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</si>
  <si>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</si>
  <si>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</si>
  <si>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</si>
  <si>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</si>
  <si>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</si>
  <si>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</si>
  <si>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</si>
  <si>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</si>
  <si>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</si>
  <si>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</si>
  <si>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</si>
  <si>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</si>
  <si>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</si>
  <si>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</si>
  <si>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</si>
  <si>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</si>
  <si>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</si>
  <si>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</si>
  <si>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</si>
  <si>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</si>
  <si>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</si>
  <si>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</si>
  <si>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</si>
  <si>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</si>
  <si>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</si>
  <si>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</si>
  <si>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</si>
  <si>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</si>
  <si>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</si>
  <si>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</si>
  <si>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</si>
  <si>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</si>
  <si>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</si>
  <si>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</si>
  <si>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</si>
  <si>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</si>
  <si>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</si>
  <si>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</si>
  <si>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</si>
  <si>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</si>
  <si>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</si>
  <si>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</si>
  <si>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</si>
  <si>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</si>
  <si>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</si>
  <si>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</si>
  <si>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</si>
  <si>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</si>
  <si>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</si>
  <si>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</si>
  <si>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</si>
  <si>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</si>
  <si>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</si>
  <si>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</si>
  <si>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</si>
  <si>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</si>
  <si>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</si>
  <si>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</si>
  <si>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</si>
  <si>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</si>
  <si>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</si>
  <si>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</si>
  <si>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</si>
  <si>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</si>
  <si>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</si>
  <si>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</si>
  <si>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</si>
  <si>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</si>
  <si>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</si>
  <si>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</si>
  <si>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</si>
  <si>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</si>
  <si>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</si>
  <si>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</si>
  <si>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</si>
  <si>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</si>
  <si>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</si>
  <si>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</si>
  <si>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</si>
  <si>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</si>
  <si>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</si>
  <si>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</si>
  <si>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</si>
  <si>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</si>
  <si>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</si>
  <si>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</si>
  <si>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</si>
  <si>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</si>
  <si>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</si>
  <si>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</si>
  <si>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</si>
  <si>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</si>
  <si>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</si>
  <si>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</si>
  <si>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</si>
  <si>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</si>
  <si>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</si>
  <si>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</si>
  <si>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</si>
  <si>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</si>
  <si>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</si>
  <si>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</si>
  <si>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</si>
  <si>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</si>
  <si>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</si>
  <si>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</si>
  <si>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</si>
  <si>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</si>
  <si>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</si>
  <si>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</si>
  <si>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</si>
  <si>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</si>
  <si>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</si>
  <si>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</si>
  <si>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</si>
  <si>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</si>
  <si>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</si>
  <si>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</si>
  <si>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</si>
  <si>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</si>
  <si>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</si>
  <si>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</si>
  <si>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</si>
  <si>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</si>
  <si>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</si>
  <si>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</si>
  <si>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</si>
  <si>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</si>
  <si>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</si>
  <si>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</si>
  <si>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</si>
  <si>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</si>
  <si>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</si>
  <si>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</si>
  <si>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</si>
  <si>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</si>
  <si>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</si>
  <si>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</si>
  <si>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</si>
  <si>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</si>
  <si>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</si>
  <si>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</si>
  <si>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</si>
  <si>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</si>
  <si>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</si>
  <si>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</si>
  <si>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</si>
  <si>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</si>
  <si>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</si>
  <si>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</si>
  <si>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</si>
  <si>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</si>
  <si>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</si>
  <si>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</si>
  <si>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</si>
  <si>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</si>
  <si>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</si>
  <si>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</si>
  <si>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</si>
  <si>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</si>
  <si>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</si>
  <si>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</si>
  <si>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</si>
  <si>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</si>
  <si>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</si>
  <si>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</si>
  <si>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</si>
  <si>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</si>
  <si>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</si>
  <si>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</si>
  <si>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</si>
  <si>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</si>
  <si>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</si>
  <si>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</si>
  <si>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</si>
  <si>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</si>
  <si>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</si>
  <si>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</si>
  <si>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</si>
  <si>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</si>
  <si>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</si>
  <si>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</si>
  <si>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</si>
  <si>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</si>
  <si>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</si>
  <si>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</si>
  <si>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</si>
  <si>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</si>
  <si>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</si>
  <si>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</si>
  <si>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</si>
  <si>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</si>
  <si>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</si>
  <si>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</si>
  <si>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</si>
  <si>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</si>
  <si>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</si>
  <si>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</si>
  <si>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</si>
  <si>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</si>
  <si>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</si>
  <si>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</si>
  <si>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</si>
  <si>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</si>
  <si>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</si>
  <si>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</si>
  <si>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</si>
  <si>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</si>
  <si>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</si>
  <si>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</si>
  <si>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</si>
  <si>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</si>
  <si>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</si>
  <si>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</si>
  <si>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</si>
  <si>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</si>
  <si>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</si>
  <si>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</si>
  <si>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</si>
  <si>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</si>
  <si>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</si>
  <si>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</si>
  <si>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</si>
  <si>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</si>
  <si>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</si>
  <si>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</si>
  <si>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</si>
  <si>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</si>
  <si>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</si>
  <si>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</si>
  <si>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</si>
  <si>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</si>
  <si>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</si>
  <si>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</si>
  <si>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</si>
  <si>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</si>
  <si>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</si>
  <si>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</si>
  <si>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</si>
  <si>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</si>
  <si>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</si>
  <si>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</si>
  <si>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</si>
  <si>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</si>
  <si>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</si>
  <si>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</si>
  <si>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</si>
  <si>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</si>
  <si>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</si>
  <si>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</si>
  <si>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</si>
  <si>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</si>
  <si>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</si>
  <si>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</si>
  <si>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</si>
  <si>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</si>
  <si>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</si>
  <si>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</si>
  <si>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</si>
  <si>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</si>
  <si>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</si>
  <si>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</si>
  <si>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</si>
  <si>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</si>
  <si>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</si>
  <si>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</si>
  <si>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</si>
  <si>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</si>
  <si>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</si>
  <si>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</si>
  <si>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</si>
  <si>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</si>
  <si>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</si>
  <si>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</si>
  <si>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</si>
  <si>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</si>
  <si>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</si>
  <si>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</si>
  <si>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</si>
  <si>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</si>
  <si>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</si>
  <si>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</si>
  <si>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</si>
  <si>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</si>
  <si>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</si>
  <si>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</si>
  <si>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</si>
  <si>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</si>
  <si>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</si>
  <si>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</si>
  <si>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</si>
  <si>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</si>
  <si>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</si>
  <si>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</si>
  <si>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</si>
  <si>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</si>
  <si>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</si>
  <si>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</si>
  <si>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</si>
  <si>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</si>
  <si>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</si>
  <si>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</si>
  <si>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</si>
  <si>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</si>
  <si>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</si>
  <si>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</si>
  <si>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</si>
  <si>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</si>
  <si>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</si>
  <si>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</si>
  <si>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</si>
  <si>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</si>
  <si>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</si>
  <si>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</si>
  <si>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</si>
  <si>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</si>
  <si>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</si>
  <si>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</si>
  <si>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</si>
  <si>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</si>
  <si>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</si>
  <si>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</si>
  <si>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</si>
  <si>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</si>
  <si>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</si>
  <si>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</si>
  <si>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</si>
  <si>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</si>
  <si>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</si>
  <si>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</si>
  <si>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</si>
  <si>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</si>
  <si>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</si>
  <si>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</si>
  <si>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</si>
  <si>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</si>
  <si>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</si>
  <si>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</si>
  <si>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</si>
  <si>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</si>
  <si>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</si>
  <si>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</si>
  <si>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</si>
  <si>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</si>
  <si>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</si>
  <si>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</si>
  <si>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</si>
  <si>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</si>
  <si>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</si>
  <si>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</si>
  <si>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</si>
  <si>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</si>
  <si>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</si>
  <si>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</si>
  <si>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</si>
  <si>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</si>
  <si>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</si>
  <si>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</si>
  <si>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</si>
  <si>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</si>
  <si>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</si>
  <si>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</si>
  <si>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</si>
  <si>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</si>
  <si>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</si>
  <si>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</si>
  <si>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</si>
  <si>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</si>
  <si>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</si>
  <si>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</si>
  <si>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</si>
  <si>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</si>
  <si>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</si>
  <si>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</si>
  <si>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</si>
  <si>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</si>
  <si>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</si>
  <si>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</si>
  <si>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</si>
  <si>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</si>
  <si>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</si>
  <si>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</si>
  <si>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</si>
  <si>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</si>
  <si>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</si>
  <si>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</si>
  <si>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</si>
  <si>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</si>
  <si>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</si>
  <si>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</si>
  <si>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</si>
  <si>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</si>
  <si>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</si>
  <si>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</si>
  <si>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</si>
  <si>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</si>
  <si>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</si>
  <si>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</si>
  <si>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</si>
  <si>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</si>
  <si>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</si>
  <si>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</si>
  <si>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</si>
  <si>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</si>
  <si>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</si>
  <si>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</si>
  <si>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</si>
  <si>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</si>
  <si>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</si>
  <si>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</si>
  <si>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</si>
  <si>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</si>
  <si>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</si>
  <si>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</si>
  <si>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</si>
  <si>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</si>
  <si>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</si>
  <si>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</si>
  <si>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</si>
  <si>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</si>
  <si>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</si>
  <si>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</si>
  <si>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</si>
  <si>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</si>
  <si>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</si>
  <si>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</si>
  <si>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</si>
  <si>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</si>
  <si>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</si>
  <si>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</si>
  <si>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</si>
  <si>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</si>
  <si>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</si>
  <si>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</si>
  <si>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</si>
  <si>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</si>
  <si>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</si>
  <si>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</si>
  <si>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</si>
  <si>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</si>
  <si>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</si>
  <si>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</si>
  <si>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</si>
  <si>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</si>
  <si>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</si>
  <si>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</si>
  <si>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</si>
  <si>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</si>
  <si>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</si>
  <si>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</si>
  <si>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</si>
  <si>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</si>
  <si>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</si>
  <si>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</si>
  <si>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</si>
  <si>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</si>
  <si>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</si>
  <si>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</si>
  <si>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</si>
  <si>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</si>
  <si>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</si>
  <si>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</si>
  <si>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</si>
  <si>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</si>
  <si>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</si>
  <si>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</si>
  <si>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薬価基準改正経費</t>
    <rPh sb="0" eb="2">
      <t>ヤッカ</t>
    </rPh>
    <rPh sb="2" eb="4">
      <t>キジュン</t>
    </rPh>
    <rPh sb="4" eb="6">
      <t>カイセイ</t>
    </rPh>
    <rPh sb="6" eb="8">
      <t>ケイヒ</t>
    </rPh>
    <phoneticPr fontId="5"/>
  </si>
  <si>
    <t>厚生労働省</t>
  </si>
  <si>
    <t>保険局</t>
    <rPh sb="0" eb="2">
      <t>ホケン</t>
    </rPh>
    <rPh sb="2" eb="3">
      <t>キョク</t>
    </rPh>
    <phoneticPr fontId="5"/>
  </si>
  <si>
    <t>医療課</t>
    <rPh sb="0" eb="3">
      <t>イリョウカ</t>
    </rPh>
    <phoneticPr fontId="5"/>
  </si>
  <si>
    <t>井内　努</t>
    <rPh sb="0" eb="2">
      <t>イウチ</t>
    </rPh>
    <rPh sb="3" eb="4">
      <t>ツトム</t>
    </rPh>
    <phoneticPr fontId="5"/>
  </si>
  <si>
    <t>○</t>
  </si>
  <si>
    <t>健康保険法（大正14年法律第70号）第76条第2項</t>
  </si>
  <si>
    <t>平成28年度診療報酬改定に係る答申書附帯意見（平成28年２月中央社会保険医療協議会）</t>
  </si>
  <si>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</si>
  <si>
    <t>既収載医薬品（約1万4千品目）の薬価算定の基礎資料とするため、過去の薬価調査結果等を用いて、品目ごと、薬効群ごと等の薬価ベース取引金額、使用量の推移等が解析できるデータなど、必要なデータの集計・整理等を行う。</t>
  </si>
  <si>
    <t>-</t>
  </si>
  <si>
    <t>-</t>
    <phoneticPr fontId="5"/>
  </si>
  <si>
    <t>医療給付適正化業務庁費</t>
    <rPh sb="0" eb="2">
      <t>イリョウ</t>
    </rPh>
    <rPh sb="2" eb="4">
      <t>キュウフ</t>
    </rPh>
    <rPh sb="4" eb="7">
      <t>テキセイカ</t>
    </rPh>
    <rPh sb="7" eb="9">
      <t>ギョウム</t>
    </rPh>
    <rPh sb="9" eb="11">
      <t>チョウヒ</t>
    </rPh>
    <phoneticPr fontId="5"/>
  </si>
  <si>
    <t>薬価基準既収載品の薬価の算定を正確かつ精密に行うために必要なデータの集計、分析、整理を行うことを目的としており、直接的に測ることのできる指標を示すことは困難。</t>
  </si>
  <si>
    <t>間接的な指標として、対象となる医薬品の数を指標とした。
　※実績は年度末時点の告示数。</t>
  </si>
  <si>
    <t>医薬品数の目標値は年度当初の告示数</t>
  </si>
  <si>
    <t>間接的な指標として、対象となる医薬品の数を指標とした。 ※実績は年度末時点の告示数。</t>
  </si>
  <si>
    <t>医薬品数</t>
    <rPh sb="0" eb="3">
      <t>イヤクヒン</t>
    </rPh>
    <rPh sb="3" eb="4">
      <t>スウ</t>
    </rPh>
    <phoneticPr fontId="5"/>
  </si>
  <si>
    <t>医薬品の薬価等に関する各種データの集計・分析・整理等を実施するものであり、詳細な活動指標を示すことは困難であるため、間接的な指標として、対象となる医薬品の数を指標とした。</t>
  </si>
  <si>
    <t>施策大目標９　全国民に必要な医療を保障できる安定的・効率的な医療保険制度を構築すること</t>
  </si>
  <si>
    <t>施策目標Ⅰｰ９ｰ１　データヘルスの推進による保険者機能の強化等により適正かつ安定的・効率的な医療保障制度を構築すること</t>
  </si>
  <si>
    <t>既収載医薬品（約1万4千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</si>
  <si>
    <t>㉜市場実勢価格を踏まえた薬価の適正化</t>
    <rPh sb="1" eb="3">
      <t>シジョウ</t>
    </rPh>
    <rPh sb="3" eb="5">
      <t>ジッセイ</t>
    </rPh>
    <rPh sb="5" eb="7">
      <t>カカク</t>
    </rPh>
    <rPh sb="8" eb="9">
      <t>フ</t>
    </rPh>
    <rPh sb="12" eb="14">
      <t>ヤッカ</t>
    </rPh>
    <rPh sb="15" eb="18">
      <t>テキセイカ</t>
    </rPh>
    <phoneticPr fontId="5"/>
  </si>
  <si>
    <t>当該調査事業の調査結果に基づき、市場実勢価格を踏まえた薬価算定を行う。</t>
  </si>
  <si>
    <t>単位当たりコスト＝X／Y　
Ｘ：執行額（百万円）
Ｙ：医薬品数（年度末時点の告示数）　　　　　　　　　　　　　</t>
    <rPh sb="0" eb="2">
      <t>タンイ</t>
    </rPh>
    <rPh sb="2" eb="3">
      <t>ア</t>
    </rPh>
    <rPh sb="16" eb="18">
      <t>シッコウ</t>
    </rPh>
    <rPh sb="18" eb="19">
      <t>ガク</t>
    </rPh>
    <rPh sb="20" eb="22">
      <t>ヒャクマン</t>
    </rPh>
    <rPh sb="22" eb="23">
      <t>エン</t>
    </rPh>
    <rPh sb="27" eb="30">
      <t>イヤクヒン</t>
    </rPh>
    <rPh sb="30" eb="31">
      <t>スウ</t>
    </rPh>
    <rPh sb="32" eb="35">
      <t>ネンドマツ</t>
    </rPh>
    <rPh sb="35" eb="37">
      <t>ジテン</t>
    </rPh>
    <rPh sb="38" eb="40">
      <t>コクジ</t>
    </rPh>
    <rPh sb="40" eb="41">
      <t>スウ</t>
    </rPh>
    <phoneticPr fontId="5"/>
  </si>
  <si>
    <t>千円</t>
    <rPh sb="0" eb="2">
      <t>センエン</t>
    </rPh>
    <phoneticPr fontId="5"/>
  </si>
  <si>
    <t>Ｘ（百万円）/Ｙ（年度末告示数）</t>
  </si>
  <si>
    <t>9／17,149</t>
  </si>
  <si>
    <t>有</t>
  </si>
  <si>
    <t>無</t>
  </si>
  <si>
    <t>‐</t>
  </si>
  <si>
    <t>薬価基準既収載品の薬価の算定を行うための基礎資料を得ることを目的としており、広く国民のニーズがあり、国費により実施する必要がある。</t>
  </si>
  <si>
    <t>薬価の算定に関する基礎資料の収集が目的であるため、国が実施すべき事業である。</t>
  </si>
  <si>
    <t>薬価基準既収載品の薬価の算定を行うための基礎資料を得るための手段として位置づけており、優先度が高い事業である。</t>
  </si>
  <si>
    <t>一般競争入札（最低価格落札方式）を実施し、適正な手続きに基づいている。
次回の入札に向けて、入札説明会参加企業等へのヒアリングを行うとともに、公告期間の見直し等不落不調解消に向けた改善策の検討を行う。</t>
  </si>
  <si>
    <t>一般競争入札を行うことにより、コストの削減に努めており、概ね妥当である。</t>
  </si>
  <si>
    <t>データの集計、整理等、事業遂行のための必要な費目・使途に限定されている。</t>
  </si>
  <si>
    <t>一般競争入札を行うことにより、コストの削減に努めている。</t>
  </si>
  <si>
    <t>薬価に関する各種調査結果に基づいて集計、整理を行うことにより、実効性の高い手段となっている。</t>
  </si>
  <si>
    <t>こちらの求めに応じた各種作業を瑕疵なく実施している。</t>
  </si>
  <si>
    <t>薬価基準既収載品の薬価の算定のための基礎資料として活用している。</t>
  </si>
  <si>
    <t>一般競争入札（最低価格落札方式）を行ったが、結果として一者応札となった。なお、業務は円滑に遂行されており、特段の問題はないと考える。</t>
  </si>
  <si>
    <t>次回の入札に向けて入札説明会参加者等へのヒアリングを行うとともに、公告期間の見直し等に向けた改善策の検討を行う。</t>
  </si>
  <si>
    <t>269</t>
    <phoneticPr fontId="5"/>
  </si>
  <si>
    <t>240</t>
    <phoneticPr fontId="5"/>
  </si>
  <si>
    <t>206</t>
    <phoneticPr fontId="5"/>
  </si>
  <si>
    <t>239</t>
    <phoneticPr fontId="5"/>
  </si>
  <si>
    <t>251</t>
    <phoneticPr fontId="5"/>
  </si>
  <si>
    <t>261</t>
    <phoneticPr fontId="5"/>
  </si>
  <si>
    <t>256</t>
    <phoneticPr fontId="5"/>
  </si>
  <si>
    <t>各種データの集計・整理</t>
  </si>
  <si>
    <t>一般競争契約
（最低価格）</t>
  </si>
  <si>
    <t>（株）シーディーエス</t>
    <phoneticPr fontId="5"/>
  </si>
  <si>
    <t>A.（株）シーディーエス</t>
    <phoneticPr fontId="5"/>
  </si>
  <si>
    <t>人件費</t>
    <rPh sb="0" eb="3">
      <t>ジンケンヒ</t>
    </rPh>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</si>
  <si>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</si>
  <si>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</si>
  <si>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算定支援（ＳＥ）</t>
    <rPh sb="0" eb="2">
      <t>サンテイ</t>
    </rPh>
    <rPh sb="2" eb="4">
      <t>シエン</t>
    </rPh>
    <phoneticPr fontId="5"/>
  </si>
  <si>
    <t>8／16,807</t>
    <phoneticPr fontId="5"/>
  </si>
  <si>
    <t>9／14,879</t>
    <phoneticPr fontId="5"/>
  </si>
  <si>
    <t>一般競争入札（最低価格）による結果である。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</si>
</sst>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114300</xdr:rowOff>
    </xdr:from>
    <xdr:to>
      <xdr:col>37</xdr:col>
      <xdr:colOff>58955</xdr:colOff>
      <xdr:row>751</xdr:row>
      <xdr:rowOff>191806</xdr:rowOff>
    </xdr:to>
    <xdr:sp macro="" textlink="">
      <xdr:nvSpPr>
        <xdr:cNvPr id="10" name="正方形/長方形 9"/>
        <xdr:cNvSpPr/>
      </xdr:nvSpPr>
      <xdr:spPr>
        <a:xfrm>
          <a:off x="4200525" y="45510450"/>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９百万円</a:t>
          </a:r>
          <a:endParaRPr kumimoji="1" lang="en-US" altLang="ja-JP" sz="1400">
            <a:solidFill>
              <a:sysClr val="windowText" lastClr="000000"/>
            </a:solidFill>
          </a:endParaRPr>
        </a:p>
      </xdr:txBody>
    </xdr:sp>
    <xdr:clientData/>
  </xdr:twoCellAnchor>
  <xdr:twoCellAnchor>
    <xdr:from>
      <xdr:col>21</xdr:col>
      <xdr:colOff>171450</xdr:colOff>
      <xdr:row>751</xdr:row>
      <xdr:rowOff>228600</xdr:rowOff>
    </xdr:from>
    <xdr:to>
      <xdr:col>35</xdr:col>
      <xdr:colOff>82800</xdr:colOff>
      <xdr:row>752</xdr:row>
      <xdr:rowOff>291042</xdr:rowOff>
    </xdr:to>
    <xdr:sp macro="" textlink="">
      <xdr:nvSpPr>
        <xdr:cNvPr id="11" name="大かっこ 10"/>
        <xdr:cNvSpPr/>
      </xdr:nvSpPr>
      <xdr:spPr>
        <a:xfrm>
          <a:off x="4572000" y="46329600"/>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133350</xdr:colOff>
      <xdr:row>753</xdr:row>
      <xdr:rowOff>0</xdr:rowOff>
    </xdr:from>
    <xdr:to>
      <xdr:col>28</xdr:col>
      <xdr:colOff>133350</xdr:colOff>
      <xdr:row>758</xdr:row>
      <xdr:rowOff>142875</xdr:rowOff>
    </xdr:to>
    <xdr:cxnSp macro="">
      <xdr:nvCxnSpPr>
        <xdr:cNvPr id="12" name="直線矢印コネクタ 11"/>
        <xdr:cNvCxnSpPr/>
      </xdr:nvCxnSpPr>
      <xdr:spPr>
        <a:xfrm>
          <a:off x="5934075" y="46805850"/>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758</xdr:row>
      <xdr:rowOff>190500</xdr:rowOff>
    </xdr:from>
    <xdr:to>
      <xdr:col>36</xdr:col>
      <xdr:colOff>40821</xdr:colOff>
      <xdr:row>759</xdr:row>
      <xdr:rowOff>122020</xdr:rowOff>
    </xdr:to>
    <xdr:sp macro="" textlink="">
      <xdr:nvSpPr>
        <xdr:cNvPr id="13" name="テキスト ボックス 12"/>
        <xdr:cNvSpPr txBox="1"/>
      </xdr:nvSpPr>
      <xdr:spPr>
        <a:xfrm>
          <a:off x="4448175" y="4770120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一般競争契約（最低価格落札方式</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20</xdr:col>
      <xdr:colOff>9525</xdr:colOff>
      <xdr:row>759</xdr:row>
      <xdr:rowOff>161925</xdr:rowOff>
    </xdr:from>
    <xdr:to>
      <xdr:col>37</xdr:col>
      <xdr:colOff>68480</xdr:colOff>
      <xdr:row>761</xdr:row>
      <xdr:rowOff>61318</xdr:rowOff>
    </xdr:to>
    <xdr:sp macro="" textlink="">
      <xdr:nvSpPr>
        <xdr:cNvPr id="14" name="正方形/長方形 13"/>
        <xdr:cNvSpPr/>
      </xdr:nvSpPr>
      <xdr:spPr>
        <a:xfrm>
          <a:off x="4210050" y="4802505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Ａ．（株）シーディーエス</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９百万円</a:t>
          </a:r>
          <a:endParaRPr kumimoji="1" lang="en-US" altLang="ja-JP" sz="1400">
            <a:solidFill>
              <a:sysClr val="windowText" lastClr="000000"/>
            </a:solidFill>
          </a:endParaRPr>
        </a:p>
      </xdr:txBody>
    </xdr:sp>
    <xdr:clientData/>
  </xdr:twoCellAnchor>
  <xdr:twoCellAnchor>
    <xdr:from>
      <xdr:col>21</xdr:col>
      <xdr:colOff>152400</xdr:colOff>
      <xdr:row>761</xdr:row>
      <xdr:rowOff>114301</xdr:rowOff>
    </xdr:from>
    <xdr:to>
      <xdr:col>35</xdr:col>
      <xdr:colOff>186764</xdr:colOff>
      <xdr:row>763</xdr:row>
      <xdr:rowOff>142875</xdr:rowOff>
    </xdr:to>
    <xdr:sp macro="" textlink="">
      <xdr:nvSpPr>
        <xdr:cNvPr id="15" name="大かっこ 14"/>
        <xdr:cNvSpPr/>
      </xdr:nvSpPr>
      <xdr:spPr>
        <a:xfrm>
          <a:off x="4552950" y="48682276"/>
          <a:ext cx="2834714" cy="7334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751</xdr:row>
      <xdr:rowOff>142875</xdr:rowOff>
    </xdr:from>
    <xdr:to>
      <xdr:col>34</xdr:col>
      <xdr:colOff>67439</xdr:colOff>
      <xdr:row>753</xdr:row>
      <xdr:rowOff>43721</xdr:rowOff>
    </xdr:to>
    <xdr:sp macro="" textlink="">
      <xdr:nvSpPr>
        <xdr:cNvPr id="16" name="正方形/長方形 15"/>
        <xdr:cNvSpPr/>
      </xdr:nvSpPr>
      <xdr:spPr>
        <a:xfrm>
          <a:off x="4800600" y="46243875"/>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22</xdr:col>
      <xdr:colOff>190500</xdr:colOff>
      <xdr:row>760</xdr:row>
      <xdr:rowOff>342900</xdr:rowOff>
    </xdr:from>
    <xdr:to>
      <xdr:col>34</xdr:col>
      <xdr:colOff>48389</xdr:colOff>
      <xdr:row>763</xdr:row>
      <xdr:rowOff>212672</xdr:rowOff>
    </xdr:to>
    <xdr:sp macro="" textlink="">
      <xdr:nvSpPr>
        <xdr:cNvPr id="17" name="正方形/長方形 16"/>
        <xdr:cNvSpPr/>
      </xdr:nvSpPr>
      <xdr:spPr>
        <a:xfrm>
          <a:off x="4791075" y="4855845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0"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408</v>
      </c>
      <c r="AJ2" s="944" t="s">
        <v>714</v>
      </c>
      <c r="AK2" s="944"/>
      <c r="AL2" s="944"/>
      <c r="AM2" s="944"/>
      <c r="AN2" s="98" t="s">
        <v>408</v>
      </c>
      <c r="AO2" s="944">
        <v>20</v>
      </c>
      <c r="AP2" s="944"/>
      <c r="AQ2" s="944"/>
      <c r="AR2" s="99" t="s">
        <v>713</v>
      </c>
      <c r="AS2" s="950">
        <v>340</v>
      </c>
      <c r="AT2" s="950"/>
      <c r="AU2" s="950"/>
      <c r="AV2" s="98" t="str">
        <f>IF(AW2="","","-")</f>
        <v/>
      </c>
      <c r="AW2" s="910"/>
      <c r="AX2" s="910"/>
    </row>
    <row r="3" spans="1:50" ht="21" customHeight="1" thickBot="1" x14ac:dyDescent="0.2">
      <c r="A3" s="866" t="s">
        <v>706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716</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469</v>
      </c>
      <c r="H5" s="839"/>
      <c r="I5" s="839"/>
      <c r="J5" s="839"/>
      <c r="K5" s="839"/>
      <c r="L5" s="839"/>
      <c r="M5" s="840" t="s">
        <v>66</v>
      </c>
      <c r="N5" s="841"/>
      <c r="O5" s="841"/>
      <c r="P5" s="841"/>
      <c r="Q5" s="841"/>
      <c r="R5" s="842"/>
      <c r="S5" s="843" t="s">
        <v>70</v>
      </c>
      <c r="T5" s="839"/>
      <c r="U5" s="839"/>
      <c r="V5" s="839"/>
      <c r="W5" s="839"/>
      <c r="X5" s="844"/>
      <c r="Y5" s="700" t="s">
        <v>3</v>
      </c>
      <c r="Z5" s="543"/>
      <c r="AA5" s="543"/>
      <c r="AB5" s="543"/>
      <c r="AC5" s="543"/>
      <c r="AD5" s="544"/>
      <c r="AE5" s="701" t="s">
        <v>718</v>
      </c>
      <c r="AF5" s="701"/>
      <c r="AG5" s="701"/>
      <c r="AH5" s="701"/>
      <c r="AI5" s="701"/>
      <c r="AJ5" s="701"/>
      <c r="AK5" s="701"/>
      <c r="AL5" s="701"/>
      <c r="AM5" s="701"/>
      <c r="AN5" s="701"/>
      <c r="AO5" s="701"/>
      <c r="AP5" s="702"/>
      <c r="AQ5" s="703" t="s">
        <v>719</v>
      </c>
      <c r="AR5" s="704"/>
      <c r="AS5" s="704"/>
      <c r="AT5" s="704"/>
      <c r="AU5" s="704"/>
      <c r="AV5" s="704"/>
      <c r="AW5" s="704"/>
      <c r="AX5" s="705"/>
    </row>
    <row r="6" spans="1:50" ht="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22" t="s">
        <v>391</v>
      </c>
      <c r="Z7" s="440"/>
      <c r="AA7" s="440"/>
      <c r="AB7" s="440"/>
      <c r="AC7" s="440"/>
      <c r="AD7" s="923"/>
      <c r="AE7" s="911" t="s">
        <v>722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256</v>
      </c>
      <c r="B8" s="496"/>
      <c r="C8" s="496"/>
      <c r="D8" s="496"/>
      <c r="E8" s="496"/>
      <c r="F8" s="497"/>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723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724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v>
      </c>
      <c r="Q13" s="660"/>
      <c r="R13" s="660"/>
      <c r="S13" s="660"/>
      <c r="T13" s="660"/>
      <c r="U13" s="660"/>
      <c r="V13" s="661"/>
      <c r="W13" s="659">
        <v>8</v>
      </c>
      <c r="X13" s="660"/>
      <c r="Y13" s="660"/>
      <c r="Z13" s="660"/>
      <c r="AA13" s="660"/>
      <c r="AB13" s="660"/>
      <c r="AC13" s="661"/>
      <c r="AD13" s="659">
        <v>12</v>
      </c>
      <c r="AE13" s="660"/>
      <c r="AF13" s="660"/>
      <c r="AG13" s="660"/>
      <c r="AH13" s="660"/>
      <c r="AI13" s="660"/>
      <c r="AJ13" s="661"/>
      <c r="AK13" s="659">
        <v>14</v>
      </c>
      <c r="AL13" s="660"/>
      <c r="AM13" s="660"/>
      <c r="AN13" s="660"/>
      <c r="AO13" s="660"/>
      <c r="AP13" s="660"/>
      <c r="AQ13" s="661"/>
      <c r="AR13" s="919"/>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726</v>
      </c>
      <c r="Q14" s="660"/>
      <c r="R14" s="660"/>
      <c r="S14" s="660"/>
      <c r="T14" s="660"/>
      <c r="U14" s="660"/>
      <c r="V14" s="661"/>
      <c r="W14" s="659" t="s">
        <v>726</v>
      </c>
      <c r="X14" s="660"/>
      <c r="Y14" s="660"/>
      <c r="Z14" s="660"/>
      <c r="AA14" s="660"/>
      <c r="AB14" s="660"/>
      <c r="AC14" s="661"/>
      <c r="AD14" s="659" t="s">
        <v>726</v>
      </c>
      <c r="AE14" s="660"/>
      <c r="AF14" s="660"/>
      <c r="AG14" s="660"/>
      <c r="AH14" s="660"/>
      <c r="AI14" s="660"/>
      <c r="AJ14" s="661"/>
      <c r="AK14" s="659" t="s">
        <v>726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726</v>
      </c>
      <c r="Q15" s="660"/>
      <c r="R15" s="660"/>
      <c r="S15" s="660"/>
      <c r="T15" s="660"/>
      <c r="U15" s="660"/>
      <c r="V15" s="661"/>
      <c r="W15" s="659" t="s">
        <v>726</v>
      </c>
      <c r="X15" s="660"/>
      <c r="Y15" s="660"/>
      <c r="Z15" s="660"/>
      <c r="AA15" s="660"/>
      <c r="AB15" s="660"/>
      <c r="AC15" s="661"/>
      <c r="AD15" s="659" t="s">
        <v>726</v>
      </c>
      <c r="AE15" s="660"/>
      <c r="AF15" s="660"/>
      <c r="AG15" s="660"/>
      <c r="AH15" s="660"/>
      <c r="AI15" s="660"/>
      <c r="AJ15" s="661"/>
      <c r="AK15" s="659" t="s">
        <v>726</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726</v>
      </c>
      <c r="Q16" s="660"/>
      <c r="R16" s="660"/>
      <c r="S16" s="660"/>
      <c r="T16" s="660"/>
      <c r="U16" s="660"/>
      <c r="V16" s="661"/>
      <c r="W16" s="659" t="s">
        <v>726</v>
      </c>
      <c r="X16" s="660"/>
      <c r="Y16" s="660"/>
      <c r="Z16" s="660"/>
      <c r="AA16" s="660"/>
      <c r="AB16" s="660"/>
      <c r="AC16" s="661"/>
      <c r="AD16" s="659" t="s">
        <v>726</v>
      </c>
      <c r="AE16" s="660"/>
      <c r="AF16" s="660"/>
      <c r="AG16" s="660"/>
      <c r="AH16" s="660"/>
      <c r="AI16" s="660"/>
      <c r="AJ16" s="661"/>
      <c r="AK16" s="659" t="s">
        <v>726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726</v>
      </c>
      <c r="Q17" s="660"/>
      <c r="R17" s="660"/>
      <c r="S17" s="660"/>
      <c r="T17" s="660"/>
      <c r="U17" s="660"/>
      <c r="V17" s="661"/>
      <c r="W17" s="659" t="s">
        <v>726</v>
      </c>
      <c r="X17" s="660"/>
      <c r="Y17" s="660"/>
      <c r="Z17" s="660"/>
      <c r="AA17" s="660"/>
      <c r="AB17" s="660"/>
      <c r="AC17" s="661"/>
      <c r="AD17" s="659" t="s">
        <v>726</v>
      </c>
      <c r="AE17" s="660"/>
      <c r="AF17" s="660"/>
      <c r="AG17" s="660"/>
      <c r="AH17" s="660"/>
      <c r="AI17" s="660"/>
      <c r="AJ17" s="661"/>
      <c r="AK17" s="659" t="s">
        <v>726</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8</v>
      </c>
      <c r="Q18" s="878"/>
      <c r="R18" s="878"/>
      <c r="S18" s="878"/>
      <c r="T18" s="878"/>
      <c r="U18" s="878"/>
      <c r="V18" s="879"/>
      <c r="W18" s="877">
        <f>SUM(W13:AC17)</f>
        <v>8</v>
      </c>
      <c r="X18" s="878"/>
      <c r="Y18" s="878"/>
      <c r="Z18" s="878"/>
      <c r="AA18" s="878"/>
      <c r="AB18" s="878"/>
      <c r="AC18" s="879"/>
      <c r="AD18" s="877">
        <f>SUM(AD13:AJ17)</f>
        <v>12</v>
      </c>
      <c r="AE18" s="878"/>
      <c r="AF18" s="878"/>
      <c r="AG18" s="878"/>
      <c r="AH18" s="878"/>
      <c r="AI18" s="878"/>
      <c r="AJ18" s="879"/>
      <c r="AK18" s="877">
        <f>SUM(AK13:AQ17)</f>
        <v>14</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9</v>
      </c>
      <c r="Q19" s="660"/>
      <c r="R19" s="660"/>
      <c r="S19" s="660"/>
      <c r="T19" s="660"/>
      <c r="U19" s="660"/>
      <c r="V19" s="661"/>
      <c r="W19" s="659">
        <v>8</v>
      </c>
      <c r="X19" s="660"/>
      <c r="Y19" s="660"/>
      <c r="Z19" s="660"/>
      <c r="AA19" s="660"/>
      <c r="AB19" s="660"/>
      <c r="AC19" s="661"/>
      <c r="AD19" s="659">
        <v>9</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5" t="s">
        <v>10</v>
      </c>
      <c r="H20" s="876"/>
      <c r="I20" s="876"/>
      <c r="J20" s="876"/>
      <c r="K20" s="876"/>
      <c r="L20" s="876"/>
      <c r="M20" s="876"/>
      <c r="N20" s="876"/>
      <c r="O20" s="876"/>
      <c r="P20" s="317">
        <f>IF(P18=0, "-", SUM(P19)/P18)</f>
        <v>1.125</v>
      </c>
      <c r="Q20" s="317"/>
      <c r="R20" s="317"/>
      <c r="S20" s="317"/>
      <c r="T20" s="317"/>
      <c r="U20" s="317"/>
      <c r="V20" s="317"/>
      <c r="W20" s="317">
        <f t="shared" ref="W20" si="0">IF(W18=0, "-", SUM(W19)/W18)</f>
        <v>1</v>
      </c>
      <c r="X20" s="317"/>
      <c r="Y20" s="317"/>
      <c r="Z20" s="317"/>
      <c r="AA20" s="317"/>
      <c r="AB20" s="317"/>
      <c r="AC20" s="317"/>
      <c r="AD20" s="317">
        <f t="shared" ref="AD20" si="1">IF(AD18=0, "-", SUM(AD19)/AD18)</f>
        <v>0.75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66"/>
      <c r="G21" s="315" t="s">
        <v>354</v>
      </c>
      <c r="H21" s="316"/>
      <c r="I21" s="316"/>
      <c r="J21" s="316"/>
      <c r="K21" s="316"/>
      <c r="L21" s="316"/>
      <c r="M21" s="316"/>
      <c r="N21" s="316"/>
      <c r="O21" s="316"/>
      <c r="P21" s="317">
        <f>IF(P19=0, "-", SUM(P19)/SUM(P13,P14))</f>
        <v>1.125</v>
      </c>
      <c r="Q21" s="317"/>
      <c r="R21" s="317"/>
      <c r="S21" s="317"/>
      <c r="T21" s="317"/>
      <c r="U21" s="317"/>
      <c r="V21" s="317"/>
      <c r="W21" s="317">
        <f t="shared" ref="W21" si="2">IF(W19=0, "-", SUM(W19)/SUM(W13,W14))</f>
        <v>1</v>
      </c>
      <c r="X21" s="317"/>
      <c r="Y21" s="317"/>
      <c r="Z21" s="317"/>
      <c r="AA21" s="317"/>
      <c r="AB21" s="317"/>
      <c r="AC21" s="317"/>
      <c r="AD21" s="317">
        <f t="shared" ref="AD21" si="3">IF(AD19=0, "-", SUM(AD19)/SUM(AD13,AD14))</f>
        <v>0.75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2" t="s">
        <v>711</v>
      </c>
      <c r="B22" s="973"/>
      <c r="C22" s="973"/>
      <c r="D22" s="973"/>
      <c r="E22" s="973"/>
      <c r="F22" s="974"/>
      <c r="G22" s="968" t="s">
        <v>333</v>
      </c>
      <c r="H22" s="223"/>
      <c r="I22" s="223"/>
      <c r="J22" s="223"/>
      <c r="K22" s="223"/>
      <c r="L22" s="223"/>
      <c r="M22" s="223"/>
      <c r="N22" s="223"/>
      <c r="O22" s="224"/>
      <c r="P22" s="933" t="s">
        <v>709</v>
      </c>
      <c r="Q22" s="223"/>
      <c r="R22" s="223"/>
      <c r="S22" s="223"/>
      <c r="T22" s="223"/>
      <c r="U22" s="223"/>
      <c r="V22" s="224"/>
      <c r="W22" s="933" t="s">
        <v>710</v>
      </c>
      <c r="X22" s="223"/>
      <c r="Y22" s="223"/>
      <c r="Z22" s="223"/>
      <c r="AA22" s="223"/>
      <c r="AB22" s="223"/>
      <c r="AC22" s="224"/>
      <c r="AD22" s="933" t="s">
        <v>332</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727</v>
      </c>
      <c r="H23" s="970"/>
      <c r="I23" s="970"/>
      <c r="J23" s="970"/>
      <c r="K23" s="970"/>
      <c r="L23" s="970"/>
      <c r="M23" s="970"/>
      <c r="N23" s="970"/>
      <c r="O23" s="971"/>
      <c r="P23" s="919">
        <v>14</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9"/>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9">
        <f>AK13</f>
        <v>14</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392</v>
      </c>
      <c r="AF30" s="858"/>
      <c r="AG30" s="858"/>
      <c r="AH30" s="859"/>
      <c r="AI30" s="914" t="s">
        <v>414</v>
      </c>
      <c r="AJ30" s="914"/>
      <c r="AK30" s="914"/>
      <c r="AL30" s="857"/>
      <c r="AM30" s="914" t="s">
        <v>511</v>
      </c>
      <c r="AN30" s="914"/>
      <c r="AO30" s="914"/>
      <c r="AP30" s="857"/>
      <c r="AQ30" s="769" t="s">
        <v>232</v>
      </c>
      <c r="AR30" s="770"/>
      <c r="AS30" s="770"/>
      <c r="AT30" s="771"/>
      <c r="AU30" s="776" t="s">
        <v>134</v>
      </c>
      <c r="AV30" s="776"/>
      <c r="AW30" s="776"/>
      <c r="AX30" s="916"/>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5"/>
      <c r="AJ31" s="915"/>
      <c r="AK31" s="915"/>
      <c r="AL31" s="408"/>
      <c r="AM31" s="915"/>
      <c r="AN31" s="915"/>
      <c r="AO31" s="915"/>
      <c r="AP31" s="408"/>
      <c r="AQ31" s="251" t="s">
        <v>726</v>
      </c>
      <c r="AR31" s="202"/>
      <c r="AS31" s="137" t="s">
        <v>233</v>
      </c>
      <c r="AT31" s="138"/>
      <c r="AU31" s="201" t="s">
        <v>726</v>
      </c>
      <c r="AV31" s="201"/>
      <c r="AW31" s="393" t="s">
        <v>179</v>
      </c>
      <c r="AX31" s="394"/>
    </row>
    <row r="32" spans="1:50" ht="23.25" customHeight="1" x14ac:dyDescent="0.15">
      <c r="A32" s="398"/>
      <c r="B32" s="396"/>
      <c r="C32" s="396"/>
      <c r="D32" s="396"/>
      <c r="E32" s="396"/>
      <c r="F32" s="397"/>
      <c r="G32" s="564" t="s">
        <v>726</v>
      </c>
      <c r="H32" s="565"/>
      <c r="I32" s="565"/>
      <c r="J32" s="565"/>
      <c r="K32" s="565"/>
      <c r="L32" s="565"/>
      <c r="M32" s="565"/>
      <c r="N32" s="565"/>
      <c r="O32" s="566"/>
      <c r="P32" s="109" t="s">
        <v>726</v>
      </c>
      <c r="Q32" s="109"/>
      <c r="R32" s="109"/>
      <c r="S32" s="109"/>
      <c r="T32" s="109"/>
      <c r="U32" s="109"/>
      <c r="V32" s="109"/>
      <c r="W32" s="109"/>
      <c r="X32" s="110"/>
      <c r="Y32" s="471" t="s">
        <v>12</v>
      </c>
      <c r="Z32" s="531"/>
      <c r="AA32" s="532"/>
      <c r="AB32" s="461" t="s">
        <v>726</v>
      </c>
      <c r="AC32" s="461"/>
      <c r="AD32" s="461"/>
      <c r="AE32" s="219" t="s">
        <v>726</v>
      </c>
      <c r="AF32" s="220"/>
      <c r="AG32" s="220"/>
      <c r="AH32" s="220"/>
      <c r="AI32" s="219" t="s">
        <v>726</v>
      </c>
      <c r="AJ32" s="220"/>
      <c r="AK32" s="220"/>
      <c r="AL32" s="220"/>
      <c r="AM32" s="219" t="s">
        <v>726</v>
      </c>
      <c r="AN32" s="220"/>
      <c r="AO32" s="220"/>
      <c r="AP32" s="220"/>
      <c r="AQ32" s="337" t="s">
        <v>726</v>
      </c>
      <c r="AR32" s="209"/>
      <c r="AS32" s="209"/>
      <c r="AT32" s="338"/>
      <c r="AU32" s="220" t="s">
        <v>726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t="s">
        <v>726</v>
      </c>
      <c r="AF33" s="220"/>
      <c r="AG33" s="220"/>
      <c r="AH33" s="220"/>
      <c r="AI33" s="219" t="s">
        <v>726</v>
      </c>
      <c r="AJ33" s="220"/>
      <c r="AK33" s="220"/>
      <c r="AL33" s="220"/>
      <c r="AM33" s="219" t="s">
        <v>726</v>
      </c>
      <c r="AN33" s="220"/>
      <c r="AO33" s="220"/>
      <c r="AP33" s="220"/>
      <c r="AQ33" s="337" t="s">
        <v>726</v>
      </c>
      <c r="AR33" s="209"/>
      <c r="AS33" s="209"/>
      <c r="AT33" s="338"/>
      <c r="AU33" s="220" t="s">
        <v>726</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726</v>
      </c>
      <c r="AF34" s="220"/>
      <c r="AG34" s="220"/>
      <c r="AH34" s="220"/>
      <c r="AI34" s="219" t="s">
        <v>726</v>
      </c>
      <c r="AJ34" s="220"/>
      <c r="AK34" s="220"/>
      <c r="AL34" s="220"/>
      <c r="AM34" s="219" t="s">
        <v>726</v>
      </c>
      <c r="AN34" s="220"/>
      <c r="AO34" s="220"/>
      <c r="AP34" s="220"/>
      <c r="AQ34" s="337" t="s">
        <v>726</v>
      </c>
      <c r="AR34" s="209"/>
      <c r="AS34" s="209"/>
      <c r="AT34" s="338"/>
      <c r="AU34" s="220" t="s">
        <v>726</v>
      </c>
      <c r="AV34" s="220"/>
      <c r="AW34" s="220"/>
      <c r="AX34" s="222"/>
    </row>
    <row r="35" spans="1:51" ht="23.25" customHeight="1" x14ac:dyDescent="0.15">
      <c r="A35" s="229" t="s">
        <v>382</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349</v>
      </c>
      <c r="B37" s="773"/>
      <c r="C37" s="773"/>
      <c r="D37" s="773"/>
      <c r="E37" s="773"/>
      <c r="F37" s="774"/>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9"/>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2" t="s">
        <v>349</v>
      </c>
      <c r="B44" s="773"/>
      <c r="C44" s="773"/>
      <c r="D44" s="773"/>
      <c r="E44" s="773"/>
      <c r="F44" s="774"/>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9"/>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4" t="s">
        <v>134</v>
      </c>
      <c r="AV51" s="924"/>
      <c r="AW51" s="924"/>
      <c r="AX51" s="925"/>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4" t="s">
        <v>134</v>
      </c>
      <c r="AV58" s="924"/>
      <c r="AW58" s="924"/>
      <c r="AX58" s="925"/>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1"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3"/>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9"/>
      <c r="AF77" s="890"/>
      <c r="AG77" s="890"/>
      <c r="AH77" s="890"/>
      <c r="AI77" s="889"/>
      <c r="AJ77" s="890"/>
      <c r="AK77" s="890"/>
      <c r="AL77" s="890"/>
      <c r="AM77" s="889"/>
      <c r="AN77" s="890"/>
      <c r="AO77" s="890"/>
      <c r="AP77" s="890"/>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7"/>
      <c r="AY79">
        <f>COUNTIF($AR$79,"☑")</f>
        <v>0</v>
      </c>
    </row>
    <row r="80" spans="1:51" ht="18.75" customHeight="1" x14ac:dyDescent="0.15">
      <c r="A80" s="863"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4"/>
      <c r="B82" s="527"/>
      <c r="C82" s="425"/>
      <c r="D82" s="425"/>
      <c r="E82" s="425"/>
      <c r="F82" s="426"/>
      <c r="G82" s="678" t="s">
        <v>728</v>
      </c>
      <c r="H82" s="678"/>
      <c r="I82" s="678"/>
      <c r="J82" s="678"/>
      <c r="K82" s="678"/>
      <c r="L82" s="678"/>
      <c r="M82" s="678"/>
      <c r="N82" s="678"/>
      <c r="O82" s="678"/>
      <c r="P82" s="678"/>
      <c r="Q82" s="678"/>
      <c r="R82" s="678"/>
      <c r="S82" s="678"/>
      <c r="T82" s="678"/>
      <c r="U82" s="678"/>
      <c r="V82" s="678"/>
      <c r="W82" s="678"/>
      <c r="X82" s="678"/>
      <c r="Y82" s="678"/>
      <c r="Z82" s="678"/>
      <c r="AA82" s="679"/>
      <c r="AB82" s="883" t="s">
        <v>729</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1</v>
      </c>
    </row>
    <row r="83" spans="1:60" ht="22.5" customHeight="1" x14ac:dyDescent="0.15">
      <c r="A83" s="864"/>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1</v>
      </c>
    </row>
    <row r="84" spans="1:60" ht="19.5" customHeight="1" x14ac:dyDescent="0.15">
      <c r="A84" s="86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1</v>
      </c>
    </row>
    <row r="85" spans="1:60" ht="18.75" customHeight="1" x14ac:dyDescent="0.15">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726</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4"/>
      <c r="B87" s="425"/>
      <c r="C87" s="425"/>
      <c r="D87" s="425"/>
      <c r="E87" s="425"/>
      <c r="F87" s="426"/>
      <c r="G87" s="108" t="s">
        <v>730</v>
      </c>
      <c r="H87" s="109"/>
      <c r="I87" s="109"/>
      <c r="J87" s="109"/>
      <c r="K87" s="109"/>
      <c r="L87" s="109"/>
      <c r="M87" s="109"/>
      <c r="N87" s="109"/>
      <c r="O87" s="110"/>
      <c r="P87" s="109" t="s">
        <v>731</v>
      </c>
      <c r="Q87" s="514"/>
      <c r="R87" s="514"/>
      <c r="S87" s="514"/>
      <c r="T87" s="514"/>
      <c r="U87" s="514"/>
      <c r="V87" s="514"/>
      <c r="W87" s="514"/>
      <c r="X87" s="515"/>
      <c r="Y87" s="561" t="s">
        <v>62</v>
      </c>
      <c r="Z87" s="562"/>
      <c r="AA87" s="563"/>
      <c r="AB87" s="461" t="s">
        <v>732</v>
      </c>
      <c r="AC87" s="461"/>
      <c r="AD87" s="461"/>
      <c r="AE87" s="219">
        <v>17149</v>
      </c>
      <c r="AF87" s="220"/>
      <c r="AG87" s="220"/>
      <c r="AH87" s="220"/>
      <c r="AI87" s="219">
        <v>16807</v>
      </c>
      <c r="AJ87" s="220"/>
      <c r="AK87" s="220"/>
      <c r="AL87" s="220"/>
      <c r="AM87" s="219">
        <v>14879</v>
      </c>
      <c r="AN87" s="220"/>
      <c r="AO87" s="220"/>
      <c r="AP87" s="220"/>
      <c r="AQ87" s="337" t="s">
        <v>726</v>
      </c>
      <c r="AR87" s="209"/>
      <c r="AS87" s="209"/>
      <c r="AT87" s="338"/>
      <c r="AU87" s="220" t="s">
        <v>726</v>
      </c>
      <c r="AV87" s="220"/>
      <c r="AW87" s="220"/>
      <c r="AX87" s="222"/>
      <c r="AY87">
        <f t="shared" si="10"/>
        <v>1</v>
      </c>
    </row>
    <row r="88" spans="1:60" ht="23.25" customHeight="1" x14ac:dyDescent="0.15">
      <c r="A88" s="864"/>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732</v>
      </c>
      <c r="AC88" s="523"/>
      <c r="AD88" s="523"/>
      <c r="AE88" s="219">
        <v>17375</v>
      </c>
      <c r="AF88" s="220"/>
      <c r="AG88" s="220"/>
      <c r="AH88" s="220"/>
      <c r="AI88" s="219">
        <v>17149</v>
      </c>
      <c r="AJ88" s="220"/>
      <c r="AK88" s="220"/>
      <c r="AL88" s="220"/>
      <c r="AM88" s="219">
        <v>16807</v>
      </c>
      <c r="AN88" s="220"/>
      <c r="AO88" s="220"/>
      <c r="AP88" s="220"/>
      <c r="AQ88" s="337" t="s">
        <v>726</v>
      </c>
      <c r="AR88" s="209"/>
      <c r="AS88" s="209"/>
      <c r="AT88" s="338"/>
      <c r="AU88" s="220">
        <v>14879</v>
      </c>
      <c r="AV88" s="220"/>
      <c r="AW88" s="220"/>
      <c r="AX88" s="222"/>
      <c r="AY88">
        <f t="shared" si="10"/>
        <v>1</v>
      </c>
      <c r="AZ88" s="10"/>
      <c r="BA88" s="10"/>
      <c r="BB88" s="10"/>
      <c r="BC88" s="10"/>
    </row>
    <row r="89" spans="1:60" ht="23.25" customHeight="1" thickBot="1" x14ac:dyDescent="0.2">
      <c r="A89" s="864"/>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99</v>
      </c>
      <c r="AF89" s="227"/>
      <c r="AG89" s="227"/>
      <c r="AH89" s="227"/>
      <c r="AI89" s="226">
        <v>98</v>
      </c>
      <c r="AJ89" s="227"/>
      <c r="AK89" s="227"/>
      <c r="AL89" s="227"/>
      <c r="AM89" s="226">
        <v>89</v>
      </c>
      <c r="AN89" s="227"/>
      <c r="AO89" s="227"/>
      <c r="AP89" s="227"/>
      <c r="AQ89" s="337" t="s">
        <v>726</v>
      </c>
      <c r="AR89" s="209"/>
      <c r="AS89" s="209"/>
      <c r="AT89" s="338"/>
      <c r="AU89" s="220" t="s">
        <v>726</v>
      </c>
      <c r="AV89" s="220"/>
      <c r="AW89" s="220"/>
      <c r="AX89" s="222"/>
      <c r="AY89">
        <f t="shared" si="10"/>
        <v>1</v>
      </c>
      <c r="AZ89" s="10"/>
      <c r="BA89" s="10"/>
      <c r="BB89" s="10"/>
      <c r="BC89" s="10"/>
      <c r="BD89" s="10"/>
      <c r="BE89" s="10"/>
      <c r="BF89" s="10"/>
      <c r="BG89" s="10"/>
      <c r="BH89" s="10"/>
    </row>
    <row r="90" spans="1:60" ht="18.75" hidden="1" customHeight="1" x14ac:dyDescent="0.15">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4"/>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thickBot="1" x14ac:dyDescent="0.2">
      <c r="A94" s="864"/>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4"/>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4"/>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35.1" customHeight="1" x14ac:dyDescent="0.15">
      <c r="A101" s="419"/>
      <c r="B101" s="420"/>
      <c r="C101" s="420"/>
      <c r="D101" s="420"/>
      <c r="E101" s="420"/>
      <c r="F101" s="421"/>
      <c r="G101" s="109" t="s">
        <v>733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732</v>
      </c>
      <c r="AC101" s="461"/>
      <c r="AD101" s="461"/>
      <c r="AE101" s="283">
        <v>17149</v>
      </c>
      <c r="AF101" s="283"/>
      <c r="AG101" s="283"/>
      <c r="AH101" s="283"/>
      <c r="AI101" s="283">
        <v>16807</v>
      </c>
      <c r="AJ101" s="283"/>
      <c r="AK101" s="283"/>
      <c r="AL101" s="283"/>
      <c r="AM101" s="283">
        <v>14879</v>
      </c>
      <c r="AN101" s="283"/>
      <c r="AO101" s="283"/>
      <c r="AP101" s="283"/>
      <c r="AQ101" s="283" t="s">
        <v>726</v>
      </c>
      <c r="AR101" s="283"/>
      <c r="AS101" s="283"/>
      <c r="AT101" s="283"/>
      <c r="AU101" s="219" t="s">
        <v>726</v>
      </c>
      <c r="AV101" s="220"/>
      <c r="AW101" s="220"/>
      <c r="AX101" s="222"/>
    </row>
    <row r="102" spans="1:60" ht="35.1"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732</v>
      </c>
      <c r="AC102" s="461"/>
      <c r="AD102" s="461"/>
      <c r="AE102" s="283">
        <v>17375</v>
      </c>
      <c r="AF102" s="283"/>
      <c r="AG102" s="283"/>
      <c r="AH102" s="283"/>
      <c r="AI102" s="283">
        <v>17149</v>
      </c>
      <c r="AJ102" s="283"/>
      <c r="AK102" s="283"/>
      <c r="AL102" s="283"/>
      <c r="AM102" s="283">
        <v>16807</v>
      </c>
      <c r="AN102" s="283"/>
      <c r="AO102" s="283"/>
      <c r="AP102" s="283"/>
      <c r="AQ102" s="283">
        <v>14879</v>
      </c>
      <c r="AR102" s="283"/>
      <c r="AS102" s="283"/>
      <c r="AT102" s="283"/>
      <c r="AU102" s="226" t="s">
        <v>726</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739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740</v>
      </c>
      <c r="AC116" s="463"/>
      <c r="AD116" s="464"/>
      <c r="AE116" s="283">
        <v>0.5</v>
      </c>
      <c r="AF116" s="283"/>
      <c r="AG116" s="283"/>
      <c r="AH116" s="283"/>
      <c r="AI116" s="283">
        <v>0.5</v>
      </c>
      <c r="AJ116" s="283"/>
      <c r="AK116" s="283"/>
      <c r="AL116" s="283"/>
      <c r="AM116" s="283">
        <v>0.6</v>
      </c>
      <c r="AN116" s="283"/>
      <c r="AO116" s="283"/>
      <c r="AP116" s="283"/>
      <c r="AQ116" s="219">
        <v>0.6</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741</v>
      </c>
      <c r="AC117" s="473"/>
      <c r="AD117" s="474"/>
      <c r="AE117" s="551" t="s">
        <v>742</v>
      </c>
      <c r="AF117" s="551"/>
      <c r="AG117" s="551"/>
      <c r="AH117" s="551"/>
      <c r="AI117" s="551" t="s">
        <v>773</v>
      </c>
      <c r="AJ117" s="551"/>
      <c r="AK117" s="551"/>
      <c r="AL117" s="551"/>
      <c r="AM117" s="551" t="s">
        <v>774</v>
      </c>
      <c r="AN117" s="551"/>
      <c r="AO117" s="551"/>
      <c r="AP117" s="551"/>
      <c r="AQ117" s="594" t="s">
        <v>774</v>
      </c>
      <c r="AR117" s="595"/>
      <c r="AS117" s="595"/>
      <c r="AT117" s="595"/>
      <c r="AU117" s="595"/>
      <c r="AV117" s="595"/>
      <c r="AW117" s="595"/>
      <c r="AX117" s="596"/>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9"/>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0"/>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3"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6"/>
      <c r="Z127" s="927"/>
      <c r="AA127" s="928"/>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407</v>
      </c>
      <c r="B130" s="187"/>
      <c r="C130" s="186" t="s">
        <v>236</v>
      </c>
      <c r="D130" s="187"/>
      <c r="E130" s="171" t="s">
        <v>265</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726</v>
      </c>
      <c r="AR133" s="201"/>
      <c r="AS133" s="137" t="s">
        <v>233</v>
      </c>
      <c r="AT133" s="138"/>
      <c r="AU133" s="202" t="s">
        <v>726</v>
      </c>
      <c r="AV133" s="202"/>
      <c r="AW133" s="137" t="s">
        <v>179</v>
      </c>
      <c r="AX133" s="197"/>
      <c r="AY133">
        <f>$AY$132</f>
        <v>1</v>
      </c>
    </row>
    <row r="134" spans="1:51" ht="39.75" customHeight="1" x14ac:dyDescent="0.15">
      <c r="A134" s="191"/>
      <c r="B134" s="188"/>
      <c r="C134" s="182"/>
      <c r="D134" s="188"/>
      <c r="E134" s="182"/>
      <c r="F134" s="183"/>
      <c r="G134" s="108" t="s">
        <v>726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t="s">
        <v>726</v>
      </c>
      <c r="AF134" s="209"/>
      <c r="AG134" s="209"/>
      <c r="AH134" s="209"/>
      <c r="AI134" s="208" t="s">
        <v>726</v>
      </c>
      <c r="AJ134" s="209"/>
      <c r="AK134" s="209"/>
      <c r="AL134" s="209"/>
      <c r="AM134" s="208" t="s">
        <v>726</v>
      </c>
      <c r="AN134" s="209"/>
      <c r="AO134" s="209"/>
      <c r="AP134" s="209"/>
      <c r="AQ134" s="208" t="s">
        <v>726</v>
      </c>
      <c r="AR134" s="209"/>
      <c r="AS134" s="209"/>
      <c r="AT134" s="209"/>
      <c r="AU134" s="208" t="s">
        <v>726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t="s">
        <v>726</v>
      </c>
      <c r="AF135" s="209"/>
      <c r="AG135" s="209"/>
      <c r="AH135" s="209"/>
      <c r="AI135" s="208" t="s">
        <v>726</v>
      </c>
      <c r="AJ135" s="209"/>
      <c r="AK135" s="209"/>
      <c r="AL135" s="209"/>
      <c r="AM135" s="208" t="s">
        <v>726</v>
      </c>
      <c r="AN135" s="209"/>
      <c r="AO135" s="209"/>
      <c r="AP135" s="209"/>
      <c r="AQ135" s="208" t="s">
        <v>726</v>
      </c>
      <c r="AR135" s="209"/>
      <c r="AS135" s="209"/>
      <c r="AT135" s="209"/>
      <c r="AU135" s="208" t="s">
        <v>726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726</v>
      </c>
      <c r="H154" s="109"/>
      <c r="I154" s="109"/>
      <c r="J154" s="109"/>
      <c r="K154" s="109"/>
      <c r="L154" s="109"/>
      <c r="M154" s="109"/>
      <c r="N154" s="109"/>
      <c r="O154" s="109"/>
      <c r="P154" s="110"/>
      <c r="Q154" s="129" t="s">
        <v>726</v>
      </c>
      <c r="R154" s="109"/>
      <c r="S154" s="109"/>
      <c r="T154" s="109"/>
      <c r="U154" s="109"/>
      <c r="V154" s="109"/>
      <c r="W154" s="109"/>
      <c r="X154" s="109"/>
      <c r="Y154" s="109"/>
      <c r="Z154" s="109"/>
      <c r="AA154" s="291"/>
      <c r="AB154" s="145" t="s">
        <v>726</v>
      </c>
      <c r="AC154" s="146"/>
      <c r="AD154" s="146"/>
      <c r="AE154" s="151" t="s">
        <v>726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726</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50.1" customHeight="1" x14ac:dyDescent="0.15">
      <c r="A188" s="191"/>
      <c r="B188" s="188"/>
      <c r="C188" s="182"/>
      <c r="D188" s="188"/>
      <c r="E188" s="129" t="s">
        <v>736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50.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675</v>
      </c>
      <c r="D430" s="931"/>
      <c r="E430" s="176" t="s">
        <v>401</v>
      </c>
      <c r="F430" s="897"/>
      <c r="G430" s="898" t="s">
        <v>252</v>
      </c>
      <c r="H430" s="127"/>
      <c r="I430" s="12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404</v>
      </c>
      <c r="F484" s="177"/>
      <c r="G484" s="898" t="s">
        <v>252</v>
      </c>
      <c r="H484" s="127"/>
      <c r="I484" s="12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customHeight="1" x14ac:dyDescent="0.15">
      <c r="A538" s="191"/>
      <c r="B538" s="188"/>
      <c r="C538" s="182"/>
      <c r="D538" s="188"/>
      <c r="E538" s="176" t="s">
        <v>405</v>
      </c>
      <c r="F538" s="177"/>
      <c r="G538" s="898" t="s">
        <v>252</v>
      </c>
      <c r="H538" s="127"/>
      <c r="I538" s="127"/>
      <c r="J538" s="899" t="s">
        <v>253</v>
      </c>
      <c r="K538" s="900"/>
      <c r="L538" s="900"/>
      <c r="M538" s="900"/>
      <c r="N538" s="900"/>
      <c r="O538" s="900"/>
      <c r="P538" s="900"/>
      <c r="Q538" s="900"/>
      <c r="R538" s="900"/>
      <c r="S538" s="900"/>
      <c r="T538" s="901"/>
      <c r="U538" s="588" t="s">
        <v>737</v>
      </c>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1</v>
      </c>
    </row>
    <row r="539" spans="1:51" ht="18.75"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1</v>
      </c>
    </row>
    <row r="540" spans="1:51" ht="18.75"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t="s">
        <v>726</v>
      </c>
      <c r="AF540" s="202"/>
      <c r="AG540" s="137" t="s">
        <v>233</v>
      </c>
      <c r="AH540" s="138"/>
      <c r="AI540" s="336"/>
      <c r="AJ540" s="336"/>
      <c r="AK540" s="336"/>
      <c r="AL540" s="158"/>
      <c r="AM540" s="336"/>
      <c r="AN540" s="336"/>
      <c r="AO540" s="336"/>
      <c r="AP540" s="158"/>
      <c r="AQ540" s="251" t="s">
        <v>726</v>
      </c>
      <c r="AR540" s="202"/>
      <c r="AS540" s="137" t="s">
        <v>233</v>
      </c>
      <c r="AT540" s="138"/>
      <c r="AU540" s="202" t="s">
        <v>726</v>
      </c>
      <c r="AV540" s="202"/>
      <c r="AW540" s="137" t="s">
        <v>179</v>
      </c>
      <c r="AX540" s="197"/>
      <c r="AY540">
        <f>$AY$539</f>
        <v>1</v>
      </c>
    </row>
    <row r="541" spans="1:51" ht="23.25" customHeight="1" x14ac:dyDescent="0.15">
      <c r="A541" s="191"/>
      <c r="B541" s="188"/>
      <c r="C541" s="182"/>
      <c r="D541" s="188"/>
      <c r="E541" s="339"/>
      <c r="F541" s="340"/>
      <c r="G541" s="108" t="s">
        <v>726</v>
      </c>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t="s">
        <v>726</v>
      </c>
      <c r="AC541" s="215"/>
      <c r="AD541" s="215"/>
      <c r="AE541" s="337" t="s">
        <v>726</v>
      </c>
      <c r="AF541" s="209"/>
      <c r="AG541" s="209"/>
      <c r="AH541" s="209"/>
      <c r="AI541" s="337" t="s">
        <v>726</v>
      </c>
      <c r="AJ541" s="209"/>
      <c r="AK541" s="209"/>
      <c r="AL541" s="209"/>
      <c r="AM541" s="337" t="s">
        <v>726</v>
      </c>
      <c r="AN541" s="209"/>
      <c r="AO541" s="209"/>
      <c r="AP541" s="338"/>
      <c r="AQ541" s="337" t="s">
        <v>726</v>
      </c>
      <c r="AR541" s="209"/>
      <c r="AS541" s="209"/>
      <c r="AT541" s="338"/>
      <c r="AU541" s="209" t="s">
        <v>726</v>
      </c>
      <c r="AV541" s="209"/>
      <c r="AW541" s="209"/>
      <c r="AX541" s="210"/>
      <c r="AY541">
        <f t="shared" ref="AY541:AY543" si="83">$AY$539</f>
        <v>1</v>
      </c>
    </row>
    <row r="542" spans="1:51" ht="23.25"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t="s">
        <v>726</v>
      </c>
      <c r="AC542" s="207"/>
      <c r="AD542" s="207"/>
      <c r="AE542" s="337" t="s">
        <v>726</v>
      </c>
      <c r="AF542" s="209"/>
      <c r="AG542" s="209"/>
      <c r="AH542" s="338"/>
      <c r="AI542" s="337" t="s">
        <v>726</v>
      </c>
      <c r="AJ542" s="209"/>
      <c r="AK542" s="209"/>
      <c r="AL542" s="209"/>
      <c r="AM542" s="337" t="s">
        <v>726</v>
      </c>
      <c r="AN542" s="209"/>
      <c r="AO542" s="209"/>
      <c r="AP542" s="338"/>
      <c r="AQ542" s="337" t="s">
        <v>726</v>
      </c>
      <c r="AR542" s="209"/>
      <c r="AS542" s="209"/>
      <c r="AT542" s="338"/>
      <c r="AU542" s="209" t="s">
        <v>726</v>
      </c>
      <c r="AV542" s="209"/>
      <c r="AW542" s="209"/>
      <c r="AX542" s="210"/>
      <c r="AY542">
        <f t="shared" si="83"/>
        <v>1</v>
      </c>
    </row>
    <row r="543" spans="1:51" ht="23.25"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t="s">
        <v>726</v>
      </c>
      <c r="AF543" s="209"/>
      <c r="AG543" s="209"/>
      <c r="AH543" s="338"/>
      <c r="AI543" s="337" t="s">
        <v>726</v>
      </c>
      <c r="AJ543" s="209"/>
      <c r="AK543" s="209"/>
      <c r="AL543" s="209"/>
      <c r="AM543" s="337" t="s">
        <v>726</v>
      </c>
      <c r="AN543" s="209"/>
      <c r="AO543" s="209"/>
      <c r="AP543" s="338"/>
      <c r="AQ543" s="337" t="s">
        <v>726</v>
      </c>
      <c r="AR543" s="209"/>
      <c r="AS543" s="209"/>
      <c r="AT543" s="338"/>
      <c r="AU543" s="209" t="s">
        <v>726</v>
      </c>
      <c r="AV543" s="209"/>
      <c r="AW543" s="209"/>
      <c r="AX543" s="210"/>
      <c r="AY543">
        <f t="shared" si="83"/>
        <v>1</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1</v>
      </c>
    </row>
    <row r="565" spans="1:51" ht="18.75"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t="s">
        <v>726</v>
      </c>
      <c r="AF565" s="202"/>
      <c r="AG565" s="137" t="s">
        <v>233</v>
      </c>
      <c r="AH565" s="138"/>
      <c r="AI565" s="336"/>
      <c r="AJ565" s="336"/>
      <c r="AK565" s="336"/>
      <c r="AL565" s="158"/>
      <c r="AM565" s="336"/>
      <c r="AN565" s="336"/>
      <c r="AO565" s="336"/>
      <c r="AP565" s="158"/>
      <c r="AQ565" s="251" t="s">
        <v>726</v>
      </c>
      <c r="AR565" s="202"/>
      <c r="AS565" s="137" t="s">
        <v>233</v>
      </c>
      <c r="AT565" s="138"/>
      <c r="AU565" s="202" t="s">
        <v>726</v>
      </c>
      <c r="AV565" s="202"/>
      <c r="AW565" s="137" t="s">
        <v>179</v>
      </c>
      <c r="AX565" s="197"/>
      <c r="AY565">
        <f>$AY$564</f>
        <v>1</v>
      </c>
    </row>
    <row r="566" spans="1:51" ht="23.25" customHeight="1" x14ac:dyDescent="0.15">
      <c r="A566" s="191"/>
      <c r="B566" s="188"/>
      <c r="C566" s="182"/>
      <c r="D566" s="188"/>
      <c r="E566" s="339"/>
      <c r="F566" s="340"/>
      <c r="G566" s="108" t="s">
        <v>726</v>
      </c>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t="s">
        <v>726</v>
      </c>
      <c r="AC566" s="215"/>
      <c r="AD566" s="215"/>
      <c r="AE566" s="337" t="s">
        <v>726</v>
      </c>
      <c r="AF566" s="209"/>
      <c r="AG566" s="209"/>
      <c r="AH566" s="209"/>
      <c r="AI566" s="337" t="s">
        <v>726</v>
      </c>
      <c r="AJ566" s="209"/>
      <c r="AK566" s="209"/>
      <c r="AL566" s="209"/>
      <c r="AM566" s="337" t="s">
        <v>726</v>
      </c>
      <c r="AN566" s="209"/>
      <c r="AO566" s="209"/>
      <c r="AP566" s="338"/>
      <c r="AQ566" s="337" t="s">
        <v>726</v>
      </c>
      <c r="AR566" s="209"/>
      <c r="AS566" s="209"/>
      <c r="AT566" s="338"/>
      <c r="AU566" s="209" t="s">
        <v>726</v>
      </c>
      <c r="AV566" s="209"/>
      <c r="AW566" s="209"/>
      <c r="AX566" s="210"/>
      <c r="AY566">
        <f t="shared" ref="AY566:AY568" si="88">$AY$564</f>
        <v>1</v>
      </c>
    </row>
    <row r="567" spans="1:51" ht="23.25"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t="s">
        <v>726</v>
      </c>
      <c r="AC567" s="207"/>
      <c r="AD567" s="207"/>
      <c r="AE567" s="337" t="s">
        <v>726</v>
      </c>
      <c r="AF567" s="209"/>
      <c r="AG567" s="209"/>
      <c r="AH567" s="338"/>
      <c r="AI567" s="337" t="s">
        <v>726</v>
      </c>
      <c r="AJ567" s="209"/>
      <c r="AK567" s="209"/>
      <c r="AL567" s="209"/>
      <c r="AM567" s="337" t="s">
        <v>726</v>
      </c>
      <c r="AN567" s="209"/>
      <c r="AO567" s="209"/>
      <c r="AP567" s="338"/>
      <c r="AQ567" s="337" t="s">
        <v>726</v>
      </c>
      <c r="AR567" s="209"/>
      <c r="AS567" s="209"/>
      <c r="AT567" s="338"/>
      <c r="AU567" s="209" t="s">
        <v>726</v>
      </c>
      <c r="AV567" s="209"/>
      <c r="AW567" s="209"/>
      <c r="AX567" s="210"/>
      <c r="AY567">
        <f t="shared" si="88"/>
        <v>1</v>
      </c>
    </row>
    <row r="568" spans="1:51" ht="23.25"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t="s">
        <v>726</v>
      </c>
      <c r="AF568" s="209"/>
      <c r="AG568" s="209"/>
      <c r="AH568" s="338"/>
      <c r="AI568" s="337" t="s">
        <v>726</v>
      </c>
      <c r="AJ568" s="209"/>
      <c r="AK568" s="209"/>
      <c r="AL568" s="209"/>
      <c r="AM568" s="337" t="s">
        <v>726</v>
      </c>
      <c r="AN568" s="209"/>
      <c r="AO568" s="209"/>
      <c r="AP568" s="338"/>
      <c r="AQ568" s="337" t="s">
        <v>726</v>
      </c>
      <c r="AR568" s="209"/>
      <c r="AS568" s="209"/>
      <c r="AT568" s="338"/>
      <c r="AU568" s="209" t="s">
        <v>726</v>
      </c>
      <c r="AV568" s="209"/>
      <c r="AW568" s="209"/>
      <c r="AX568" s="210"/>
      <c r="AY568">
        <f t="shared" si="88"/>
        <v>1</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8" t="s">
        <v>252</v>
      </c>
      <c r="H592" s="127"/>
      <c r="I592" s="12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8" t="s">
        <v>252</v>
      </c>
      <c r="H646" s="127"/>
      <c r="I646" s="12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738</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1" ht="50.1"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720</v>
      </c>
      <c r="AE702" s="343"/>
      <c r="AF702" s="343"/>
      <c r="AG702" s="380" t="s">
        <v>746</v>
      </c>
      <c r="AH702" s="381"/>
      <c r="AI702" s="381"/>
      <c r="AJ702" s="381"/>
      <c r="AK702" s="381"/>
      <c r="AL702" s="381"/>
      <c r="AM702" s="381"/>
      <c r="AN702" s="381"/>
      <c r="AO702" s="381"/>
      <c r="AP702" s="381"/>
      <c r="AQ702" s="381"/>
      <c r="AR702" s="381"/>
      <c r="AS702" s="381"/>
      <c r="AT702" s="381"/>
      <c r="AU702" s="381"/>
      <c r="AV702" s="381"/>
      <c r="AW702" s="381"/>
      <c r="AX702" s="382"/>
    </row>
    <row r="703" spans="1:51" ht="39.950000000000003"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3" t="s">
        <v>720</v>
      </c>
      <c r="AE703" s="324"/>
      <c r="AF703" s="324"/>
      <c r="AG703" s="105" t="s">
        <v>747</v>
      </c>
      <c r="AH703" s="106"/>
      <c r="AI703" s="106"/>
      <c r="AJ703" s="106"/>
      <c r="AK703" s="106"/>
      <c r="AL703" s="106"/>
      <c r="AM703" s="106"/>
      <c r="AN703" s="106"/>
      <c r="AO703" s="106"/>
      <c r="AP703" s="106"/>
      <c r="AQ703" s="106"/>
      <c r="AR703" s="106"/>
      <c r="AS703" s="106"/>
      <c r="AT703" s="106"/>
      <c r="AU703" s="106"/>
      <c r="AV703" s="106"/>
      <c r="AW703" s="106"/>
      <c r="AX703" s="107"/>
    </row>
    <row r="704" spans="1:51" ht="50.1"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720</v>
      </c>
      <c r="AE704" s="785"/>
      <c r="AF704" s="785"/>
      <c r="AG704" s="169" t="s">
        <v>748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720</v>
      </c>
      <c r="AE705" s="717"/>
      <c r="AF705" s="717"/>
      <c r="AG705" s="129" t="s">
        <v>749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743</v>
      </c>
      <c r="AE706" s="324"/>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744</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745</v>
      </c>
      <c r="AE708" s="607"/>
      <c r="AF708" s="607"/>
      <c r="AG708" s="744" t="s">
        <v>725</v>
      </c>
      <c r="AH708" s="745"/>
      <c r="AI708" s="745"/>
      <c r="AJ708" s="745"/>
      <c r="AK708" s="745"/>
      <c r="AL708" s="745"/>
      <c r="AM708" s="745"/>
      <c r="AN708" s="745"/>
      <c r="AO708" s="745"/>
      <c r="AP708" s="745"/>
      <c r="AQ708" s="745"/>
      <c r="AR708" s="745"/>
      <c r="AS708" s="745"/>
      <c r="AT708" s="745"/>
      <c r="AU708" s="745"/>
      <c r="AV708" s="745"/>
      <c r="AW708" s="745"/>
      <c r="AX708" s="746"/>
    </row>
    <row r="709" spans="1:50" ht="39.950000000000003" customHeight="1" x14ac:dyDescent="0.15">
      <c r="A709" s="644"/>
      <c r="B709" s="646"/>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720</v>
      </c>
      <c r="AE709" s="324"/>
      <c r="AF709" s="324"/>
      <c r="AG709" s="105" t="s">
        <v>750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4"/>
      <c r="B710" s="646"/>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745</v>
      </c>
      <c r="AE710" s="324"/>
      <c r="AF710" s="324"/>
      <c r="AG710" s="105" t="s">
        <v>725</v>
      </c>
      <c r="AH710" s="106"/>
      <c r="AI710" s="106"/>
      <c r="AJ710" s="106"/>
      <c r="AK710" s="106"/>
      <c r="AL710" s="106"/>
      <c r="AM710" s="106"/>
      <c r="AN710" s="106"/>
      <c r="AO710" s="106"/>
      <c r="AP710" s="106"/>
      <c r="AQ710" s="106"/>
      <c r="AR710" s="106"/>
      <c r="AS710" s="106"/>
      <c r="AT710" s="106"/>
      <c r="AU710" s="106"/>
      <c r="AV710" s="106"/>
      <c r="AW710" s="106"/>
      <c r="AX710" s="107"/>
    </row>
    <row r="711" spans="1:50" ht="39.950000000000003" customHeight="1" x14ac:dyDescent="0.15">
      <c r="A711" s="644"/>
      <c r="B711" s="646"/>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5"/>
      <c r="AD711" s="323" t="s">
        <v>720</v>
      </c>
      <c r="AE711" s="324"/>
      <c r="AF711" s="324"/>
      <c r="AG711" s="105" t="s">
        <v>751</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4"/>
      <c r="B712" s="646"/>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5"/>
      <c r="AD712" s="784" t="s">
        <v>720</v>
      </c>
      <c r="AE712" s="785"/>
      <c r="AF712" s="785"/>
      <c r="AG712" s="809" t="s">
        <v>775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745</v>
      </c>
      <c r="AE713" s="324"/>
      <c r="AF713" s="665"/>
      <c r="AG713" s="105" t="s">
        <v>725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720</v>
      </c>
      <c r="AE714" s="807"/>
      <c r="AF714" s="808"/>
      <c r="AG714" s="738" t="s">
        <v>752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745</v>
      </c>
      <c r="AE715" s="607"/>
      <c r="AF715" s="658"/>
      <c r="AG715" s="744" t="s">
        <v>725</v>
      </c>
      <c r="AH715" s="745"/>
      <c r="AI715" s="745"/>
      <c r="AJ715" s="745"/>
      <c r="AK715" s="745"/>
      <c r="AL715" s="745"/>
      <c r="AM715" s="745"/>
      <c r="AN715" s="745"/>
      <c r="AO715" s="745"/>
      <c r="AP715" s="745"/>
      <c r="AQ715" s="745"/>
      <c r="AR715" s="745"/>
      <c r="AS715" s="745"/>
      <c r="AT715" s="745"/>
      <c r="AU715" s="745"/>
      <c r="AV715" s="745"/>
      <c r="AW715" s="745"/>
      <c r="AX715" s="746"/>
    </row>
    <row r="716" spans="1:50" ht="39.950000000000003"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720</v>
      </c>
      <c r="AE716" s="629"/>
      <c r="AF716" s="629"/>
      <c r="AG716" s="105" t="s">
        <v>753</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720</v>
      </c>
      <c r="AE717" s="324"/>
      <c r="AF717" s="324"/>
      <c r="AG717" s="105" t="s">
        <v>754</v>
      </c>
      <c r="AH717" s="106"/>
      <c r="AI717" s="106"/>
      <c r="AJ717" s="106"/>
      <c r="AK717" s="106"/>
      <c r="AL717" s="106"/>
      <c r="AM717" s="106"/>
      <c r="AN717" s="106"/>
      <c r="AO717" s="106"/>
      <c r="AP717" s="106"/>
      <c r="AQ717" s="106"/>
      <c r="AR717" s="106"/>
      <c r="AS717" s="106"/>
      <c r="AT717" s="106"/>
      <c r="AU717" s="106"/>
      <c r="AV717" s="106"/>
      <c r="AW717" s="106"/>
      <c r="AX717" s="107"/>
    </row>
    <row r="718" spans="1:50" ht="39.950000000000003" customHeight="1" x14ac:dyDescent="0.15">
      <c r="A718" s="647"/>
      <c r="B718" s="648"/>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720</v>
      </c>
      <c r="AE718" s="324"/>
      <c r="AF718" s="324"/>
      <c r="AG718" s="131" t="s">
        <v>755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745</v>
      </c>
      <c r="AE719" s="607"/>
      <c r="AF719" s="607"/>
      <c r="AG719" s="129" t="s">
        <v>726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801"/>
      <c r="C726" s="814" t="s">
        <v>53</v>
      </c>
      <c r="D726" s="836"/>
      <c r="E726" s="836"/>
      <c r="F726" s="837"/>
      <c r="G726" s="577" t="s">
        <v>756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2"/>
      <c r="B727" s="803"/>
      <c r="C727" s="750" t="s">
        <v>57</v>
      </c>
      <c r="D727" s="751"/>
      <c r="E727" s="751"/>
      <c r="F727" s="752"/>
      <c r="G727" s="575" t="s">
        <v>757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676</v>
      </c>
      <c r="B737" s="212"/>
      <c r="C737" s="212"/>
      <c r="D737" s="213"/>
      <c r="E737" s="954" t="s">
        <v>758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2" t="s">
        <v>399</v>
      </c>
      <c r="B738" s="362"/>
      <c r="C738" s="362"/>
      <c r="D738" s="362"/>
      <c r="E738" s="954" t="s">
        <v>759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2" t="s">
        <v>398</v>
      </c>
      <c r="B739" s="362"/>
      <c r="C739" s="362"/>
      <c r="D739" s="362"/>
      <c r="E739" s="954" t="s">
        <v>760</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2" t="s">
        <v>397</v>
      </c>
      <c r="B740" s="362"/>
      <c r="C740" s="362"/>
      <c r="D740" s="362"/>
      <c r="E740" s="954" t="s">
        <v>761</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2" t="s">
        <v>396</v>
      </c>
      <c r="B741" s="362"/>
      <c r="C741" s="362"/>
      <c r="D741" s="362"/>
      <c r="E741" s="954" t="s">
        <v>762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2" t="s">
        <v>395</v>
      </c>
      <c r="B742" s="362"/>
      <c r="C742" s="362"/>
      <c r="D742" s="362"/>
      <c r="E742" s="954" t="s">
        <v>763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2" t="s">
        <v>394</v>
      </c>
      <c r="B743" s="362"/>
      <c r="C743" s="362"/>
      <c r="D743" s="362"/>
      <c r="E743" s="954" t="s">
        <v>764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2" t="s">
        <v>393</v>
      </c>
      <c r="B744" s="362"/>
      <c r="C744" s="362"/>
      <c r="D744" s="362"/>
      <c r="E744" s="954" t="s">
        <v>763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2" t="s">
        <v>392</v>
      </c>
      <c r="B745" s="362"/>
      <c r="C745" s="362"/>
      <c r="D745" s="362"/>
      <c r="E745" s="991" t="s">
        <v>758</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2" t="s">
        <v>549</v>
      </c>
      <c r="B746" s="362"/>
      <c r="C746" s="362"/>
      <c r="D746" s="362"/>
      <c r="E746" s="960" t="s">
        <v>716</v>
      </c>
      <c r="F746" s="958"/>
      <c r="G746" s="958"/>
      <c r="H746" s="100" t="str">
        <f>IF(E746="","","-")</f>
        <v>-</v>
      </c>
      <c r="I746" s="958"/>
      <c r="J746" s="958"/>
      <c r="K746" s="100" t="str">
        <f>IF(I746="","","-")</f>
        <v/>
      </c>
      <c r="L746" s="959">
        <v>279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2" t="s">
        <v>511</v>
      </c>
      <c r="B747" s="362"/>
      <c r="C747" s="362"/>
      <c r="D747" s="362"/>
      <c r="E747" s="960" t="s">
        <v>716</v>
      </c>
      <c r="F747" s="958"/>
      <c r="G747" s="958"/>
      <c r="H747" s="100" t="str">
        <f>IF(E747="","","-")</f>
        <v>-</v>
      </c>
      <c r="I747" s="958"/>
      <c r="J747" s="958"/>
      <c r="K747" s="100" t="str">
        <f>IF(I747="","","-")</f>
        <v/>
      </c>
      <c r="L747" s="959">
        <v>289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386</v>
      </c>
      <c r="B748" s="617"/>
      <c r="C748" s="617"/>
      <c r="D748" s="617"/>
      <c r="E748" s="617"/>
      <c r="F748" s="618"/>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104"/>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388</v>
      </c>
      <c r="B787" s="631"/>
      <c r="C787" s="631"/>
      <c r="D787" s="631"/>
      <c r="E787" s="631"/>
      <c r="F787" s="632"/>
      <c r="G787" s="597" t="s">
        <v>768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769</v>
      </c>
      <c r="H789" s="673"/>
      <c r="I789" s="673"/>
      <c r="J789" s="673"/>
      <c r="K789" s="674"/>
      <c r="L789" s="666" t="s">
        <v>770</v>
      </c>
      <c r="M789" s="667"/>
      <c r="N789" s="667"/>
      <c r="O789" s="667"/>
      <c r="P789" s="667"/>
      <c r="Q789" s="667"/>
      <c r="R789" s="667"/>
      <c r="S789" s="667"/>
      <c r="T789" s="667"/>
      <c r="U789" s="667"/>
      <c r="V789" s="667"/>
      <c r="W789" s="667"/>
      <c r="X789" s="668"/>
      <c r="Y789" s="383">
        <v>3</v>
      </c>
      <c r="Z789" s="384"/>
      <c r="AA789" s="384"/>
      <c r="AB789" s="804"/>
      <c r="AC789" s="672"/>
      <c r="AD789" s="673"/>
      <c r="AE789" s="673"/>
      <c r="AF789" s="673"/>
      <c r="AG789" s="674"/>
      <c r="AH789" s="666"/>
      <c r="AI789" s="667"/>
      <c r="AJ789" s="667"/>
      <c r="AK789" s="667"/>
      <c r="AL789" s="667"/>
      <c r="AM789" s="667"/>
      <c r="AN789" s="667"/>
      <c r="AO789" s="667"/>
      <c r="AP789" s="667"/>
      <c r="AQ789" s="667"/>
      <c r="AR789" s="667"/>
      <c r="AS789" s="667"/>
      <c r="AT789" s="668"/>
      <c r="AU789" s="383"/>
      <c r="AV789" s="384"/>
      <c r="AW789" s="384"/>
      <c r="AX789" s="385"/>
    </row>
    <row r="790" spans="1:51" ht="24.75" customHeight="1" x14ac:dyDescent="0.15">
      <c r="A790" s="633"/>
      <c r="B790" s="634"/>
      <c r="C790" s="634"/>
      <c r="D790" s="634"/>
      <c r="E790" s="634"/>
      <c r="F790" s="635"/>
      <c r="G790" s="608" t="s">
        <v>769</v>
      </c>
      <c r="H790" s="609"/>
      <c r="I790" s="609"/>
      <c r="J790" s="609"/>
      <c r="K790" s="610"/>
      <c r="L790" s="600" t="s">
        <v>771</v>
      </c>
      <c r="M790" s="601"/>
      <c r="N790" s="601"/>
      <c r="O790" s="601"/>
      <c r="P790" s="601"/>
      <c r="Q790" s="601"/>
      <c r="R790" s="601"/>
      <c r="S790" s="601"/>
      <c r="T790" s="601"/>
      <c r="U790" s="601"/>
      <c r="V790" s="601"/>
      <c r="W790" s="601"/>
      <c r="X790" s="602"/>
      <c r="Y790" s="603">
        <v>3</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769</v>
      </c>
      <c r="H791" s="609"/>
      <c r="I791" s="609"/>
      <c r="J791" s="609"/>
      <c r="K791" s="610"/>
      <c r="L791" s="600" t="s">
        <v>772</v>
      </c>
      <c r="M791" s="601"/>
      <c r="N791" s="601"/>
      <c r="O791" s="601"/>
      <c r="P791" s="601"/>
      <c r="Q791" s="601"/>
      <c r="R791" s="601"/>
      <c r="S791" s="601"/>
      <c r="T791" s="601"/>
      <c r="U791" s="601"/>
      <c r="V791" s="601"/>
      <c r="W791" s="601"/>
      <c r="X791" s="602"/>
      <c r="Y791" s="603">
        <v>3</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9</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3"/>
      <c r="Z802" s="384"/>
      <c r="AA802" s="384"/>
      <c r="AB802" s="804"/>
      <c r="AC802" s="672"/>
      <c r="AD802" s="673"/>
      <c r="AE802" s="673"/>
      <c r="AF802" s="673"/>
      <c r="AG802" s="674"/>
      <c r="AH802" s="666"/>
      <c r="AI802" s="667"/>
      <c r="AJ802" s="667"/>
      <c r="AK802" s="667"/>
      <c r="AL802" s="667"/>
      <c r="AM802" s="667"/>
      <c r="AN802" s="667"/>
      <c r="AO802" s="667"/>
      <c r="AP802" s="667"/>
      <c r="AQ802" s="667"/>
      <c r="AR802" s="667"/>
      <c r="AS802" s="667"/>
      <c r="AT802" s="668"/>
      <c r="AU802" s="383"/>
      <c r="AV802" s="384"/>
      <c r="AW802" s="384"/>
      <c r="AX802" s="385"/>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3"/>
      <c r="Z815" s="384"/>
      <c r="AA815" s="384"/>
      <c r="AB815" s="804"/>
      <c r="AC815" s="672"/>
      <c r="AD815" s="673"/>
      <c r="AE815" s="673"/>
      <c r="AF815" s="673"/>
      <c r="AG815" s="674"/>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3"/>
      <c r="Z828" s="384"/>
      <c r="AA828" s="384"/>
      <c r="AB828" s="804"/>
      <c r="AC828" s="672"/>
      <c r="AD828" s="673"/>
      <c r="AE828" s="673"/>
      <c r="AF828" s="673"/>
      <c r="AG828" s="674"/>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767</v>
      </c>
      <c r="D845" s="344"/>
      <c r="E845" s="344"/>
      <c r="F845" s="344"/>
      <c r="G845" s="344"/>
      <c r="H845" s="344"/>
      <c r="I845" s="344"/>
      <c r="J845" s="345">
        <v>3010001046641</v>
      </c>
      <c r="K845" s="346"/>
      <c r="L845" s="346"/>
      <c r="M845" s="346"/>
      <c r="N845" s="346"/>
      <c r="O845" s="346"/>
      <c r="P845" s="347" t="s">
        <v>765</v>
      </c>
      <c r="Q845" s="347"/>
      <c r="R845" s="347"/>
      <c r="S845" s="347"/>
      <c r="T845" s="347"/>
      <c r="U845" s="347"/>
      <c r="V845" s="347"/>
      <c r="W845" s="347"/>
      <c r="X845" s="347"/>
      <c r="Y845" s="348">
        <v>9</v>
      </c>
      <c r="Z845" s="349"/>
      <c r="AA845" s="349"/>
      <c r="AB845" s="350"/>
      <c r="AC845" s="351" t="s">
        <v>766</v>
      </c>
      <c r="AD845" s="352"/>
      <c r="AE845" s="352"/>
      <c r="AF845" s="352"/>
      <c r="AG845" s="352"/>
      <c r="AH845" s="367">
        <v>1</v>
      </c>
      <c r="AI845" s="368"/>
      <c r="AJ845" s="368"/>
      <c r="AK845" s="368"/>
      <c r="AL845" s="355">
        <v>75</v>
      </c>
      <c r="AM845" s="356"/>
      <c r="AN845" s="356"/>
      <c r="AO845" s="357"/>
      <c r="AP845" s="358" t="s">
        <v>725</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726</v>
      </c>
      <c r="F1110" s="370"/>
      <c r="G1110" s="370"/>
      <c r="H1110" s="370"/>
      <c r="I1110" s="370"/>
      <c r="J1110" s="345" t="s">
        <v>726</v>
      </c>
      <c r="K1110" s="346"/>
      <c r="L1110" s="346"/>
      <c r="M1110" s="346"/>
      <c r="N1110" s="346"/>
      <c r="O1110" s="346"/>
      <c r="P1110" s="360" t="s">
        <v>726</v>
      </c>
      <c r="Q1110" s="347"/>
      <c r="R1110" s="347"/>
      <c r="S1110" s="347"/>
      <c r="T1110" s="347"/>
      <c r="U1110" s="347"/>
      <c r="V1110" s="347"/>
      <c r="W1110" s="347"/>
      <c r="X1110" s="347"/>
      <c r="Y1110" s="348" t="s">
        <v>726</v>
      </c>
      <c r="Z1110" s="349"/>
      <c r="AA1110" s="349"/>
      <c r="AB1110" s="350"/>
      <c r="AC1110" s="351"/>
      <c r="AD1110" s="352"/>
      <c r="AE1110" s="352"/>
      <c r="AF1110" s="352"/>
      <c r="AG1110" s="352"/>
      <c r="AH1110" s="353" t="s">
        <v>726</v>
      </c>
      <c r="AI1110" s="354"/>
      <c r="AJ1110" s="354"/>
      <c r="AK1110" s="354"/>
      <c r="AL1110" s="355" t="s">
        <v>726</v>
      </c>
      <c r="AM1110" s="356"/>
      <c r="AN1110" s="356"/>
      <c r="AO1110" s="357"/>
      <c r="AP1110" s="358" t="s">
        <v>726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0"/>
      <c r="Z2" s="828"/>
      <c r="AA2" s="829"/>
      <c r="AB2" s="1024" t="s">
        <v>11</v>
      </c>
      <c r="AC2" s="1025"/>
      <c r="AD2" s="1026"/>
      <c r="AE2" s="1030" t="s">
        <v>392</v>
      </c>
      <c r="AF2" s="1030"/>
      <c r="AG2" s="1030"/>
      <c r="AH2" s="1030"/>
      <c r="AI2" s="1030" t="s">
        <v>414</v>
      </c>
      <c r="AJ2" s="1030"/>
      <c r="AK2" s="1030"/>
      <c r="AL2" s="557"/>
      <c r="AM2" s="1030" t="s">
        <v>511</v>
      </c>
      <c r="AN2" s="1030"/>
      <c r="AO2" s="1030"/>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1"/>
      <c r="Z3" s="1022"/>
      <c r="AA3" s="1023"/>
      <c r="AB3" s="1027"/>
      <c r="AC3" s="1028"/>
      <c r="AD3" s="1029"/>
      <c r="AE3" s="915"/>
      <c r="AF3" s="915"/>
      <c r="AG3" s="915"/>
      <c r="AH3" s="915"/>
      <c r="AI3" s="915"/>
      <c r="AJ3" s="915"/>
      <c r="AK3" s="915"/>
      <c r="AL3" s="408"/>
      <c r="AM3" s="915"/>
      <c r="AN3" s="915"/>
      <c r="AO3" s="915"/>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7"/>
      <c r="I4" s="997"/>
      <c r="J4" s="997"/>
      <c r="K4" s="997"/>
      <c r="L4" s="997"/>
      <c r="M4" s="997"/>
      <c r="N4" s="997"/>
      <c r="O4" s="998"/>
      <c r="P4" s="109"/>
      <c r="Q4" s="1005"/>
      <c r="R4" s="1005"/>
      <c r="S4" s="1005"/>
      <c r="T4" s="1005"/>
      <c r="U4" s="1005"/>
      <c r="V4" s="1005"/>
      <c r="W4" s="1005"/>
      <c r="X4" s="1006"/>
      <c r="Y4" s="1015" t="s">
        <v>12</v>
      </c>
      <c r="Z4" s="1016"/>
      <c r="AA4" s="1017"/>
      <c r="AB4" s="461"/>
      <c r="AC4" s="1019"/>
      <c r="AD4" s="1019"/>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9"/>
      <c r="H5" s="1000"/>
      <c r="I5" s="1000"/>
      <c r="J5" s="1000"/>
      <c r="K5" s="1000"/>
      <c r="L5" s="1000"/>
      <c r="M5" s="1000"/>
      <c r="N5" s="1000"/>
      <c r="O5" s="1001"/>
      <c r="P5" s="1007"/>
      <c r="Q5" s="1007"/>
      <c r="R5" s="1007"/>
      <c r="S5" s="1007"/>
      <c r="T5" s="1007"/>
      <c r="U5" s="1007"/>
      <c r="V5" s="1007"/>
      <c r="W5" s="1007"/>
      <c r="X5" s="1008"/>
      <c r="Y5" s="447" t="s">
        <v>54</v>
      </c>
      <c r="Z5" s="1012"/>
      <c r="AA5" s="1013"/>
      <c r="AB5" s="523"/>
      <c r="AC5" s="1018"/>
      <c r="AD5" s="1018"/>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0"/>
      <c r="Z9" s="828"/>
      <c r="AA9" s="829"/>
      <c r="AB9" s="1024" t="s">
        <v>11</v>
      </c>
      <c r="AC9" s="1025"/>
      <c r="AD9" s="1026"/>
      <c r="AE9" s="1030" t="s">
        <v>392</v>
      </c>
      <c r="AF9" s="1030"/>
      <c r="AG9" s="1030"/>
      <c r="AH9" s="1030"/>
      <c r="AI9" s="1030" t="s">
        <v>414</v>
      </c>
      <c r="AJ9" s="1030"/>
      <c r="AK9" s="1030"/>
      <c r="AL9" s="557"/>
      <c r="AM9" s="1030" t="s">
        <v>511</v>
      </c>
      <c r="AN9" s="1030"/>
      <c r="AO9" s="1030"/>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1"/>
      <c r="Z10" s="1022"/>
      <c r="AA10" s="1023"/>
      <c r="AB10" s="1027"/>
      <c r="AC10" s="1028"/>
      <c r="AD10" s="1029"/>
      <c r="AE10" s="915"/>
      <c r="AF10" s="915"/>
      <c r="AG10" s="915"/>
      <c r="AH10" s="915"/>
      <c r="AI10" s="915"/>
      <c r="AJ10" s="915"/>
      <c r="AK10" s="915"/>
      <c r="AL10" s="408"/>
      <c r="AM10" s="915"/>
      <c r="AN10" s="915"/>
      <c r="AO10" s="915"/>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7"/>
      <c r="I11" s="997"/>
      <c r="J11" s="997"/>
      <c r="K11" s="997"/>
      <c r="L11" s="997"/>
      <c r="M11" s="997"/>
      <c r="N11" s="997"/>
      <c r="O11" s="998"/>
      <c r="P11" s="109"/>
      <c r="Q11" s="1005"/>
      <c r="R11" s="1005"/>
      <c r="S11" s="1005"/>
      <c r="T11" s="1005"/>
      <c r="U11" s="1005"/>
      <c r="V11" s="1005"/>
      <c r="W11" s="1005"/>
      <c r="X11" s="1006"/>
      <c r="Y11" s="1015" t="s">
        <v>12</v>
      </c>
      <c r="Z11" s="1016"/>
      <c r="AA11" s="1017"/>
      <c r="AB11" s="461"/>
      <c r="AC11" s="1019"/>
      <c r="AD11" s="1019"/>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9"/>
      <c r="H12" s="1000"/>
      <c r="I12" s="1000"/>
      <c r="J12" s="1000"/>
      <c r="K12" s="1000"/>
      <c r="L12" s="1000"/>
      <c r="M12" s="1000"/>
      <c r="N12" s="1000"/>
      <c r="O12" s="1001"/>
      <c r="P12" s="1007"/>
      <c r="Q12" s="1007"/>
      <c r="R12" s="1007"/>
      <c r="S12" s="1007"/>
      <c r="T12" s="1007"/>
      <c r="U12" s="1007"/>
      <c r="V12" s="1007"/>
      <c r="W12" s="1007"/>
      <c r="X12" s="1008"/>
      <c r="Y12" s="447" t="s">
        <v>54</v>
      </c>
      <c r="Z12" s="1012"/>
      <c r="AA12" s="1013"/>
      <c r="AB12" s="523"/>
      <c r="AC12" s="1018"/>
      <c r="AD12" s="1018"/>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0"/>
      <c r="Z16" s="828"/>
      <c r="AA16" s="829"/>
      <c r="AB16" s="1024" t="s">
        <v>11</v>
      </c>
      <c r="AC16" s="1025"/>
      <c r="AD16" s="1026"/>
      <c r="AE16" s="1030" t="s">
        <v>392</v>
      </c>
      <c r="AF16" s="1030"/>
      <c r="AG16" s="1030"/>
      <c r="AH16" s="1030"/>
      <c r="AI16" s="1030" t="s">
        <v>414</v>
      </c>
      <c r="AJ16" s="1030"/>
      <c r="AK16" s="1030"/>
      <c r="AL16" s="557"/>
      <c r="AM16" s="1030" t="s">
        <v>511</v>
      </c>
      <c r="AN16" s="1030"/>
      <c r="AO16" s="1030"/>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1"/>
      <c r="Z17" s="1022"/>
      <c r="AA17" s="1023"/>
      <c r="AB17" s="1027"/>
      <c r="AC17" s="1028"/>
      <c r="AD17" s="1029"/>
      <c r="AE17" s="915"/>
      <c r="AF17" s="915"/>
      <c r="AG17" s="915"/>
      <c r="AH17" s="915"/>
      <c r="AI17" s="915"/>
      <c r="AJ17" s="915"/>
      <c r="AK17" s="915"/>
      <c r="AL17" s="408"/>
      <c r="AM17" s="915"/>
      <c r="AN17" s="915"/>
      <c r="AO17" s="915"/>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7"/>
      <c r="I18" s="997"/>
      <c r="J18" s="997"/>
      <c r="K18" s="997"/>
      <c r="L18" s="997"/>
      <c r="M18" s="997"/>
      <c r="N18" s="997"/>
      <c r="O18" s="998"/>
      <c r="P18" s="109"/>
      <c r="Q18" s="1005"/>
      <c r="R18" s="1005"/>
      <c r="S18" s="1005"/>
      <c r="T18" s="1005"/>
      <c r="U18" s="1005"/>
      <c r="V18" s="1005"/>
      <c r="W18" s="1005"/>
      <c r="X18" s="1006"/>
      <c r="Y18" s="1015" t="s">
        <v>12</v>
      </c>
      <c r="Z18" s="1016"/>
      <c r="AA18" s="1017"/>
      <c r="AB18" s="461"/>
      <c r="AC18" s="1019"/>
      <c r="AD18" s="1019"/>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9"/>
      <c r="H19" s="1000"/>
      <c r="I19" s="1000"/>
      <c r="J19" s="1000"/>
      <c r="K19" s="1000"/>
      <c r="L19" s="1000"/>
      <c r="M19" s="1000"/>
      <c r="N19" s="1000"/>
      <c r="O19" s="1001"/>
      <c r="P19" s="1007"/>
      <c r="Q19" s="1007"/>
      <c r="R19" s="1007"/>
      <c r="S19" s="1007"/>
      <c r="T19" s="1007"/>
      <c r="U19" s="1007"/>
      <c r="V19" s="1007"/>
      <c r="W19" s="1007"/>
      <c r="X19" s="1008"/>
      <c r="Y19" s="447" t="s">
        <v>54</v>
      </c>
      <c r="Z19" s="1012"/>
      <c r="AA19" s="1013"/>
      <c r="AB19" s="523"/>
      <c r="AC19" s="1018"/>
      <c r="AD19" s="1018"/>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0"/>
      <c r="Z23" s="828"/>
      <c r="AA23" s="829"/>
      <c r="AB23" s="1024" t="s">
        <v>11</v>
      </c>
      <c r="AC23" s="1025"/>
      <c r="AD23" s="1026"/>
      <c r="AE23" s="1030" t="s">
        <v>392</v>
      </c>
      <c r="AF23" s="1030"/>
      <c r="AG23" s="1030"/>
      <c r="AH23" s="1030"/>
      <c r="AI23" s="1030" t="s">
        <v>414</v>
      </c>
      <c r="AJ23" s="1030"/>
      <c r="AK23" s="1030"/>
      <c r="AL23" s="557"/>
      <c r="AM23" s="1030" t="s">
        <v>511</v>
      </c>
      <c r="AN23" s="1030"/>
      <c r="AO23" s="1030"/>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1"/>
      <c r="Z24" s="1022"/>
      <c r="AA24" s="1023"/>
      <c r="AB24" s="1027"/>
      <c r="AC24" s="1028"/>
      <c r="AD24" s="1029"/>
      <c r="AE24" s="915"/>
      <c r="AF24" s="915"/>
      <c r="AG24" s="915"/>
      <c r="AH24" s="915"/>
      <c r="AI24" s="915"/>
      <c r="AJ24" s="915"/>
      <c r="AK24" s="915"/>
      <c r="AL24" s="408"/>
      <c r="AM24" s="915"/>
      <c r="AN24" s="915"/>
      <c r="AO24" s="915"/>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7"/>
      <c r="I25" s="997"/>
      <c r="J25" s="997"/>
      <c r="K25" s="997"/>
      <c r="L25" s="997"/>
      <c r="M25" s="997"/>
      <c r="N25" s="997"/>
      <c r="O25" s="998"/>
      <c r="P25" s="109"/>
      <c r="Q25" s="1005"/>
      <c r="R25" s="1005"/>
      <c r="S25" s="1005"/>
      <c r="T25" s="1005"/>
      <c r="U25" s="1005"/>
      <c r="V25" s="1005"/>
      <c r="W25" s="1005"/>
      <c r="X25" s="1006"/>
      <c r="Y25" s="1015" t="s">
        <v>12</v>
      </c>
      <c r="Z25" s="1016"/>
      <c r="AA25" s="1017"/>
      <c r="AB25" s="461"/>
      <c r="AC25" s="1019"/>
      <c r="AD25" s="1019"/>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9"/>
      <c r="H26" s="1000"/>
      <c r="I26" s="1000"/>
      <c r="J26" s="1000"/>
      <c r="K26" s="1000"/>
      <c r="L26" s="1000"/>
      <c r="M26" s="1000"/>
      <c r="N26" s="1000"/>
      <c r="O26" s="1001"/>
      <c r="P26" s="1007"/>
      <c r="Q26" s="1007"/>
      <c r="R26" s="1007"/>
      <c r="S26" s="1007"/>
      <c r="T26" s="1007"/>
      <c r="U26" s="1007"/>
      <c r="V26" s="1007"/>
      <c r="W26" s="1007"/>
      <c r="X26" s="1008"/>
      <c r="Y26" s="447" t="s">
        <v>54</v>
      </c>
      <c r="Z26" s="1012"/>
      <c r="AA26" s="1013"/>
      <c r="AB26" s="523"/>
      <c r="AC26" s="1018"/>
      <c r="AD26" s="1018"/>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0"/>
      <c r="Z30" s="828"/>
      <c r="AA30" s="829"/>
      <c r="AB30" s="1024" t="s">
        <v>11</v>
      </c>
      <c r="AC30" s="1025"/>
      <c r="AD30" s="1026"/>
      <c r="AE30" s="1030" t="s">
        <v>392</v>
      </c>
      <c r="AF30" s="1030"/>
      <c r="AG30" s="1030"/>
      <c r="AH30" s="1030"/>
      <c r="AI30" s="1030" t="s">
        <v>414</v>
      </c>
      <c r="AJ30" s="1030"/>
      <c r="AK30" s="1030"/>
      <c r="AL30" s="557"/>
      <c r="AM30" s="1030" t="s">
        <v>511</v>
      </c>
      <c r="AN30" s="1030"/>
      <c r="AO30" s="1030"/>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1"/>
      <c r="Z31" s="1022"/>
      <c r="AA31" s="1023"/>
      <c r="AB31" s="1027"/>
      <c r="AC31" s="1028"/>
      <c r="AD31" s="1029"/>
      <c r="AE31" s="915"/>
      <c r="AF31" s="915"/>
      <c r="AG31" s="915"/>
      <c r="AH31" s="915"/>
      <c r="AI31" s="915"/>
      <c r="AJ31" s="915"/>
      <c r="AK31" s="915"/>
      <c r="AL31" s="408"/>
      <c r="AM31" s="915"/>
      <c r="AN31" s="915"/>
      <c r="AO31" s="915"/>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7"/>
      <c r="I32" s="997"/>
      <c r="J32" s="997"/>
      <c r="K32" s="997"/>
      <c r="L32" s="997"/>
      <c r="M32" s="997"/>
      <c r="N32" s="997"/>
      <c r="O32" s="998"/>
      <c r="P32" s="109"/>
      <c r="Q32" s="1005"/>
      <c r="R32" s="1005"/>
      <c r="S32" s="1005"/>
      <c r="T32" s="1005"/>
      <c r="U32" s="1005"/>
      <c r="V32" s="1005"/>
      <c r="W32" s="1005"/>
      <c r="X32" s="1006"/>
      <c r="Y32" s="1015" t="s">
        <v>12</v>
      </c>
      <c r="Z32" s="1016"/>
      <c r="AA32" s="1017"/>
      <c r="AB32" s="461"/>
      <c r="AC32" s="1019"/>
      <c r="AD32" s="1019"/>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9"/>
      <c r="H33" s="1000"/>
      <c r="I33" s="1000"/>
      <c r="J33" s="1000"/>
      <c r="K33" s="1000"/>
      <c r="L33" s="1000"/>
      <c r="M33" s="1000"/>
      <c r="N33" s="1000"/>
      <c r="O33" s="1001"/>
      <c r="P33" s="1007"/>
      <c r="Q33" s="1007"/>
      <c r="R33" s="1007"/>
      <c r="S33" s="1007"/>
      <c r="T33" s="1007"/>
      <c r="U33" s="1007"/>
      <c r="V33" s="1007"/>
      <c r="W33" s="1007"/>
      <c r="X33" s="1008"/>
      <c r="Y33" s="447" t="s">
        <v>54</v>
      </c>
      <c r="Z33" s="1012"/>
      <c r="AA33" s="1013"/>
      <c r="AB33" s="523"/>
      <c r="AC33" s="1018"/>
      <c r="AD33" s="1018"/>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0"/>
      <c r="Z37" s="828"/>
      <c r="AA37" s="829"/>
      <c r="AB37" s="1024" t="s">
        <v>11</v>
      </c>
      <c r="AC37" s="1025"/>
      <c r="AD37" s="1026"/>
      <c r="AE37" s="1030" t="s">
        <v>392</v>
      </c>
      <c r="AF37" s="1030"/>
      <c r="AG37" s="1030"/>
      <c r="AH37" s="1030"/>
      <c r="AI37" s="1030" t="s">
        <v>414</v>
      </c>
      <c r="AJ37" s="1030"/>
      <c r="AK37" s="1030"/>
      <c r="AL37" s="557"/>
      <c r="AM37" s="1030" t="s">
        <v>511</v>
      </c>
      <c r="AN37" s="1030"/>
      <c r="AO37" s="1030"/>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1"/>
      <c r="Z38" s="1022"/>
      <c r="AA38" s="1023"/>
      <c r="AB38" s="1027"/>
      <c r="AC38" s="1028"/>
      <c r="AD38" s="1029"/>
      <c r="AE38" s="915"/>
      <c r="AF38" s="915"/>
      <c r="AG38" s="915"/>
      <c r="AH38" s="915"/>
      <c r="AI38" s="915"/>
      <c r="AJ38" s="915"/>
      <c r="AK38" s="915"/>
      <c r="AL38" s="408"/>
      <c r="AM38" s="915"/>
      <c r="AN38" s="915"/>
      <c r="AO38" s="915"/>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7"/>
      <c r="I39" s="997"/>
      <c r="J39" s="997"/>
      <c r="K39" s="997"/>
      <c r="L39" s="997"/>
      <c r="M39" s="997"/>
      <c r="N39" s="997"/>
      <c r="O39" s="998"/>
      <c r="P39" s="109"/>
      <c r="Q39" s="1005"/>
      <c r="R39" s="1005"/>
      <c r="S39" s="1005"/>
      <c r="T39" s="1005"/>
      <c r="U39" s="1005"/>
      <c r="V39" s="1005"/>
      <c r="W39" s="1005"/>
      <c r="X39" s="1006"/>
      <c r="Y39" s="1015" t="s">
        <v>12</v>
      </c>
      <c r="Z39" s="1016"/>
      <c r="AA39" s="1017"/>
      <c r="AB39" s="461"/>
      <c r="AC39" s="1019"/>
      <c r="AD39" s="1019"/>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9"/>
      <c r="H40" s="1000"/>
      <c r="I40" s="1000"/>
      <c r="J40" s="1000"/>
      <c r="K40" s="1000"/>
      <c r="L40" s="1000"/>
      <c r="M40" s="1000"/>
      <c r="N40" s="1000"/>
      <c r="O40" s="1001"/>
      <c r="P40" s="1007"/>
      <c r="Q40" s="1007"/>
      <c r="R40" s="1007"/>
      <c r="S40" s="1007"/>
      <c r="T40" s="1007"/>
      <c r="U40" s="1007"/>
      <c r="V40" s="1007"/>
      <c r="W40" s="1007"/>
      <c r="X40" s="1008"/>
      <c r="Y40" s="447" t="s">
        <v>54</v>
      </c>
      <c r="Z40" s="1012"/>
      <c r="AA40" s="1013"/>
      <c r="AB40" s="523"/>
      <c r="AC40" s="1018"/>
      <c r="AD40" s="1018"/>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0"/>
      <c r="Z44" s="828"/>
      <c r="AA44" s="829"/>
      <c r="AB44" s="1024" t="s">
        <v>11</v>
      </c>
      <c r="AC44" s="1025"/>
      <c r="AD44" s="1026"/>
      <c r="AE44" s="1030" t="s">
        <v>392</v>
      </c>
      <c r="AF44" s="1030"/>
      <c r="AG44" s="1030"/>
      <c r="AH44" s="1030"/>
      <c r="AI44" s="1030" t="s">
        <v>414</v>
      </c>
      <c r="AJ44" s="1030"/>
      <c r="AK44" s="1030"/>
      <c r="AL44" s="557"/>
      <c r="AM44" s="1030" t="s">
        <v>511</v>
      </c>
      <c r="AN44" s="1030"/>
      <c r="AO44" s="1030"/>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1"/>
      <c r="Z45" s="1022"/>
      <c r="AA45" s="1023"/>
      <c r="AB45" s="1027"/>
      <c r="AC45" s="1028"/>
      <c r="AD45" s="1029"/>
      <c r="AE45" s="915"/>
      <c r="AF45" s="915"/>
      <c r="AG45" s="915"/>
      <c r="AH45" s="915"/>
      <c r="AI45" s="915"/>
      <c r="AJ45" s="915"/>
      <c r="AK45" s="915"/>
      <c r="AL45" s="408"/>
      <c r="AM45" s="915"/>
      <c r="AN45" s="915"/>
      <c r="AO45" s="915"/>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7"/>
      <c r="I46" s="997"/>
      <c r="J46" s="997"/>
      <c r="K46" s="997"/>
      <c r="L46" s="997"/>
      <c r="M46" s="997"/>
      <c r="N46" s="997"/>
      <c r="O46" s="998"/>
      <c r="P46" s="109"/>
      <c r="Q46" s="1005"/>
      <c r="R46" s="1005"/>
      <c r="S46" s="1005"/>
      <c r="T46" s="1005"/>
      <c r="U46" s="1005"/>
      <c r="V46" s="1005"/>
      <c r="W46" s="1005"/>
      <c r="X46" s="1006"/>
      <c r="Y46" s="1015" t="s">
        <v>12</v>
      </c>
      <c r="Z46" s="1016"/>
      <c r="AA46" s="1017"/>
      <c r="AB46" s="461"/>
      <c r="AC46" s="1019"/>
      <c r="AD46" s="1019"/>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9"/>
      <c r="H47" s="1000"/>
      <c r="I47" s="1000"/>
      <c r="J47" s="1000"/>
      <c r="K47" s="1000"/>
      <c r="L47" s="1000"/>
      <c r="M47" s="1000"/>
      <c r="N47" s="1000"/>
      <c r="O47" s="1001"/>
      <c r="P47" s="1007"/>
      <c r="Q47" s="1007"/>
      <c r="R47" s="1007"/>
      <c r="S47" s="1007"/>
      <c r="T47" s="1007"/>
      <c r="U47" s="1007"/>
      <c r="V47" s="1007"/>
      <c r="W47" s="1007"/>
      <c r="X47" s="1008"/>
      <c r="Y47" s="447" t="s">
        <v>54</v>
      </c>
      <c r="Z47" s="1012"/>
      <c r="AA47" s="1013"/>
      <c r="AB47" s="523"/>
      <c r="AC47" s="1018"/>
      <c r="AD47" s="1018"/>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0"/>
      <c r="Z51" s="828"/>
      <c r="AA51" s="829"/>
      <c r="AB51" s="557" t="s">
        <v>11</v>
      </c>
      <c r="AC51" s="1025"/>
      <c r="AD51" s="1026"/>
      <c r="AE51" s="1030" t="s">
        <v>392</v>
      </c>
      <c r="AF51" s="1030"/>
      <c r="AG51" s="1030"/>
      <c r="AH51" s="1030"/>
      <c r="AI51" s="1030" t="s">
        <v>414</v>
      </c>
      <c r="AJ51" s="1030"/>
      <c r="AK51" s="1030"/>
      <c r="AL51" s="557"/>
      <c r="AM51" s="1030" t="s">
        <v>511</v>
      </c>
      <c r="AN51" s="1030"/>
      <c r="AO51" s="1030"/>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1"/>
      <c r="Z52" s="1022"/>
      <c r="AA52" s="1023"/>
      <c r="AB52" s="1027"/>
      <c r="AC52" s="1028"/>
      <c r="AD52" s="1029"/>
      <c r="AE52" s="915"/>
      <c r="AF52" s="915"/>
      <c r="AG52" s="915"/>
      <c r="AH52" s="915"/>
      <c r="AI52" s="915"/>
      <c r="AJ52" s="915"/>
      <c r="AK52" s="915"/>
      <c r="AL52" s="408"/>
      <c r="AM52" s="915"/>
      <c r="AN52" s="915"/>
      <c r="AO52" s="915"/>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7"/>
      <c r="I53" s="997"/>
      <c r="J53" s="997"/>
      <c r="K53" s="997"/>
      <c r="L53" s="997"/>
      <c r="M53" s="997"/>
      <c r="N53" s="997"/>
      <c r="O53" s="998"/>
      <c r="P53" s="109"/>
      <c r="Q53" s="1005"/>
      <c r="R53" s="1005"/>
      <c r="S53" s="1005"/>
      <c r="T53" s="1005"/>
      <c r="U53" s="1005"/>
      <c r="V53" s="1005"/>
      <c r="W53" s="1005"/>
      <c r="X53" s="1006"/>
      <c r="Y53" s="1015" t="s">
        <v>12</v>
      </c>
      <c r="Z53" s="1016"/>
      <c r="AA53" s="1017"/>
      <c r="AB53" s="461"/>
      <c r="AC53" s="1019"/>
      <c r="AD53" s="1019"/>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9"/>
      <c r="H54" s="1000"/>
      <c r="I54" s="1000"/>
      <c r="J54" s="1000"/>
      <c r="K54" s="1000"/>
      <c r="L54" s="1000"/>
      <c r="M54" s="1000"/>
      <c r="N54" s="1000"/>
      <c r="O54" s="1001"/>
      <c r="P54" s="1007"/>
      <c r="Q54" s="1007"/>
      <c r="R54" s="1007"/>
      <c r="S54" s="1007"/>
      <c r="T54" s="1007"/>
      <c r="U54" s="1007"/>
      <c r="V54" s="1007"/>
      <c r="W54" s="1007"/>
      <c r="X54" s="1008"/>
      <c r="Y54" s="447" t="s">
        <v>54</v>
      </c>
      <c r="Z54" s="1012"/>
      <c r="AA54" s="1013"/>
      <c r="AB54" s="523"/>
      <c r="AC54" s="1018"/>
      <c r="AD54" s="1018"/>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0"/>
      <c r="Z58" s="828"/>
      <c r="AA58" s="829"/>
      <c r="AB58" s="1024" t="s">
        <v>11</v>
      </c>
      <c r="AC58" s="1025"/>
      <c r="AD58" s="1026"/>
      <c r="AE58" s="1030" t="s">
        <v>392</v>
      </c>
      <c r="AF58" s="1030"/>
      <c r="AG58" s="1030"/>
      <c r="AH58" s="1030"/>
      <c r="AI58" s="1030" t="s">
        <v>414</v>
      </c>
      <c r="AJ58" s="1030"/>
      <c r="AK58" s="1030"/>
      <c r="AL58" s="557"/>
      <c r="AM58" s="1030" t="s">
        <v>511</v>
      </c>
      <c r="AN58" s="1030"/>
      <c r="AO58" s="1030"/>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1"/>
      <c r="Z59" s="1022"/>
      <c r="AA59" s="1023"/>
      <c r="AB59" s="1027"/>
      <c r="AC59" s="1028"/>
      <c r="AD59" s="1029"/>
      <c r="AE59" s="915"/>
      <c r="AF59" s="915"/>
      <c r="AG59" s="915"/>
      <c r="AH59" s="915"/>
      <c r="AI59" s="915"/>
      <c r="AJ59" s="915"/>
      <c r="AK59" s="915"/>
      <c r="AL59" s="408"/>
      <c r="AM59" s="915"/>
      <c r="AN59" s="915"/>
      <c r="AO59" s="915"/>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7"/>
      <c r="I60" s="997"/>
      <c r="J60" s="997"/>
      <c r="K60" s="997"/>
      <c r="L60" s="997"/>
      <c r="M60" s="997"/>
      <c r="N60" s="997"/>
      <c r="O60" s="998"/>
      <c r="P60" s="109"/>
      <c r="Q60" s="1005"/>
      <c r="R60" s="1005"/>
      <c r="S60" s="1005"/>
      <c r="T60" s="1005"/>
      <c r="U60" s="1005"/>
      <c r="V60" s="1005"/>
      <c r="W60" s="1005"/>
      <c r="X60" s="1006"/>
      <c r="Y60" s="1015" t="s">
        <v>12</v>
      </c>
      <c r="Z60" s="1016"/>
      <c r="AA60" s="1017"/>
      <c r="AB60" s="461"/>
      <c r="AC60" s="1019"/>
      <c r="AD60" s="1019"/>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9"/>
      <c r="H61" s="1000"/>
      <c r="I61" s="1000"/>
      <c r="J61" s="1000"/>
      <c r="K61" s="1000"/>
      <c r="L61" s="1000"/>
      <c r="M61" s="1000"/>
      <c r="N61" s="1000"/>
      <c r="O61" s="1001"/>
      <c r="P61" s="1007"/>
      <c r="Q61" s="1007"/>
      <c r="R61" s="1007"/>
      <c r="S61" s="1007"/>
      <c r="T61" s="1007"/>
      <c r="U61" s="1007"/>
      <c r="V61" s="1007"/>
      <c r="W61" s="1007"/>
      <c r="X61" s="1008"/>
      <c r="Y61" s="447" t="s">
        <v>54</v>
      </c>
      <c r="Z61" s="1012"/>
      <c r="AA61" s="1013"/>
      <c r="AB61" s="523"/>
      <c r="AC61" s="1018"/>
      <c r="AD61" s="1018"/>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0"/>
      <c r="Z65" s="828"/>
      <c r="AA65" s="829"/>
      <c r="AB65" s="1024" t="s">
        <v>11</v>
      </c>
      <c r="AC65" s="1025"/>
      <c r="AD65" s="1026"/>
      <c r="AE65" s="1030" t="s">
        <v>392</v>
      </c>
      <c r="AF65" s="1030"/>
      <c r="AG65" s="1030"/>
      <c r="AH65" s="1030"/>
      <c r="AI65" s="1030" t="s">
        <v>414</v>
      </c>
      <c r="AJ65" s="1030"/>
      <c r="AK65" s="1030"/>
      <c r="AL65" s="557"/>
      <c r="AM65" s="1030" t="s">
        <v>511</v>
      </c>
      <c r="AN65" s="1030"/>
      <c r="AO65" s="1030"/>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1"/>
      <c r="Z66" s="1022"/>
      <c r="AA66" s="1023"/>
      <c r="AB66" s="1027"/>
      <c r="AC66" s="1028"/>
      <c r="AD66" s="1029"/>
      <c r="AE66" s="915"/>
      <c r="AF66" s="915"/>
      <c r="AG66" s="915"/>
      <c r="AH66" s="915"/>
      <c r="AI66" s="915"/>
      <c r="AJ66" s="915"/>
      <c r="AK66" s="915"/>
      <c r="AL66" s="408"/>
      <c r="AM66" s="915"/>
      <c r="AN66" s="915"/>
      <c r="AO66" s="915"/>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7"/>
      <c r="I67" s="997"/>
      <c r="J67" s="997"/>
      <c r="K67" s="997"/>
      <c r="L67" s="997"/>
      <c r="M67" s="997"/>
      <c r="N67" s="997"/>
      <c r="O67" s="998"/>
      <c r="P67" s="109"/>
      <c r="Q67" s="1005"/>
      <c r="R67" s="1005"/>
      <c r="S67" s="1005"/>
      <c r="T67" s="1005"/>
      <c r="U67" s="1005"/>
      <c r="V67" s="1005"/>
      <c r="W67" s="1005"/>
      <c r="X67" s="1006"/>
      <c r="Y67" s="1015" t="s">
        <v>12</v>
      </c>
      <c r="Z67" s="1016"/>
      <c r="AA67" s="1017"/>
      <c r="AB67" s="461"/>
      <c r="AC67" s="1019"/>
      <c r="AD67" s="1019"/>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9"/>
      <c r="H68" s="1000"/>
      <c r="I68" s="1000"/>
      <c r="J68" s="1000"/>
      <c r="K68" s="1000"/>
      <c r="L68" s="1000"/>
      <c r="M68" s="1000"/>
      <c r="N68" s="1000"/>
      <c r="O68" s="1001"/>
      <c r="P68" s="1007"/>
      <c r="Q68" s="1007"/>
      <c r="R68" s="1007"/>
      <c r="S68" s="1007"/>
      <c r="T68" s="1007"/>
      <c r="U68" s="1007"/>
      <c r="V68" s="1007"/>
      <c r="W68" s="1007"/>
      <c r="X68" s="1008"/>
      <c r="Y68" s="447" t="s">
        <v>54</v>
      </c>
      <c r="Z68" s="1012"/>
      <c r="AA68" s="1013"/>
      <c r="AB68" s="523"/>
      <c r="AC68" s="1018"/>
      <c r="AD68" s="1018"/>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2"/>
      <c r="H69" s="1003"/>
      <c r="I69" s="1003"/>
      <c r="J69" s="1003"/>
      <c r="K69" s="1003"/>
      <c r="L69" s="1003"/>
      <c r="M69" s="1003"/>
      <c r="N69" s="1003"/>
      <c r="O69" s="1004"/>
      <c r="P69" s="1009"/>
      <c r="Q69" s="1009"/>
      <c r="R69" s="1009"/>
      <c r="S69" s="1009"/>
      <c r="T69" s="1009"/>
      <c r="U69" s="1009"/>
      <c r="V69" s="1009"/>
      <c r="W69" s="1009"/>
      <c r="X69" s="1010"/>
      <c r="Y69" s="447" t="s">
        <v>13</v>
      </c>
      <c r="Z69" s="1012"/>
      <c r="AA69" s="1013"/>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3"/>
      <c r="Z4" s="384"/>
      <c r="AA4" s="384"/>
      <c r="AB4" s="804"/>
      <c r="AC4" s="672"/>
      <c r="AD4" s="673"/>
      <c r="AE4" s="673"/>
      <c r="AF4" s="673"/>
      <c r="AG4" s="674"/>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3"/>
      <c r="Z17" s="384"/>
      <c r="AA17" s="384"/>
      <c r="AB17" s="804"/>
      <c r="AC17" s="672"/>
      <c r="AD17" s="673"/>
      <c r="AE17" s="673"/>
      <c r="AF17" s="673"/>
      <c r="AG17" s="674"/>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3"/>
      <c r="Z30" s="384"/>
      <c r="AA30" s="384"/>
      <c r="AB30" s="804"/>
      <c r="AC30" s="672"/>
      <c r="AD30" s="673"/>
      <c r="AE30" s="673"/>
      <c r="AF30" s="673"/>
      <c r="AG30" s="674"/>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3"/>
      <c r="Z43" s="384"/>
      <c r="AA43" s="384"/>
      <c r="AB43" s="804"/>
      <c r="AC43" s="672"/>
      <c r="AD43" s="673"/>
      <c r="AE43" s="673"/>
      <c r="AF43" s="673"/>
      <c r="AG43" s="674"/>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3"/>
      <c r="Z57" s="384"/>
      <c r="AA57" s="384"/>
      <c r="AB57" s="804"/>
      <c r="AC57" s="672"/>
      <c r="AD57" s="673"/>
      <c r="AE57" s="673"/>
      <c r="AF57" s="673"/>
      <c r="AG57" s="674"/>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3"/>
      <c r="Z70" s="384"/>
      <c r="AA70" s="384"/>
      <c r="AB70" s="804"/>
      <c r="AC70" s="672"/>
      <c r="AD70" s="673"/>
      <c r="AE70" s="673"/>
      <c r="AF70" s="673"/>
      <c r="AG70" s="674"/>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3"/>
      <c r="Z83" s="384"/>
      <c r="AA83" s="384"/>
      <c r="AB83" s="804"/>
      <c r="AC83" s="672"/>
      <c r="AD83" s="673"/>
      <c r="AE83" s="673"/>
      <c r="AF83" s="673"/>
      <c r="AG83" s="674"/>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3"/>
      <c r="Z96" s="384"/>
      <c r="AA96" s="384"/>
      <c r="AB96" s="804"/>
      <c r="AC96" s="672"/>
      <c r="AD96" s="673"/>
      <c r="AE96" s="673"/>
      <c r="AF96" s="673"/>
      <c r="AG96" s="674"/>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3"/>
      <c r="Z110" s="384"/>
      <c r="AA110" s="384"/>
      <c r="AB110" s="804"/>
      <c r="AC110" s="672"/>
      <c r="AD110" s="673"/>
      <c r="AE110" s="673"/>
      <c r="AF110" s="673"/>
      <c r="AG110" s="674"/>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3"/>
      <c r="Z123" s="384"/>
      <c r="AA123" s="384"/>
      <c r="AB123" s="804"/>
      <c r="AC123" s="672"/>
      <c r="AD123" s="673"/>
      <c r="AE123" s="673"/>
      <c r="AF123" s="673"/>
      <c r="AG123" s="674"/>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3"/>
      <c r="Z136" s="384"/>
      <c r="AA136" s="384"/>
      <c r="AB136" s="804"/>
      <c r="AC136" s="672"/>
      <c r="AD136" s="673"/>
      <c r="AE136" s="673"/>
      <c r="AF136" s="673"/>
      <c r="AG136" s="674"/>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3"/>
      <c r="Z149" s="384"/>
      <c r="AA149" s="384"/>
      <c r="AB149" s="804"/>
      <c r="AC149" s="672"/>
      <c r="AD149" s="673"/>
      <c r="AE149" s="673"/>
      <c r="AF149" s="673"/>
      <c r="AG149" s="674"/>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3"/>
      <c r="Z163" s="384"/>
      <c r="AA163" s="384"/>
      <c r="AB163" s="804"/>
      <c r="AC163" s="672"/>
      <c r="AD163" s="673"/>
      <c r="AE163" s="673"/>
      <c r="AF163" s="673"/>
      <c r="AG163" s="674"/>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3"/>
      <c r="Z176" s="384"/>
      <c r="AA176" s="384"/>
      <c r="AB176" s="804"/>
      <c r="AC176" s="672"/>
      <c r="AD176" s="673"/>
      <c r="AE176" s="673"/>
      <c r="AF176" s="673"/>
      <c r="AG176" s="674"/>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3"/>
      <c r="Z189" s="384"/>
      <c r="AA189" s="384"/>
      <c r="AB189" s="804"/>
      <c r="AC189" s="672"/>
      <c r="AD189" s="673"/>
      <c r="AE189" s="673"/>
      <c r="AF189" s="673"/>
      <c r="AG189" s="674"/>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3"/>
      <c r="Z202" s="384"/>
      <c r="AA202" s="384"/>
      <c r="AB202" s="804"/>
      <c r="AC202" s="672"/>
      <c r="AD202" s="673"/>
      <c r="AE202" s="673"/>
      <c r="AF202" s="673"/>
      <c r="AG202" s="674"/>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3"/>
      <c r="Z216" s="384"/>
      <c r="AA216" s="384"/>
      <c r="AB216" s="804"/>
      <c r="AC216" s="672"/>
      <c r="AD216" s="673"/>
      <c r="AE216" s="673"/>
      <c r="AF216" s="673"/>
      <c r="AG216" s="674"/>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3"/>
      <c r="Z229" s="384"/>
      <c r="AA229" s="384"/>
      <c r="AB229" s="804"/>
      <c r="AC229" s="672"/>
      <c r="AD229" s="673"/>
      <c r="AE229" s="673"/>
      <c r="AF229" s="673"/>
      <c r="AG229" s="674"/>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3"/>
      <c r="Z242" s="384"/>
      <c r="AA242" s="384"/>
      <c r="AB242" s="804"/>
      <c r="AC242" s="672"/>
      <c r="AD242" s="673"/>
      <c r="AE242" s="673"/>
      <c r="AF242" s="673"/>
      <c r="AG242" s="674"/>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3"/>
      <c r="Z255" s="384"/>
      <c r="AA255" s="384"/>
      <c r="AB255" s="804"/>
      <c r="AC255" s="672"/>
      <c r="AD255" s="673"/>
      <c r="AE255" s="673"/>
      <c r="AF255" s="673"/>
      <c r="AG255" s="674"/>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朋博(ishikawa-tomohiro)</dc:creator>
  <cp:lastModifiedBy>石川 朋博(ishikawa-tomohiro)</cp:lastModifiedBy>
  <cp:lastPrinted>2021-05-11T09:39:12Z</cp:lastPrinted>
  <dcterms:created xsi:type="dcterms:W3CDTF">2012-03-13T00:50:25Z</dcterms:created>
  <dcterms:modified xsi:type="dcterms:W3CDTF">2021-05-20T01:19:45Z</dcterms:modified>
</cp:coreProperties>
</file>