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05 会計課登録予定（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369" i="3"/>
  <c r="AY616" i="3"/>
  <c r="AY606" i="3"/>
  <c r="AY645" i="3"/>
  <c r="AY459" i="3"/>
  <c r="AY417" i="3"/>
  <c r="AY271" i="3"/>
  <c r="AY213"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<sst xmlns="http://schemas.openxmlformats.org/spreadsheetml/2006/main" count="3109" uniqueCount="798">
  <si>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</si>
  <si>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</si>
  <si>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</si>
  <si>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</si>
  <si>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</si>
  <si>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</si>
  <si>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</si>
  <si>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</si>
  <si>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</si>
  <si>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</si>
  <si>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</si>
  <si>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</si>
  <si>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</si>
  <si>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</si>
  <si>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</si>
  <si>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</si>
  <si>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</si>
  <si>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</si>
  <si>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</si>
  <si>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</si>
  <si>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</si>
  <si>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</si>
  <si>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</si>
  <si>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</si>
  <si>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</si>
  <si>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</si>
  <si>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</si>
  <si>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</si>
  <si>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</si>
  <si>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</si>
  <si>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</si>
  <si>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</si>
  <si>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</si>
  <si>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</si>
  <si>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</si>
  <si>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</si>
  <si>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</si>
  <si>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</si>
  <si>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</si>
  <si>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</si>
  <si>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</si>
  <si>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</si>
  <si>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</si>
  <si>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</si>
  <si>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</si>
  <si>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</si>
  <si>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</si>
  <si>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</si>
  <si>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</si>
  <si>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</si>
  <si>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</si>
  <si>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</si>
  <si>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</si>
  <si>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</si>
  <si>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</si>
  <si>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</si>
  <si>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</si>
  <si>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</si>
  <si>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</si>
  <si>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</si>
  <si>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</si>
  <si>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</si>
  <si>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</si>
  <si>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</si>
  <si>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</si>
  <si>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</si>
  <si>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</si>
  <si>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</si>
  <si>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</si>
  <si>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</si>
  <si>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</si>
  <si>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</si>
  <si>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</si>
  <si>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</si>
  <si>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</si>
  <si>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</si>
  <si>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</si>
  <si>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</si>
  <si>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</si>
  <si>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</si>
  <si>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</si>
  <si>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</si>
  <si>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</si>
  <si>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</si>
  <si>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</si>
  <si>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</si>
  <si>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</si>
  <si>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</si>
  <si>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</si>
  <si>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</si>
  <si>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</si>
  <si>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</si>
  <si>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</si>
  <si>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</si>
  <si>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</si>
  <si>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</si>
  <si>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</si>
  <si>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</si>
  <si>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</si>
  <si>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</si>
  <si>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</si>
  <si>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</si>
  <si>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</si>
  <si>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</si>
  <si>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</si>
  <si>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</si>
  <si>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</si>
  <si>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</si>
  <si>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</si>
  <si>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</si>
  <si>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</si>
  <si>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</si>
  <si>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</si>
  <si>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</si>
  <si>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</si>
  <si>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</si>
  <si>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</si>
  <si>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</si>
  <si>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</si>
  <si>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</si>
  <si>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</si>
  <si>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</si>
  <si>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</si>
  <si>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</si>
  <si>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</si>
  <si>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</si>
  <si>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</si>
  <si>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</si>
  <si>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</si>
  <si>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</si>
  <si>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</si>
  <si>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</si>
  <si>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</si>
  <si>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</si>
  <si>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</si>
  <si>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</si>
  <si>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</si>
  <si>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</si>
  <si>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</si>
  <si>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</si>
  <si>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</si>
  <si>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</si>
  <si>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</si>
  <si>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</si>
  <si>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</si>
  <si>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</si>
  <si>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</si>
  <si>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</si>
  <si>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</si>
  <si>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</si>
  <si>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</si>
  <si>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</si>
  <si>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</si>
  <si>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</si>
  <si>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</si>
  <si>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</si>
  <si>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</si>
  <si>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</si>
  <si>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</si>
  <si>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</si>
  <si>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</si>
  <si>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</si>
  <si>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</si>
  <si>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</si>
  <si>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</si>
  <si>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</si>
  <si>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</si>
  <si>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</si>
  <si>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</si>
  <si>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</si>
  <si>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</si>
  <si>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</si>
  <si>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</si>
  <si>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</si>
  <si>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</si>
  <si>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</si>
  <si>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</si>
  <si>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</si>
  <si>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</si>
  <si>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</si>
  <si>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</si>
  <si>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</si>
  <si>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</si>
  <si>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</si>
  <si>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</si>
  <si>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</si>
  <si>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</si>
  <si>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</si>
  <si>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</si>
  <si>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</si>
  <si>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</si>
  <si>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</si>
  <si>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</si>
  <si>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</si>
  <si>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</si>
  <si>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</si>
  <si>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</si>
  <si>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</si>
  <si>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</si>
  <si>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</si>
  <si>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</si>
  <si>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</si>
  <si>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</si>
  <si>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</si>
  <si>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</si>
  <si>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</si>
  <si>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</si>
  <si>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</si>
  <si>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</si>
  <si>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</si>
  <si>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</si>
  <si>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</si>
  <si>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</si>
  <si>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</si>
  <si>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</si>
  <si>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</si>
  <si>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</si>
  <si>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</si>
  <si>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</si>
  <si>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</si>
  <si>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</si>
  <si>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</si>
  <si>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</si>
  <si>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</si>
  <si>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</si>
  <si>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</si>
  <si>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</si>
  <si>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</si>
  <si>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</si>
  <si>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</si>
  <si>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</si>
  <si>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</si>
  <si>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</si>
  <si>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</si>
  <si>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</si>
  <si>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</si>
  <si>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</si>
  <si>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</si>
  <si>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</si>
  <si>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</si>
  <si>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</si>
  <si>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</si>
  <si>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</si>
  <si>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</si>
  <si>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</si>
  <si>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</si>
  <si>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</si>
  <si>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</si>
  <si>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</si>
  <si>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</si>
  <si>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</si>
  <si>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</si>
  <si>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</si>
  <si>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</si>
  <si>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</si>
  <si>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</si>
  <si>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</si>
  <si>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</si>
  <si>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</si>
  <si>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</si>
  <si>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</si>
  <si>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</si>
  <si>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</si>
  <si>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</si>
  <si>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</si>
  <si>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</si>
  <si>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</si>
  <si>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</si>
  <si>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</si>
  <si>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</si>
  <si>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</si>
  <si>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</si>
  <si>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</si>
  <si>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</si>
  <si>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</si>
  <si>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</si>
  <si>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</si>
  <si>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</si>
  <si>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</si>
  <si>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</si>
  <si>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</si>
  <si>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</si>
  <si>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</si>
  <si>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</si>
  <si>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</si>
  <si>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</si>
  <si>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</si>
  <si>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</si>
  <si>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</si>
  <si>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</si>
  <si>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</si>
  <si>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</si>
  <si>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</si>
  <si>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</si>
  <si>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</si>
  <si>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</si>
  <si>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</si>
  <si>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</si>
  <si>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</si>
  <si>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</si>
  <si>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</si>
  <si>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</si>
  <si>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</si>
  <si>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</si>
  <si>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</si>
  <si>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</si>
  <si>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</si>
  <si>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</si>
  <si>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</si>
  <si>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</si>
  <si>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</si>
  <si>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</si>
  <si>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</si>
  <si>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</si>
  <si>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</si>
  <si>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</si>
  <si>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</si>
  <si>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</si>
  <si>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</si>
  <si>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</si>
  <si>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</si>
  <si>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</si>
  <si>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</si>
  <si>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</si>
  <si>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</si>
  <si>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</si>
  <si>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</si>
  <si>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</si>
  <si>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</si>
  <si>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</si>
  <si>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</si>
  <si>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</si>
  <si>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</si>
  <si>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</si>
  <si>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</si>
  <si>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</si>
  <si>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</si>
  <si>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</si>
  <si>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</si>
  <si>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</si>
  <si>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</si>
  <si>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</si>
  <si>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</si>
  <si>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</si>
  <si>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</si>
  <si>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</si>
  <si>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</si>
  <si>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</si>
  <si>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</si>
  <si>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</si>
  <si>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</si>
  <si>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</si>
  <si>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</si>
  <si>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</si>
  <si>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</si>
  <si>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</si>
  <si>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</si>
  <si>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</si>
  <si>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</si>
  <si>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</si>
  <si>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</si>
  <si>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</si>
  <si>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</si>
  <si>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</si>
  <si>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</si>
  <si>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</si>
  <si>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</si>
  <si>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</si>
  <si>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</si>
  <si>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</si>
  <si>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</si>
  <si>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</si>
  <si>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</si>
  <si>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</si>
  <si>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</si>
  <si>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</si>
  <si>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</si>
  <si>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</si>
  <si>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</si>
  <si>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</si>
  <si>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</si>
  <si>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</si>
  <si>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</si>
  <si>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</si>
  <si>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</si>
  <si>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</si>
  <si>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</si>
  <si>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</si>
  <si>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</si>
  <si>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</si>
  <si>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</si>
  <si>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</si>
  <si>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</si>
  <si>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</si>
  <si>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</si>
  <si>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</si>
  <si>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</si>
  <si>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</si>
  <si>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</si>
  <si>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</si>
  <si>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</si>
  <si>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</si>
  <si>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</si>
  <si>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</si>
  <si>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</si>
  <si>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</si>
  <si>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</si>
  <si>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</si>
  <si>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</si>
  <si>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</si>
  <si>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</si>
  <si>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</si>
  <si>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</si>
  <si>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</si>
  <si>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</si>
  <si>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</si>
  <si>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</si>
  <si>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</si>
  <si>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</si>
  <si>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</si>
  <si>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</si>
  <si>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</si>
  <si>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</si>
  <si>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</si>
  <si>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</si>
  <si>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</si>
  <si>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</si>
  <si>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</si>
  <si>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</si>
  <si>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</si>
  <si>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</si>
  <si>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</si>
  <si>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</si>
  <si>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</si>
  <si>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</si>
  <si>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</si>
  <si>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</si>
  <si>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</si>
  <si>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</si>
  <si>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</si>
  <si>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</si>
  <si>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</si>
  <si>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</si>
  <si>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</si>
  <si>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</si>
  <si>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</si>
  <si>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</si>
  <si>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</si>
  <si>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</si>
  <si>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</si>
  <si>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</si>
  <si>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</si>
  <si>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</si>
  <si>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</si>
  <si>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</si>
  <si>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</si>
  <si>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</si>
  <si>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</si>
  <si>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</si>
  <si>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</si>
  <si>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</si>
  <si>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</si>
  <si>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</si>
  <si>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</si>
  <si>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</si>
  <si>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</si>
  <si>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</si>
  <si>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</si>
  <si>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</si>
  <si>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</si>
  <si>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</si>
  <si>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</si>
  <si>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</si>
  <si>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</si>
  <si>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</si>
  <si>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</si>
  <si>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</si>
  <si>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</si>
  <si>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</si>
  <si>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</si>
  <si>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</si>
  <si>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</si>
  <si>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</si>
  <si>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</si>
  <si>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</si>
  <si>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</si>
  <si>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</si>
  <si>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</si>
  <si>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</si>
  <si>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</si>
  <si>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</si>
  <si>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</si>
  <si>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</si>
  <si>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</si>
  <si>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</si>
  <si>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</si>
  <si>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</si>
  <si>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</si>
  <si>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</si>
  <si>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</si>
  <si>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</si>
  <si>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</si>
  <si>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</si>
  <si>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</si>
  <si>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</si>
  <si>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</si>
  <si>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</si>
  <si>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</si>
  <si>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</si>
  <si>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</si>
  <si>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</si>
  <si>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</si>
  <si>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</si>
  <si>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</si>
  <si>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</si>
  <si>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</si>
  <si>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</si>
  <si>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</si>
  <si>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</si>
  <si>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</si>
  <si>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</si>
  <si>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</si>
  <si>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</si>
  <si>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</si>
  <si>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</si>
  <si>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</si>
  <si>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</si>
  <si>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</si>
  <si>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</si>
  <si>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</si>
  <si>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</si>
  <si>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</si>
  <si>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</si>
  <si>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</si>
  <si>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</si>
  <si>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</si>
  <si>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</si>
  <si>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</si>
  <si>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</si>
  <si>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</si>
  <si>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</si>
  <si>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</si>
  <si>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</si>
  <si>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</si>
  <si>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</si>
  <si>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</si>
  <si>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</si>
  <si>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</si>
  <si>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</si>
  <si>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</si>
  <si>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</si>
  <si>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</si>
  <si>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</si>
  <si>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</si>
  <si>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</si>
  <si>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</si>
  <si>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</si>
  <si>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</si>
  <si>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</si>
  <si>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</si>
  <si>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</si>
  <si>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</si>
  <si>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</si>
  <si>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</si>
  <si>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</si>
  <si>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</si>
  <si>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</si>
  <si>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</si>
  <si>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</si>
  <si>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</si>
  <si>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</si>
  <si>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</si>
  <si>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</si>
  <si>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</si>
  <si>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</si>
  <si>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</si>
  <si>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</si>
  <si>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</si>
  <si>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</si>
  <si>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</si>
  <si>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</si>
  <si>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</si>
  <si>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</si>
  <si>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</si>
  <si>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</si>
  <si>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</si>
  <si>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</si>
  <si>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</si>
  <si>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</si>
  <si>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</si>
  <si>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</si>
  <si>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</si>
  <si>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</si>
  <si>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</si>
  <si>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</si>
  <si>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</si>
  <si>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</si>
  <si>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</si>
  <si>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</si>
  <si>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</si>
  <si>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</si>
  <si>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</si>
  <si>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</si>
  <si>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</si>
  <si>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</si>
  <si>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</si>
  <si>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</si>
  <si>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</si>
  <si>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</si>
  <si>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</si>
  <si>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</si>
  <si>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</si>
  <si>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</si>
  <si>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</si>
  <si>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</si>
  <si>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</si>
  <si>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</si>
  <si>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</si>
  <si>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</si>
  <si>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</si>
  <si>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</si>
  <si>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</si>
  <si>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</si>
  <si>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</si>
  <si>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</si>
  <si>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</si>
  <si>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</si>
  <si>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</si>
  <si>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</si>
  <si>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</si>
  <si>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</si>
  <si>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</si>
  <si>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</si>
  <si>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</si>
  <si>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</si>
  <si>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</si>
  <si>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</si>
  <si>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</si>
  <si>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</si>
  <si>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</si>
  <si>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</si>
  <si>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</si>
  <si>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</si>
  <si>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</si>
  <si>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</si>
  <si>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</si>
  <si>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</si>
  <si>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</si>
  <si>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</si>
  <si>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</si>
  <si>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</si>
  <si>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</si>
  <si>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</si>
  <si>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</si>
  <si>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</si>
  <si>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</si>
  <si>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</si>
  <si>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</si>
  <si>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</si>
  <si>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</si>
  <si>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</si>
  <si>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</si>
  <si>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</si>
  <si>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</si>
  <si>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</si>
  <si>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</si>
  <si>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</si>
  <si>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</si>
  <si>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</si>
  <si>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</si>
  <si>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</si>
  <si>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</si>
  <si>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</si>
  <si>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</si>
  <si>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</si>
  <si>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</si>
  <si>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</si>
  <si>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</si>
  <si>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</si>
  <si>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</si>
  <si>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</si>
  <si>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</si>
  <si>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</si>
  <si>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</si>
  <si>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</si>
  <si>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</si>
  <si>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</si>
  <si>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</si>
  <si>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</si>
  <si>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</si>
  <si>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</si>
  <si>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</si>
  <si>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</si>
  <si>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</si>
  <si>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</si>
  <si>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</si>
  <si>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</si>
  <si>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</si>
  <si>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</si>
  <si>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</si>
  <si>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</si>
  <si>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</si>
  <si>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</si>
  <si>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</si>
  <si>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</si>
  <si>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</si>
  <si>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</si>
  <si>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</si>
  <si>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</si>
  <si>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</si>
  <si>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</si>
  <si>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</si>
  <si>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</si>
  <si>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</si>
  <si>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全国健康保険協会事務費負担金</t>
    <rPh sb="0" eb="8">
      <t>ゼンコクケンコウホケンキョウカイ</t>
    </rPh>
    <rPh sb="8" eb="11">
      <t>ジムヒ</t>
    </rPh>
    <rPh sb="11" eb="14">
      <t>フタンキン</t>
    </rPh>
    <phoneticPr fontId="5"/>
  </si>
  <si>
    <t>保険局</t>
    <rPh sb="0" eb="3">
      <t>ホケンキョク</t>
    </rPh>
    <phoneticPr fontId="5"/>
  </si>
  <si>
    <t>保険課全国健康保険協会管理室</t>
    <rPh sb="0" eb="3">
      <t>ホケンカ</t>
    </rPh>
    <rPh sb="3" eb="11">
      <t>ゼンコクケンコウホケンキョウカイ</t>
    </rPh>
    <rPh sb="11" eb="14">
      <t>カンリシツ</t>
    </rPh>
    <phoneticPr fontId="5"/>
  </si>
  <si>
    <t>佐々木　功</t>
    <rPh sb="0" eb="3">
      <t>ササキ</t>
    </rPh>
    <rPh sb="4" eb="5">
      <t>イサオ</t>
    </rPh>
    <phoneticPr fontId="5"/>
  </si>
  <si>
    <t>○</t>
  </si>
  <si>
    <t>健康保険法第151条、船員保険法第112条第2項</t>
    <phoneticPr fontId="5"/>
  </si>
  <si>
    <t>全国健康保険協会保険給付費等国庫補助（負担）金交付要綱（令和元年6月4日厚生労働省発保0604第1号</t>
    <phoneticPr fontId="5"/>
  </si>
  <si>
    <t>健康保険事業及び船員保険事業の事務の執行に要する費用を負担することにより、全国健康保険協会の円滑な事業運営を図る。</t>
    <phoneticPr fontId="5"/>
  </si>
  <si>
    <t>①全国健康保険協会の健康保険事業の事務の執行に要する費用の負担金
　・全国健康保険協会の認可予算額（健康保険勘定）のうち、一般管理費（人件費・一般事務経費）に要する費用を負担
②全国健康保険協会の船員保険事業の事務の執行に要する費用の負担金
　・全国健康保険協会の認可予算額（船員保険勘定）のうち、一般管理費（人件費・一般事務経費）に要する費用を負担
③退職手当引当金
　・旧社会保険庁から移行した職員の公務員期間に係る退職金相当額の引当金</t>
    <phoneticPr fontId="5"/>
  </si>
  <si>
    <t>-</t>
  </si>
  <si>
    <t>-</t>
    <phoneticPr fontId="5"/>
  </si>
  <si>
    <t>全国健康保険協会事務費負担金</t>
    <phoneticPr fontId="5"/>
  </si>
  <si>
    <t>事務費（実績）に対する事務費負担金を前年度の成果実績以下とする。</t>
    <phoneticPr fontId="5"/>
  </si>
  <si>
    <t>事務費（実績）に対する事務費負担金の割合</t>
    <phoneticPr fontId="5"/>
  </si>
  <si>
    <t>％</t>
    <phoneticPr fontId="5"/>
  </si>
  <si>
    <t>全国健康保険協会事業実績報告書</t>
    <phoneticPr fontId="5"/>
  </si>
  <si>
    <t>事業費の執行率（対予算）</t>
    <phoneticPr fontId="5"/>
  </si>
  <si>
    <t>事務費負担金／被保険者数（年度末）
X:事務費負担金
Y:被保険者数（年度末）　　　　　　　　　</t>
    <phoneticPr fontId="5"/>
  </si>
  <si>
    <t>　X/Y</t>
    <phoneticPr fontId="5"/>
  </si>
  <si>
    <t>円</t>
    <phoneticPr fontId="5"/>
  </si>
  <si>
    <t>6,747百万円/23,826千人</t>
    <phoneticPr fontId="5"/>
  </si>
  <si>
    <t>施策大目標９　全国民に必要な医療を保障できる安定的・効率的な医療保険制度を構築すること</t>
    <phoneticPr fontId="5"/>
  </si>
  <si>
    <t>施策目標I－９－１　データヘルスの推進による保険者機能の強化等により適正かつ安定的・効率的な医療保険制度を構築すること</t>
    <phoneticPr fontId="5"/>
  </si>
  <si>
    <t>－</t>
    <phoneticPr fontId="5"/>
  </si>
  <si>
    <t>以下により、全国健康保険協会の事務費の一部を国が負担することで、財政基盤を安定化させるとともに、被保険者らの保険料負担を軽減している。
なお、全国健康保険協会においては、毎年前年の水準を下回ることを目標に事務費の削減を行っている。
①全国健康保険協会の健康保険事業の事務の執行に要する費用の負担金
②全国健康保険協会の船員保険事業の事務の執行に要する費用の負担金
③退職手当引当金</t>
    <phoneticPr fontId="5"/>
  </si>
  <si>
    <t>‐</t>
  </si>
  <si>
    <t>無</t>
  </si>
  <si>
    <t>健康保険事業及び船員保険事業の円滑な事業運営のための健康保険法及び船員保険法に定める負担金であり、国が実施すべきものである。</t>
    <phoneticPr fontId="5"/>
  </si>
  <si>
    <t>被用者保険のセーフティネットである協会けんぽの円滑な事業運営のための負担金であり、国が責任を持って実施すべき事業である。</t>
    <phoneticPr fontId="5"/>
  </si>
  <si>
    <t>健康保険事業及び船員保険事業の円滑な事業運営のための健康保険法及び船員保険法に定める負担金であり、被用者保険のセーフティネットである協会けんぽの円滑な事業運営のための優先度の高い事業である。</t>
    <phoneticPr fontId="5"/>
  </si>
  <si>
    <t>毎年度、単位当たりのコストが削減されている。</t>
    <phoneticPr fontId="5"/>
  </si>
  <si>
    <t>全国健康保険協会の円滑な運営を図るため、人件費や消耗品費等の事務費に充てられている。</t>
    <phoneticPr fontId="5"/>
  </si>
  <si>
    <t>毎年度、協会の事務費に対する事務費負担金の割合が縮減されており、評価できる。</t>
    <phoneticPr fontId="5"/>
  </si>
  <si>
    <t>予算の範囲内で執行されている。</t>
    <phoneticPr fontId="5"/>
  </si>
  <si>
    <t>事務費負担金の交付先である全国健康保険協会においては、コスト削減の取組により、毎年、前年度の水準を下回ることを目標に一般事務経費の削減を行っている。それに合わせて、事務費負担金についても、毎年削減している。</t>
    <phoneticPr fontId="5"/>
  </si>
  <si>
    <t>今後も引き続き競争入札や消耗品等の本部一括購入を行い、経費節減に努める。</t>
    <phoneticPr fontId="5"/>
  </si>
  <si>
    <t>２５５</t>
    <phoneticPr fontId="5"/>
  </si>
  <si>
    <t>２３９</t>
    <phoneticPr fontId="5"/>
  </si>
  <si>
    <t>２５７</t>
    <phoneticPr fontId="5"/>
  </si>
  <si>
    <t>２２７</t>
    <phoneticPr fontId="5"/>
  </si>
  <si>
    <t>１９４</t>
    <phoneticPr fontId="5"/>
  </si>
  <si>
    <t>２４９</t>
    <phoneticPr fontId="5"/>
  </si>
  <si>
    <t>２４４</t>
    <phoneticPr fontId="5"/>
  </si>
  <si>
    <t>人件費</t>
    <phoneticPr fontId="5"/>
  </si>
  <si>
    <t>一般事務経費</t>
    <phoneticPr fontId="5"/>
  </si>
  <si>
    <t>委託費</t>
    <phoneticPr fontId="5"/>
  </si>
  <si>
    <t>退職手当引当金</t>
    <phoneticPr fontId="5"/>
  </si>
  <si>
    <t>協会の役員、職員等の給与等</t>
    <phoneticPr fontId="5"/>
  </si>
  <si>
    <t>リース費用（ハードウェア・ソフトウェア等）等</t>
    <phoneticPr fontId="5"/>
  </si>
  <si>
    <t>システム保守等</t>
    <phoneticPr fontId="5"/>
  </si>
  <si>
    <t>平成20年10月に旧社会保険庁から採用された職員に係る公務員時代の退職金相当額</t>
    <phoneticPr fontId="5"/>
  </si>
  <si>
    <t>全国健康保険協会</t>
    <phoneticPr fontId="5"/>
  </si>
  <si>
    <t>全国健康保険協会管掌健康保険事業を行う。</t>
    <phoneticPr fontId="5"/>
  </si>
  <si>
    <t>補助金等交付</t>
  </si>
  <si>
    <t>6,547百万円/精査中</t>
    <phoneticPr fontId="5"/>
  </si>
  <si>
    <t>6,547百万円/24863千人</t>
    <rPh sb="14" eb="16">
      <t>センニン</t>
    </rPh>
    <phoneticPr fontId="5"/>
  </si>
  <si>
    <t>株式会社ビー・エス・デーインフォメーションテクノロジー</t>
    <phoneticPr fontId="5"/>
  </si>
  <si>
    <t>株式会社野村総合研究所</t>
    <phoneticPr fontId="5"/>
  </si>
  <si>
    <t>株式会社日立製作所</t>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</si>
  <si>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</si>
  <si>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株式会社日立製作所</t>
    <rPh sb="0" eb="4">
      <t>カブシキガイシャ</t>
    </rPh>
    <rPh sb="4" eb="6">
      <t>ヒタチ</t>
    </rPh>
    <rPh sb="6" eb="9">
      <t>セイサクショ</t>
    </rPh>
    <phoneticPr fontId="5"/>
  </si>
  <si>
    <t>PwCコンサルティング合同会社</t>
    <rPh sb="11" eb="13">
      <t>ゴウドウ</t>
    </rPh>
    <rPh sb="13" eb="15">
      <t>ガイシャ</t>
    </rPh>
    <phoneticPr fontId="5"/>
  </si>
  <si>
    <t>株式会社エヌ・ティ・ティ・データ</t>
    <rPh sb="0" eb="4">
      <t>カブシキガイシャ</t>
    </rPh>
    <phoneticPr fontId="5"/>
  </si>
  <si>
    <t>アクセンチュア株式会社</t>
    <rPh sb="7" eb="11">
      <t>カブシキガイシャ</t>
    </rPh>
    <phoneticPr fontId="5"/>
  </si>
  <si>
    <t>株式会社ビー・エス・デーインフォメーションテクノロジー</t>
    <rPh sb="0" eb="4">
      <t>カブシキガイシャ</t>
    </rPh>
    <phoneticPr fontId="5"/>
  </si>
  <si>
    <t>システム基盤運用保守及びアプリケーション運用業務</t>
    <rPh sb="4" eb="6">
      <t>キバン</t>
    </rPh>
    <rPh sb="6" eb="8">
      <t>ウンヨウ</t>
    </rPh>
    <rPh sb="8" eb="10">
      <t>ホシュ</t>
    </rPh>
    <rPh sb="10" eb="11">
      <t>オヨ</t>
    </rPh>
    <rPh sb="20" eb="22">
      <t>ウンヨウ</t>
    </rPh>
    <rPh sb="22" eb="24">
      <t>ギョウム</t>
    </rPh>
    <phoneticPr fontId="5"/>
  </si>
  <si>
    <t>適用徴収現金アプリケーション保守業務</t>
    <rPh sb="0" eb="2">
      <t>テキヨウ</t>
    </rPh>
    <rPh sb="2" eb="4">
      <t>チョウシュウ</t>
    </rPh>
    <rPh sb="4" eb="6">
      <t>ゲンキン</t>
    </rPh>
    <rPh sb="14" eb="16">
      <t>ホシュ</t>
    </rPh>
    <rPh sb="16" eb="18">
      <t>ギョウム</t>
    </rPh>
    <phoneticPr fontId="5"/>
  </si>
  <si>
    <t>情報系アプリケーション保守業務</t>
    <rPh sb="0" eb="3">
      <t>ジョウホウケイ</t>
    </rPh>
    <rPh sb="11" eb="15">
      <t>ホシュギョウム</t>
    </rPh>
    <phoneticPr fontId="5"/>
  </si>
  <si>
    <t>社会保障及び税番号制度の情報連携業務</t>
    <rPh sb="0" eb="2">
      <t>シャカイ</t>
    </rPh>
    <rPh sb="2" eb="4">
      <t>ホショウ</t>
    </rPh>
    <rPh sb="4" eb="5">
      <t>オヨ</t>
    </rPh>
    <rPh sb="6" eb="7">
      <t>ゼイ</t>
    </rPh>
    <rPh sb="7" eb="9">
      <t>バンゴウ</t>
    </rPh>
    <rPh sb="9" eb="11">
      <t>セイド</t>
    </rPh>
    <rPh sb="12" eb="14">
      <t>ジョウホウ</t>
    </rPh>
    <rPh sb="14" eb="16">
      <t>レンケイ</t>
    </rPh>
    <rPh sb="16" eb="18">
      <t>ギョウム</t>
    </rPh>
    <phoneticPr fontId="5"/>
  </si>
  <si>
    <t>保健事業アプリケーション保守業務</t>
    <rPh sb="0" eb="2">
      <t>ホケン</t>
    </rPh>
    <rPh sb="2" eb="4">
      <t>ジギョウ</t>
    </rPh>
    <rPh sb="12" eb="14">
      <t>ホシュ</t>
    </rPh>
    <rPh sb="14" eb="16">
      <t>ギョウム</t>
    </rPh>
    <phoneticPr fontId="5"/>
  </si>
  <si>
    <t>工程管理支援業務</t>
    <rPh sb="0" eb="2">
      <t>コウテイ</t>
    </rPh>
    <rPh sb="2" eb="4">
      <t>カンリ</t>
    </rPh>
    <rPh sb="4" eb="6">
      <t>シエン</t>
    </rPh>
    <rPh sb="6" eb="8">
      <t>ギョウム</t>
    </rPh>
    <phoneticPr fontId="5"/>
  </si>
  <si>
    <t>レセプト点検アプリケーション保守業務</t>
    <rPh sb="4" eb="6">
      <t>テンケン</t>
    </rPh>
    <rPh sb="14" eb="16">
      <t>ホシュ</t>
    </rPh>
    <rPh sb="16" eb="18">
      <t>ギョウム</t>
    </rPh>
    <phoneticPr fontId="5"/>
  </si>
  <si>
    <t>次期健康保険システム更改に係るデータ移行業務</t>
    <rPh sb="0" eb="2">
      <t>ジキ</t>
    </rPh>
    <rPh sb="2" eb="4">
      <t>ケンコウ</t>
    </rPh>
    <rPh sb="4" eb="6">
      <t>ホケン</t>
    </rPh>
    <rPh sb="10" eb="12">
      <t>コウカイ</t>
    </rPh>
    <rPh sb="13" eb="14">
      <t>カカ</t>
    </rPh>
    <rPh sb="18" eb="20">
      <t>イコウ</t>
    </rPh>
    <rPh sb="20" eb="22">
      <t>ギョウム</t>
    </rPh>
    <phoneticPr fontId="5"/>
  </si>
  <si>
    <t>間接システム刷新支援業務</t>
    <rPh sb="0" eb="2">
      <t>カンセツ</t>
    </rPh>
    <rPh sb="6" eb="8">
      <t>サッシン</t>
    </rPh>
    <rPh sb="8" eb="10">
      <t>シエン</t>
    </rPh>
    <rPh sb="10" eb="12">
      <t>ギョウム</t>
    </rPh>
    <phoneticPr fontId="5"/>
  </si>
  <si>
    <t>-</t>
    <phoneticPr fontId="5"/>
  </si>
  <si>
    <t>協会システムの基盤は長期運用を前提としており、各機器等の入れ替え等においては基盤に対する知見が不可欠であること、また現行運用及び保守を行っている同社以外は履行できないため</t>
    <phoneticPr fontId="5"/>
  </si>
  <si>
    <t>現行アプリケーションの保守を行っている同社以外は履行ができないため。</t>
    <phoneticPr fontId="5"/>
  </si>
  <si>
    <t>B.株式会社ビー・エス・デーインフォメーションテクノロジー</t>
    <phoneticPr fontId="5"/>
  </si>
  <si>
    <t>システム保守等</t>
    <rPh sb="4" eb="6">
      <t>ホシュ</t>
    </rPh>
    <rPh sb="6" eb="7">
      <t>トウ</t>
    </rPh>
    <phoneticPr fontId="5"/>
  </si>
  <si>
    <t>システム基盤運用保守及びアプリケーション運用業務</t>
    <phoneticPr fontId="5"/>
  </si>
  <si>
    <t>厚労</t>
  </si>
  <si>
    <t>-</t>
    <phoneticPr fontId="5"/>
  </si>
  <si>
    <t>A.全国健康保険協会</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</si>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</sst>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47625</xdr:colOff>
      <xdr:row>100</xdr:row>
      <xdr:rowOff>59531</xdr:rowOff>
    </xdr:from>
    <xdr:to>
      <xdr:col>42</xdr:col>
      <xdr:colOff>18498</xdr:colOff>
      <xdr:row>100</xdr:row>
      <xdr:rowOff>259556</xdr:rowOff>
    </xdr:to>
    <xdr:sp macro="" textlink="">
      <xdr:nvSpPr>
        <xdr:cNvPr id="2" name="正方形/長方形 1"/>
        <xdr:cNvSpPr/>
      </xdr:nvSpPr>
      <xdr:spPr>
        <a:xfrm>
          <a:off x="7739063" y="13418344"/>
          <a:ext cx="780498" cy="2000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   精査中</a:t>
          </a:r>
        </a:p>
      </xdr:txBody>
    </xdr:sp>
    <xdr:clientData/>
  </xdr:twoCellAnchor>
  <xdr:twoCellAnchor>
    <xdr:from>
      <xdr:col>9</xdr:col>
      <xdr:colOff>1</xdr:colOff>
      <xdr:row>748</xdr:row>
      <xdr:rowOff>11906</xdr:rowOff>
    </xdr:from>
    <xdr:to>
      <xdr:col>47</xdr:col>
      <xdr:colOff>115784</xdr:colOff>
      <xdr:row>750</xdr:row>
      <xdr:rowOff>332837</xdr:rowOff>
    </xdr:to>
    <xdr:sp macro="" textlink="">
      <xdr:nvSpPr>
        <xdr:cNvPr id="4" name="角丸四角形 3"/>
        <xdr:cNvSpPr/>
      </xdr:nvSpPr>
      <xdr:spPr>
        <a:xfrm>
          <a:off x="1821657" y="43183969"/>
          <a:ext cx="7807221" cy="1035306"/>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3000"/>
            </a:lnSpc>
          </a:pPr>
          <a:r>
            <a:rPr kumimoji="1" lang="ja-JP" altLang="en-US" sz="2400">
              <a:solidFill>
                <a:schemeClr val="tx1"/>
              </a:solidFill>
              <a:latin typeface="+mn-ea"/>
              <a:ea typeface="+mn-ea"/>
            </a:rPr>
            <a:t>厚生労働省</a:t>
          </a:r>
          <a:endParaRPr kumimoji="1" lang="en-US" altLang="ja-JP" sz="1600">
            <a:solidFill>
              <a:schemeClr val="tx1"/>
            </a:solidFill>
            <a:latin typeface="+mn-ea"/>
            <a:ea typeface="+mn-ea"/>
          </a:endParaRPr>
        </a:p>
        <a:p>
          <a:pPr algn="ctr">
            <a:lnSpc>
              <a:spcPts val="2400"/>
            </a:lnSpc>
          </a:pPr>
          <a:r>
            <a:rPr kumimoji="1" lang="en-US" altLang="ja-JP" sz="2000">
              <a:solidFill>
                <a:schemeClr val="tx1"/>
              </a:solidFill>
              <a:latin typeface="+mn-ea"/>
              <a:ea typeface="+mn-ea"/>
            </a:rPr>
            <a:t>6,547</a:t>
          </a:r>
          <a:r>
            <a:rPr kumimoji="1" lang="ja-JP" altLang="en-US" sz="2000">
              <a:solidFill>
                <a:schemeClr val="tx1"/>
              </a:solidFill>
              <a:latin typeface="+mn-ea"/>
              <a:ea typeface="+mn-ea"/>
            </a:rPr>
            <a:t>百万円</a:t>
          </a:r>
        </a:p>
      </xdr:txBody>
    </xdr:sp>
    <xdr:clientData/>
  </xdr:twoCellAnchor>
  <xdr:twoCellAnchor>
    <xdr:from>
      <xdr:col>23</xdr:col>
      <xdr:colOff>71437</xdr:colOff>
      <xdr:row>751</xdr:row>
      <xdr:rowOff>11907</xdr:rowOff>
    </xdr:from>
    <xdr:to>
      <xdr:col>32</xdr:col>
      <xdr:colOff>167374</xdr:colOff>
      <xdr:row>754</xdr:row>
      <xdr:rowOff>350559</xdr:rowOff>
    </xdr:to>
    <xdr:sp macro="" textlink="">
      <xdr:nvSpPr>
        <xdr:cNvPr id="5" name="下矢印 4"/>
        <xdr:cNvSpPr/>
      </xdr:nvSpPr>
      <xdr:spPr>
        <a:xfrm>
          <a:off x="4726781" y="44255532"/>
          <a:ext cx="1917593" cy="14102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119062</xdr:colOff>
      <xdr:row>764</xdr:row>
      <xdr:rowOff>119062</xdr:rowOff>
    </xdr:from>
    <xdr:to>
      <xdr:col>33</xdr:col>
      <xdr:colOff>12593</xdr:colOff>
      <xdr:row>766</xdr:row>
      <xdr:rowOff>56764</xdr:rowOff>
    </xdr:to>
    <xdr:sp macro="" textlink="">
      <xdr:nvSpPr>
        <xdr:cNvPr id="7" name="下矢印 6"/>
        <xdr:cNvSpPr/>
      </xdr:nvSpPr>
      <xdr:spPr>
        <a:xfrm>
          <a:off x="4774406" y="49006125"/>
          <a:ext cx="1917593" cy="127120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107158</xdr:colOff>
      <xdr:row>766</xdr:row>
      <xdr:rowOff>107156</xdr:rowOff>
    </xdr:from>
    <xdr:to>
      <xdr:col>48</xdr:col>
      <xdr:colOff>22657</xdr:colOff>
      <xdr:row>771</xdr:row>
      <xdr:rowOff>277</xdr:rowOff>
    </xdr:to>
    <xdr:sp macro="" textlink="">
      <xdr:nvSpPr>
        <xdr:cNvPr id="8" name="角丸四角形 7"/>
        <xdr:cNvSpPr/>
      </xdr:nvSpPr>
      <xdr:spPr>
        <a:xfrm>
          <a:off x="1928814" y="50327719"/>
          <a:ext cx="7809343" cy="1988621"/>
        </a:xfrm>
        <a:prstGeom prst="roundRect">
          <a:avLst/>
        </a:prstGeom>
        <a:solidFill>
          <a:schemeClr val="bg1">
            <a:lumMod val="8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900"/>
            </a:lnSpc>
          </a:pPr>
          <a:r>
            <a:rPr kumimoji="1" lang="en-US" altLang="ja-JP" sz="2400">
              <a:solidFill>
                <a:schemeClr val="tx1"/>
              </a:solidFill>
            </a:rPr>
            <a:t>B.</a:t>
          </a:r>
          <a:r>
            <a:rPr kumimoji="1" lang="ja-JP" altLang="en-US" sz="2400">
              <a:solidFill>
                <a:schemeClr val="tx1"/>
              </a:solidFill>
            </a:rPr>
            <a:t>委託先等</a:t>
          </a:r>
          <a:endParaRPr kumimoji="1" lang="en-US" altLang="ja-JP" sz="2400">
            <a:solidFill>
              <a:schemeClr val="tx1"/>
            </a:solidFill>
          </a:endParaRPr>
        </a:p>
        <a:p>
          <a:pPr algn="ctr">
            <a:lnSpc>
              <a:spcPts val="2900"/>
            </a:lnSpc>
          </a:pPr>
          <a:r>
            <a:rPr kumimoji="1" lang="ja-JP" altLang="en-US" sz="2400">
              <a:solidFill>
                <a:schemeClr val="tx1"/>
              </a:solidFill>
            </a:rPr>
            <a:t>（</a:t>
          </a:r>
          <a:r>
            <a:rPr kumimoji="1" lang="ja-JP" altLang="en-US" sz="2400">
              <a:solidFill>
                <a:schemeClr val="tx1"/>
              </a:solidFill>
              <a:latin typeface="+mn-ea"/>
              <a:ea typeface="+mn-ea"/>
            </a:rPr>
            <a:t>システム開発業者等）</a:t>
          </a:r>
          <a:endParaRPr kumimoji="1" lang="en-US" altLang="ja-JP" sz="2000">
            <a:solidFill>
              <a:schemeClr val="tx1"/>
            </a:solidFill>
            <a:latin typeface="+mn-ea"/>
            <a:ea typeface="+mn-ea"/>
          </a:endParaRPr>
        </a:p>
        <a:p>
          <a:pPr algn="ctr">
            <a:lnSpc>
              <a:spcPts val="2900"/>
            </a:lnSpc>
          </a:pPr>
          <a:r>
            <a:rPr kumimoji="1" lang="en-US" altLang="ja-JP" sz="2000">
              <a:solidFill>
                <a:schemeClr val="tx1"/>
              </a:solidFill>
              <a:latin typeface="+mn-ea"/>
              <a:ea typeface="+mn-ea"/>
            </a:rPr>
            <a:t>2,750</a:t>
          </a:r>
          <a:r>
            <a:rPr kumimoji="1" lang="ja-JP" altLang="en-US" sz="2000">
              <a:solidFill>
                <a:schemeClr val="tx1"/>
              </a:solidFill>
              <a:latin typeface="+mn-ea"/>
              <a:ea typeface="+mn-ea"/>
            </a:rPr>
            <a:t>百万円</a:t>
          </a:r>
          <a:endParaRPr kumimoji="1" lang="ja-JP" altLang="en-US" sz="2400">
            <a:solidFill>
              <a:schemeClr val="tx1"/>
            </a:solidFill>
            <a:latin typeface="+mn-ea"/>
            <a:ea typeface="+mn-ea"/>
          </a:endParaRPr>
        </a:p>
      </xdr:txBody>
    </xdr:sp>
    <xdr:clientData/>
  </xdr:twoCellAnchor>
  <xdr:twoCellAnchor>
    <xdr:from>
      <xdr:col>38</xdr:col>
      <xdr:colOff>23812</xdr:colOff>
      <xdr:row>31</xdr:row>
      <xdr:rowOff>59531</xdr:rowOff>
    </xdr:from>
    <xdr:to>
      <xdr:col>41</xdr:col>
      <xdr:colOff>197092</xdr:colOff>
      <xdr:row>31</xdr:row>
      <xdr:rowOff>259556</xdr:rowOff>
    </xdr:to>
    <xdr:sp macro="" textlink="">
      <xdr:nvSpPr>
        <xdr:cNvPr id="9" name="正方形/長方形 8"/>
        <xdr:cNvSpPr/>
      </xdr:nvSpPr>
      <xdr:spPr>
        <a:xfrm>
          <a:off x="7715250" y="11525250"/>
          <a:ext cx="780498" cy="2000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   精査中</a:t>
          </a:r>
        </a:p>
      </xdr:txBody>
    </xdr:sp>
    <xdr:clientData/>
  </xdr:twoCellAnchor>
  <xdr:twoCellAnchor>
    <xdr:from>
      <xdr:col>38</xdr:col>
      <xdr:colOff>35718</xdr:colOff>
      <xdr:row>33</xdr:row>
      <xdr:rowOff>71437</xdr:rowOff>
    </xdr:from>
    <xdr:to>
      <xdr:col>42</xdr:col>
      <xdr:colOff>6591</xdr:colOff>
      <xdr:row>33</xdr:row>
      <xdr:rowOff>271462</xdr:rowOff>
    </xdr:to>
    <xdr:sp macro="" textlink="">
      <xdr:nvSpPr>
        <xdr:cNvPr id="10" name="正方形/長方形 9"/>
        <xdr:cNvSpPr/>
      </xdr:nvSpPr>
      <xdr:spPr>
        <a:xfrm>
          <a:off x="7727156" y="12132468"/>
          <a:ext cx="780498" cy="2000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   精査中</a:t>
          </a:r>
        </a:p>
      </xdr:txBody>
    </xdr:sp>
    <xdr:clientData/>
  </xdr:twoCellAnchor>
  <xdr:twoCellAnchor>
    <xdr:from>
      <xdr:col>38</xdr:col>
      <xdr:colOff>23813</xdr:colOff>
      <xdr:row>115</xdr:row>
      <xdr:rowOff>59531</xdr:rowOff>
    </xdr:from>
    <xdr:to>
      <xdr:col>41</xdr:col>
      <xdr:colOff>197093</xdr:colOff>
      <xdr:row>115</xdr:row>
      <xdr:rowOff>259556</xdr:rowOff>
    </xdr:to>
    <xdr:sp macro="" textlink="">
      <xdr:nvSpPr>
        <xdr:cNvPr id="11" name="正方形/長方形 10"/>
        <xdr:cNvSpPr/>
      </xdr:nvSpPr>
      <xdr:spPr>
        <a:xfrm>
          <a:off x="7715251" y="14311312"/>
          <a:ext cx="780498" cy="2000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   精査中</a:t>
          </a:r>
        </a:p>
      </xdr:txBody>
    </xdr:sp>
    <xdr:clientData/>
  </xdr:twoCellAnchor>
  <xdr:twoCellAnchor>
    <xdr:from>
      <xdr:col>9</xdr:col>
      <xdr:colOff>130969</xdr:colOff>
      <xdr:row>755</xdr:row>
      <xdr:rowOff>35719</xdr:rowOff>
    </xdr:from>
    <xdr:to>
      <xdr:col>48</xdr:col>
      <xdr:colOff>78218</xdr:colOff>
      <xdr:row>764</xdr:row>
      <xdr:rowOff>54210</xdr:rowOff>
    </xdr:to>
    <xdr:sp macro="" textlink="">
      <xdr:nvSpPr>
        <xdr:cNvPr id="12" name="角丸四角形 11"/>
        <xdr:cNvSpPr/>
      </xdr:nvSpPr>
      <xdr:spPr>
        <a:xfrm>
          <a:off x="1952625" y="45708094"/>
          <a:ext cx="7841093" cy="3233179"/>
        </a:xfrm>
        <a:prstGeom prst="roundRect">
          <a:avLst/>
        </a:prstGeom>
        <a:solidFill>
          <a:schemeClr val="bg1">
            <a:lumMod val="8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400">
              <a:solidFill>
                <a:sysClr val="windowText" lastClr="000000"/>
              </a:solidFill>
            </a:rPr>
            <a:t>A.</a:t>
          </a:r>
          <a:r>
            <a:rPr kumimoji="1" lang="ja-JP" altLang="en-US" sz="2400">
              <a:solidFill>
                <a:sysClr val="windowText" lastClr="000000"/>
              </a:solidFill>
            </a:rPr>
            <a:t>全国健康保険協会</a:t>
          </a:r>
          <a:endParaRPr kumimoji="1" lang="en-US" altLang="ja-JP" sz="1600">
            <a:solidFill>
              <a:sysClr val="windowText" lastClr="000000"/>
            </a:solidFill>
          </a:endParaRPr>
        </a:p>
        <a:p>
          <a:pPr algn="l"/>
          <a:r>
            <a:rPr kumimoji="1" lang="ja-JP" altLang="en-US" sz="2000">
              <a:solidFill>
                <a:sysClr val="windowText" lastClr="000000"/>
              </a:solidFill>
            </a:rPr>
            <a:t>・健康保険勘定　　　　　</a:t>
          </a:r>
          <a:r>
            <a:rPr kumimoji="1" lang="en-US" altLang="ja-JP" sz="2000">
              <a:solidFill>
                <a:sysClr val="windowText" lastClr="000000"/>
              </a:solidFill>
              <a:latin typeface="+mj-ea"/>
              <a:ea typeface="+mj-ea"/>
            </a:rPr>
            <a:t>6,384</a:t>
          </a:r>
          <a:r>
            <a:rPr kumimoji="1" lang="ja-JP" altLang="en-US" sz="2000">
              <a:solidFill>
                <a:sysClr val="windowText" lastClr="000000"/>
              </a:solidFill>
              <a:latin typeface="+mj-ea"/>
              <a:ea typeface="+mj-ea"/>
            </a:rPr>
            <a:t>百万円</a:t>
          </a:r>
          <a:endParaRPr kumimoji="1" lang="en-US" altLang="ja-JP" sz="2000">
            <a:solidFill>
              <a:sysClr val="windowText" lastClr="000000"/>
            </a:solidFill>
            <a:latin typeface="+mj-ea"/>
            <a:ea typeface="+mj-ea"/>
          </a:endParaRPr>
        </a:p>
        <a:p>
          <a:pPr algn="l"/>
          <a:r>
            <a:rPr kumimoji="1" lang="ja-JP" altLang="en-US" sz="1400">
              <a:solidFill>
                <a:sysClr val="windowText" lastClr="000000"/>
              </a:solidFill>
              <a:latin typeface="+mj-ea"/>
              <a:ea typeface="+mj-ea"/>
            </a:rPr>
            <a:t>（全国健康保険協会の健康保険事業の事務の執行に要する費用に充てている。（人件費・一般事務経費・委託費等））</a:t>
          </a:r>
          <a:endParaRPr kumimoji="1" lang="en-US" altLang="ja-JP" sz="1400">
            <a:solidFill>
              <a:sysClr val="windowText" lastClr="000000"/>
            </a:solidFill>
            <a:latin typeface="+mj-ea"/>
            <a:ea typeface="+mj-ea"/>
          </a:endParaRPr>
        </a:p>
        <a:p>
          <a:pPr algn="l"/>
          <a:endParaRPr kumimoji="1" lang="en-US" altLang="ja-JP" sz="2000">
            <a:solidFill>
              <a:sysClr val="windowText" lastClr="000000"/>
            </a:solidFill>
            <a:effectLst/>
            <a:latin typeface="+mn-lt"/>
            <a:ea typeface="+mn-ea"/>
            <a:cs typeface="+mn-cs"/>
          </a:endParaRPr>
        </a:p>
        <a:p>
          <a:pPr algn="l"/>
          <a:r>
            <a:rPr kumimoji="1" lang="ja-JP" altLang="en-US" sz="2000">
              <a:solidFill>
                <a:sysClr val="windowText" lastClr="000000"/>
              </a:solidFill>
              <a:effectLst/>
              <a:latin typeface="+mn-lt"/>
              <a:ea typeface="+mn-ea"/>
              <a:cs typeface="+mn-cs"/>
            </a:rPr>
            <a:t>・</a:t>
          </a:r>
          <a:r>
            <a:rPr kumimoji="1" lang="ja-JP" altLang="ja-JP" sz="2000">
              <a:solidFill>
                <a:sysClr val="windowText" lastClr="000000"/>
              </a:solidFill>
              <a:effectLst/>
              <a:latin typeface="+mn-lt"/>
              <a:ea typeface="+mn-ea"/>
              <a:cs typeface="+mn-cs"/>
            </a:rPr>
            <a:t>船員保険勘定　　</a:t>
          </a:r>
          <a:r>
            <a:rPr kumimoji="1" lang="ja-JP" altLang="en-US" sz="2000">
              <a:solidFill>
                <a:sysClr val="windowText" lastClr="000000"/>
              </a:solidFill>
              <a:effectLst/>
              <a:latin typeface="+mn-lt"/>
              <a:ea typeface="+mn-ea"/>
              <a:cs typeface="+mn-cs"/>
            </a:rPr>
            <a:t>  </a:t>
          </a:r>
          <a:r>
            <a:rPr kumimoji="1" lang="ja-JP" altLang="ja-JP" sz="2000">
              <a:solidFill>
                <a:sysClr val="windowText" lastClr="000000"/>
              </a:solidFill>
              <a:effectLst/>
              <a:latin typeface="+mn-lt"/>
              <a:ea typeface="+mn-ea"/>
              <a:cs typeface="+mn-cs"/>
            </a:rPr>
            <a:t>　　</a:t>
          </a:r>
          <a:r>
            <a:rPr kumimoji="1" lang="ja-JP" altLang="en-US" sz="2000">
              <a:solidFill>
                <a:sysClr val="windowText" lastClr="000000"/>
              </a:solidFill>
              <a:effectLst/>
              <a:latin typeface="+mn-lt"/>
              <a:ea typeface="+mn-ea"/>
              <a:cs typeface="+mn-cs"/>
            </a:rPr>
            <a:t>　 </a:t>
          </a:r>
          <a:r>
            <a:rPr kumimoji="1" lang="en-US" altLang="ja-JP" sz="2000">
              <a:solidFill>
                <a:sysClr val="windowText" lastClr="000000"/>
              </a:solidFill>
              <a:effectLst/>
              <a:latin typeface="+mn-ea"/>
              <a:ea typeface="+mn-ea"/>
              <a:cs typeface="+mn-cs"/>
            </a:rPr>
            <a:t>163</a:t>
          </a:r>
          <a:r>
            <a:rPr kumimoji="1" lang="ja-JP" altLang="ja-JP" sz="2000">
              <a:solidFill>
                <a:sysClr val="windowText" lastClr="000000"/>
              </a:solidFill>
              <a:effectLst/>
              <a:latin typeface="+mn-ea"/>
              <a:ea typeface="+mn-ea"/>
              <a:cs typeface="+mn-cs"/>
            </a:rPr>
            <a:t>百万円</a:t>
          </a:r>
          <a:endParaRPr kumimoji="1" lang="en-US" altLang="ja-JP" sz="2000">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（全国健康保険協会の船員保険事業の事務の執行に要する費用に充てている。（人件費・一般事務経費・委託費等））</a:t>
          </a:r>
          <a:endParaRPr kumimoji="1" lang="en-US" altLang="ja-JP" sz="1400">
            <a:solidFill>
              <a:sysClr val="windowText" lastClr="000000"/>
            </a:solidFill>
            <a:effectLst/>
            <a:latin typeface="+mn-ea"/>
            <a:ea typeface="+mn-ea"/>
            <a:cs typeface="+mn-cs"/>
          </a:endParaRPr>
        </a:p>
        <a:p>
          <a:pPr algn="l"/>
          <a:endParaRPr lang="ja-JP" altLang="ja-JP" sz="2000">
            <a:solidFill>
              <a:sysClr val="windowText" lastClr="000000"/>
            </a:solidFill>
            <a:effectLst/>
            <a:latin typeface="+mn-ea"/>
            <a:ea typeface="+mn-ea"/>
          </a:endParaRPr>
        </a:p>
        <a:p>
          <a:pPr algn="l"/>
          <a:endParaRPr kumimoji="1" lang="ja-JP" altLang="en-US" sz="2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5" zoomScale="80" zoomScaleNormal="75" zoomScaleSheetLayoutView="80" zoomScalePageLayoutView="85" workbookViewId="0">
      <selection activeCell="AH886" sqref="AH886:AK88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407</v>
      </c>
      <c r="AJ2" s="942" t="s">
        <v>794</v>
      </c>
      <c r="AK2" s="942"/>
      <c r="AL2" s="942"/>
      <c r="AM2" s="942"/>
      <c r="AN2" s="98" t="s">
        <v>407</v>
      </c>
      <c r="AO2" s="942">
        <v>20</v>
      </c>
      <c r="AP2" s="942"/>
      <c r="AQ2" s="942"/>
      <c r="AR2" s="99" t="s">
        <v>712</v>
      </c>
      <c r="AS2" s="948">
        <v>328</v>
      </c>
      <c r="AT2" s="948"/>
      <c r="AU2" s="948"/>
      <c r="AV2" s="98" t="str">
        <f>IF(AW2="","","-")</f>
        <v/>
      </c>
      <c r="AW2" s="908"/>
      <c r="AX2" s="908"/>
    </row>
    <row r="3" spans="1:50" ht="21" customHeight="1" thickBot="1" x14ac:dyDescent="0.2">
      <c r="A3" s="864" t="s">
        <v>705</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713</v>
      </c>
      <c r="AK3" s="866"/>
      <c r="AL3" s="866"/>
      <c r="AM3" s="866"/>
      <c r="AN3" s="866"/>
      <c r="AO3" s="866"/>
      <c r="AP3" s="866"/>
      <c r="AQ3" s="866"/>
      <c r="AR3" s="866"/>
      <c r="AS3" s="866"/>
      <c r="AT3" s="866"/>
      <c r="AU3" s="866"/>
      <c r="AV3" s="866"/>
      <c r="AW3" s="866"/>
      <c r="AX3" s="24" t="s">
        <v>65</v>
      </c>
    </row>
    <row r="4" spans="1:50" ht="24.75" customHeight="1" x14ac:dyDescent="0.15">
      <c r="A4" s="702" t="s">
        <v>25</v>
      </c>
      <c r="B4" s="703"/>
      <c r="C4" s="703"/>
      <c r="D4" s="703"/>
      <c r="E4" s="703"/>
      <c r="F4" s="703"/>
      <c r="G4" s="680" t="s">
        <v>714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6" t="s">
        <v>499</v>
      </c>
      <c r="H5" s="837"/>
      <c r="I5" s="837"/>
      <c r="J5" s="837"/>
      <c r="K5" s="837"/>
      <c r="L5" s="837"/>
      <c r="M5" s="838" t="s">
        <v>66</v>
      </c>
      <c r="N5" s="839"/>
      <c r="O5" s="839"/>
      <c r="P5" s="839"/>
      <c r="Q5" s="839"/>
      <c r="R5" s="840"/>
      <c r="S5" s="841" t="s">
        <v>70</v>
      </c>
      <c r="T5" s="837"/>
      <c r="U5" s="837"/>
      <c r="V5" s="837"/>
      <c r="W5" s="837"/>
      <c r="X5" s="842"/>
      <c r="Y5" s="696" t="s">
        <v>3</v>
      </c>
      <c r="Z5" s="542"/>
      <c r="AA5" s="542"/>
      <c r="AB5" s="542"/>
      <c r="AC5" s="542"/>
      <c r="AD5" s="543"/>
      <c r="AE5" s="697" t="s">
        <v>716</v>
      </c>
      <c r="AF5" s="697"/>
      <c r="AG5" s="697"/>
      <c r="AH5" s="697"/>
      <c r="AI5" s="697"/>
      <c r="AJ5" s="697"/>
      <c r="AK5" s="697"/>
      <c r="AL5" s="697"/>
      <c r="AM5" s="697"/>
      <c r="AN5" s="697"/>
      <c r="AO5" s="697"/>
      <c r="AP5" s="698"/>
      <c r="AQ5" s="699" t="s">
        <v>717</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719</v>
      </c>
      <c r="H7" s="498"/>
      <c r="I7" s="498"/>
      <c r="J7" s="498"/>
      <c r="K7" s="498"/>
      <c r="L7" s="498"/>
      <c r="M7" s="498"/>
      <c r="N7" s="498"/>
      <c r="O7" s="498"/>
      <c r="P7" s="498"/>
      <c r="Q7" s="498"/>
      <c r="R7" s="498"/>
      <c r="S7" s="498"/>
      <c r="T7" s="498"/>
      <c r="U7" s="498"/>
      <c r="V7" s="498"/>
      <c r="W7" s="498"/>
      <c r="X7" s="499"/>
      <c r="Y7" s="920" t="s">
        <v>390</v>
      </c>
      <c r="Z7" s="439"/>
      <c r="AA7" s="439"/>
      <c r="AB7" s="439"/>
      <c r="AC7" s="439"/>
      <c r="AD7" s="921"/>
      <c r="AE7" s="909" t="s">
        <v>720</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256</v>
      </c>
      <c r="B8" s="495"/>
      <c r="C8" s="495"/>
      <c r="D8" s="495"/>
      <c r="E8" s="495"/>
      <c r="F8" s="496"/>
      <c r="G8" s="943" t="str">
        <f>入力規則等!A27</f>
        <v>-</v>
      </c>
      <c r="H8" s="718"/>
      <c r="I8" s="718"/>
      <c r="J8" s="718"/>
      <c r="K8" s="718"/>
      <c r="L8" s="718"/>
      <c r="M8" s="718"/>
      <c r="N8" s="718"/>
      <c r="O8" s="718"/>
      <c r="P8" s="718"/>
      <c r="Q8" s="718"/>
      <c r="R8" s="718"/>
      <c r="S8" s="718"/>
      <c r="T8" s="718"/>
      <c r="U8" s="718"/>
      <c r="V8" s="718"/>
      <c r="W8" s="718"/>
      <c r="X8" s="944"/>
      <c r="Y8" s="843" t="s">
        <v>257</v>
      </c>
      <c r="Z8" s="844"/>
      <c r="AA8" s="844"/>
      <c r="AB8" s="844"/>
      <c r="AC8" s="844"/>
      <c r="AD8" s="845"/>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6" t="s">
        <v>23</v>
      </c>
      <c r="B9" s="847"/>
      <c r="C9" s="847"/>
      <c r="D9" s="847"/>
      <c r="E9" s="847"/>
      <c r="F9" s="847"/>
      <c r="G9" s="848" t="s">
        <v>721</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8" t="s">
        <v>30</v>
      </c>
      <c r="B10" s="659"/>
      <c r="C10" s="659"/>
      <c r="D10" s="659"/>
      <c r="E10" s="659"/>
      <c r="F10" s="659"/>
      <c r="G10" s="752" t="s">
        <v>722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負担</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1" t="s">
        <v>24</v>
      </c>
      <c r="B12" s="962"/>
      <c r="C12" s="962"/>
      <c r="D12" s="962"/>
      <c r="E12" s="962"/>
      <c r="F12" s="963"/>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702</v>
      </c>
      <c r="AE12" s="441"/>
      <c r="AF12" s="441"/>
      <c r="AG12" s="441"/>
      <c r="AH12" s="441"/>
      <c r="AI12" s="441"/>
      <c r="AJ12" s="442"/>
      <c r="AK12" s="446" t="s">
        <v>706</v>
      </c>
      <c r="AL12" s="441"/>
      <c r="AM12" s="441"/>
      <c r="AN12" s="441"/>
      <c r="AO12" s="441"/>
      <c r="AP12" s="441"/>
      <c r="AQ12" s="442"/>
      <c r="AR12" s="446" t="s">
        <v>707</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6747</v>
      </c>
      <c r="Q13" s="656"/>
      <c r="R13" s="656"/>
      <c r="S13" s="656"/>
      <c r="T13" s="656"/>
      <c r="U13" s="656"/>
      <c r="V13" s="657"/>
      <c r="W13" s="655">
        <v>6547</v>
      </c>
      <c r="X13" s="656"/>
      <c r="Y13" s="656"/>
      <c r="Z13" s="656"/>
      <c r="AA13" s="656"/>
      <c r="AB13" s="656"/>
      <c r="AC13" s="657"/>
      <c r="AD13" s="655">
        <v>6547</v>
      </c>
      <c r="AE13" s="656"/>
      <c r="AF13" s="656"/>
      <c r="AG13" s="656"/>
      <c r="AH13" s="656"/>
      <c r="AI13" s="656"/>
      <c r="AJ13" s="657"/>
      <c r="AK13" s="655">
        <v>6547</v>
      </c>
      <c r="AL13" s="656"/>
      <c r="AM13" s="656"/>
      <c r="AN13" s="656"/>
      <c r="AO13" s="656"/>
      <c r="AP13" s="656"/>
      <c r="AQ13" s="657"/>
      <c r="AR13" s="917"/>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t="s">
        <v>724</v>
      </c>
      <c r="Q14" s="656"/>
      <c r="R14" s="656"/>
      <c r="S14" s="656"/>
      <c r="T14" s="656"/>
      <c r="U14" s="656"/>
      <c r="V14" s="657"/>
      <c r="W14" s="655" t="s">
        <v>724</v>
      </c>
      <c r="X14" s="656"/>
      <c r="Y14" s="656"/>
      <c r="Z14" s="656"/>
      <c r="AA14" s="656"/>
      <c r="AB14" s="656"/>
      <c r="AC14" s="657"/>
      <c r="AD14" s="655" t="s">
        <v>724</v>
      </c>
      <c r="AE14" s="656"/>
      <c r="AF14" s="656"/>
      <c r="AG14" s="656"/>
      <c r="AH14" s="656"/>
      <c r="AI14" s="656"/>
      <c r="AJ14" s="657"/>
      <c r="AK14" s="655" t="s">
        <v>724</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724</v>
      </c>
      <c r="Q15" s="656"/>
      <c r="R15" s="656"/>
      <c r="S15" s="656"/>
      <c r="T15" s="656"/>
      <c r="U15" s="656"/>
      <c r="V15" s="657"/>
      <c r="W15" s="655" t="s">
        <v>724</v>
      </c>
      <c r="X15" s="656"/>
      <c r="Y15" s="656"/>
      <c r="Z15" s="656"/>
      <c r="AA15" s="656"/>
      <c r="AB15" s="656"/>
      <c r="AC15" s="657"/>
      <c r="AD15" s="655" t="s">
        <v>724</v>
      </c>
      <c r="AE15" s="656"/>
      <c r="AF15" s="656"/>
      <c r="AG15" s="656"/>
      <c r="AH15" s="656"/>
      <c r="AI15" s="656"/>
      <c r="AJ15" s="657"/>
      <c r="AK15" s="655" t="s">
        <v>724</v>
      </c>
      <c r="AL15" s="656"/>
      <c r="AM15" s="656"/>
      <c r="AN15" s="656"/>
      <c r="AO15" s="656"/>
      <c r="AP15" s="656"/>
      <c r="AQ15" s="657"/>
      <c r="AR15" s="655"/>
      <c r="AS15" s="656"/>
      <c r="AT15" s="656"/>
      <c r="AU15" s="656"/>
      <c r="AV15" s="656"/>
      <c r="AW15" s="656"/>
      <c r="AX15" s="803"/>
    </row>
    <row r="16" spans="1:50" ht="21" customHeight="1" x14ac:dyDescent="0.15">
      <c r="A16" s="612"/>
      <c r="B16" s="613"/>
      <c r="C16" s="613"/>
      <c r="D16" s="613"/>
      <c r="E16" s="613"/>
      <c r="F16" s="614"/>
      <c r="G16" s="723"/>
      <c r="H16" s="724"/>
      <c r="I16" s="709" t="s">
        <v>52</v>
      </c>
      <c r="J16" s="710"/>
      <c r="K16" s="710"/>
      <c r="L16" s="710"/>
      <c r="M16" s="710"/>
      <c r="N16" s="710"/>
      <c r="O16" s="711"/>
      <c r="P16" s="655" t="s">
        <v>724</v>
      </c>
      <c r="Q16" s="656"/>
      <c r="R16" s="656"/>
      <c r="S16" s="656"/>
      <c r="T16" s="656"/>
      <c r="U16" s="656"/>
      <c r="V16" s="657"/>
      <c r="W16" s="655" t="s">
        <v>724</v>
      </c>
      <c r="X16" s="656"/>
      <c r="Y16" s="656"/>
      <c r="Z16" s="656"/>
      <c r="AA16" s="656"/>
      <c r="AB16" s="656"/>
      <c r="AC16" s="657"/>
      <c r="AD16" s="655" t="s">
        <v>724</v>
      </c>
      <c r="AE16" s="656"/>
      <c r="AF16" s="656"/>
      <c r="AG16" s="656"/>
      <c r="AH16" s="656"/>
      <c r="AI16" s="656"/>
      <c r="AJ16" s="657"/>
      <c r="AK16" s="655" t="s">
        <v>724</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724</v>
      </c>
      <c r="Q17" s="656"/>
      <c r="R17" s="656"/>
      <c r="S17" s="656"/>
      <c r="T17" s="656"/>
      <c r="U17" s="656"/>
      <c r="V17" s="657"/>
      <c r="W17" s="655" t="s">
        <v>724</v>
      </c>
      <c r="X17" s="656"/>
      <c r="Y17" s="656"/>
      <c r="Z17" s="656"/>
      <c r="AA17" s="656"/>
      <c r="AB17" s="656"/>
      <c r="AC17" s="657"/>
      <c r="AD17" s="655" t="s">
        <v>724</v>
      </c>
      <c r="AE17" s="656"/>
      <c r="AF17" s="656"/>
      <c r="AG17" s="656"/>
      <c r="AH17" s="656"/>
      <c r="AI17" s="656"/>
      <c r="AJ17" s="657"/>
      <c r="AK17" s="655" t="s">
        <v>724</v>
      </c>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5">
        <f>SUM(P13:V17)</f>
        <v>6747</v>
      </c>
      <c r="Q18" s="876"/>
      <c r="R18" s="876"/>
      <c r="S18" s="876"/>
      <c r="T18" s="876"/>
      <c r="U18" s="876"/>
      <c r="V18" s="877"/>
      <c r="W18" s="875">
        <f>SUM(W13:AC17)</f>
        <v>6547</v>
      </c>
      <c r="X18" s="876"/>
      <c r="Y18" s="876"/>
      <c r="Z18" s="876"/>
      <c r="AA18" s="876"/>
      <c r="AB18" s="876"/>
      <c r="AC18" s="877"/>
      <c r="AD18" s="875">
        <f>SUM(AD13:AJ17)</f>
        <v>6547</v>
      </c>
      <c r="AE18" s="876"/>
      <c r="AF18" s="876"/>
      <c r="AG18" s="876"/>
      <c r="AH18" s="876"/>
      <c r="AI18" s="876"/>
      <c r="AJ18" s="877"/>
      <c r="AK18" s="875">
        <f>SUM(AK13:AQ17)</f>
        <v>6547</v>
      </c>
      <c r="AL18" s="876"/>
      <c r="AM18" s="876"/>
      <c r="AN18" s="876"/>
      <c r="AO18" s="876"/>
      <c r="AP18" s="876"/>
      <c r="AQ18" s="877"/>
      <c r="AR18" s="875">
        <f>SUM(AR13:AX17)</f>
        <v>0</v>
      </c>
      <c r="AS18" s="876"/>
      <c r="AT18" s="876"/>
      <c r="AU18" s="876"/>
      <c r="AV18" s="876"/>
      <c r="AW18" s="876"/>
      <c r="AX18" s="878"/>
    </row>
    <row r="19" spans="1:50" ht="24.75" customHeight="1" x14ac:dyDescent="0.15">
      <c r="A19" s="612"/>
      <c r="B19" s="613"/>
      <c r="C19" s="613"/>
      <c r="D19" s="613"/>
      <c r="E19" s="613"/>
      <c r="F19" s="614"/>
      <c r="G19" s="873" t="s">
        <v>9</v>
      </c>
      <c r="H19" s="874"/>
      <c r="I19" s="874"/>
      <c r="J19" s="874"/>
      <c r="K19" s="874"/>
      <c r="L19" s="874"/>
      <c r="M19" s="874"/>
      <c r="N19" s="874"/>
      <c r="O19" s="874"/>
      <c r="P19" s="655">
        <v>6747</v>
      </c>
      <c r="Q19" s="656"/>
      <c r="R19" s="656"/>
      <c r="S19" s="656"/>
      <c r="T19" s="656"/>
      <c r="U19" s="656"/>
      <c r="V19" s="657"/>
      <c r="W19" s="655">
        <v>6547</v>
      </c>
      <c r="X19" s="656"/>
      <c r="Y19" s="656"/>
      <c r="Z19" s="656"/>
      <c r="AA19" s="656"/>
      <c r="AB19" s="656"/>
      <c r="AC19" s="657"/>
      <c r="AD19" s="655">
        <v>6547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3" t="s">
        <v>10</v>
      </c>
      <c r="H20" s="874"/>
      <c r="I20" s="874"/>
      <c r="J20" s="874"/>
      <c r="K20" s="874"/>
      <c r="L20" s="874"/>
      <c r="M20" s="874"/>
      <c r="N20" s="874"/>
      <c r="O20" s="874"/>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4"/>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710</v>
      </c>
      <c r="B22" s="971"/>
      <c r="C22" s="971"/>
      <c r="D22" s="971"/>
      <c r="E22" s="971"/>
      <c r="F22" s="972"/>
      <c r="G22" s="966" t="s">
        <v>333</v>
      </c>
      <c r="H22" s="222"/>
      <c r="I22" s="222"/>
      <c r="J22" s="222"/>
      <c r="K22" s="222"/>
      <c r="L22" s="222"/>
      <c r="M22" s="222"/>
      <c r="N22" s="222"/>
      <c r="O22" s="223"/>
      <c r="P22" s="931" t="s">
        <v>708</v>
      </c>
      <c r="Q22" s="222"/>
      <c r="R22" s="222"/>
      <c r="S22" s="222"/>
      <c r="T22" s="222"/>
      <c r="U22" s="222"/>
      <c r="V22" s="223"/>
      <c r="W22" s="931" t="s">
        <v>709</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725</v>
      </c>
      <c r="H23" s="968"/>
      <c r="I23" s="968"/>
      <c r="J23" s="968"/>
      <c r="K23" s="968"/>
      <c r="L23" s="968"/>
      <c r="M23" s="968"/>
      <c r="N23" s="968"/>
      <c r="O23" s="969"/>
      <c r="P23" s="917">
        <v>6547</v>
      </c>
      <c r="Q23" s="918"/>
      <c r="R23" s="918"/>
      <c r="S23" s="918"/>
      <c r="T23" s="918"/>
      <c r="U23" s="918"/>
      <c r="V23" s="932"/>
      <c r="W23" s="917"/>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c r="H24" s="934"/>
      <c r="I24" s="934"/>
      <c r="J24" s="934"/>
      <c r="K24" s="934"/>
      <c r="L24" s="934"/>
      <c r="M24" s="934"/>
      <c r="N24" s="934"/>
      <c r="O24" s="935"/>
      <c r="P24" s="655"/>
      <c r="Q24" s="656"/>
      <c r="R24" s="656"/>
      <c r="S24" s="656"/>
      <c r="T24" s="656"/>
      <c r="U24" s="656"/>
      <c r="V24" s="657"/>
      <c r="W24" s="655"/>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3"/>
      <c r="H25" s="934"/>
      <c r="I25" s="934"/>
      <c r="J25" s="934"/>
      <c r="K25" s="934"/>
      <c r="L25" s="934"/>
      <c r="M25" s="934"/>
      <c r="N25" s="934"/>
      <c r="O25" s="935"/>
      <c r="P25" s="655"/>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33"/>
      <c r="H26" s="934"/>
      <c r="I26" s="934"/>
      <c r="J26" s="934"/>
      <c r="K26" s="934"/>
      <c r="L26" s="934"/>
      <c r="M26" s="934"/>
      <c r="N26" s="934"/>
      <c r="O26" s="935"/>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33"/>
      <c r="H27" s="934"/>
      <c r="I27" s="934"/>
      <c r="J27" s="934"/>
      <c r="K27" s="934"/>
      <c r="L27" s="934"/>
      <c r="M27" s="934"/>
      <c r="N27" s="934"/>
      <c r="O27" s="935"/>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5">
        <f>AK13</f>
        <v>6547</v>
      </c>
      <c r="Q29" s="656"/>
      <c r="R29" s="656"/>
      <c r="S29" s="656"/>
      <c r="T29" s="656"/>
      <c r="U29" s="656"/>
      <c r="V29" s="657"/>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349</v>
      </c>
      <c r="B30" s="859"/>
      <c r="C30" s="859"/>
      <c r="D30" s="859"/>
      <c r="E30" s="859"/>
      <c r="F30" s="860"/>
      <c r="G30" s="771" t="s">
        <v>146</v>
      </c>
      <c r="H30" s="772"/>
      <c r="I30" s="772"/>
      <c r="J30" s="772"/>
      <c r="K30" s="772"/>
      <c r="L30" s="772"/>
      <c r="M30" s="772"/>
      <c r="N30" s="772"/>
      <c r="O30" s="773"/>
      <c r="P30" s="854" t="s">
        <v>59</v>
      </c>
      <c r="Q30" s="772"/>
      <c r="R30" s="772"/>
      <c r="S30" s="772"/>
      <c r="T30" s="772"/>
      <c r="U30" s="772"/>
      <c r="V30" s="772"/>
      <c r="W30" s="772"/>
      <c r="X30" s="773"/>
      <c r="Y30" s="851"/>
      <c r="Z30" s="852"/>
      <c r="AA30" s="853"/>
      <c r="AB30" s="855" t="s">
        <v>11</v>
      </c>
      <c r="AC30" s="856"/>
      <c r="AD30" s="857"/>
      <c r="AE30" s="855" t="s">
        <v>391</v>
      </c>
      <c r="AF30" s="856"/>
      <c r="AG30" s="856"/>
      <c r="AH30" s="857"/>
      <c r="AI30" s="912" t="s">
        <v>413</v>
      </c>
      <c r="AJ30" s="912"/>
      <c r="AK30" s="912"/>
      <c r="AL30" s="855"/>
      <c r="AM30" s="912" t="s">
        <v>510</v>
      </c>
      <c r="AN30" s="912"/>
      <c r="AO30" s="912"/>
      <c r="AP30" s="855"/>
      <c r="AQ30" s="765" t="s">
        <v>232</v>
      </c>
      <c r="AR30" s="766"/>
      <c r="AS30" s="766"/>
      <c r="AT30" s="767"/>
      <c r="AU30" s="772" t="s">
        <v>134</v>
      </c>
      <c r="AV30" s="772"/>
      <c r="AW30" s="772"/>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t="s">
        <v>724</v>
      </c>
      <c r="AR31" s="201"/>
      <c r="AS31" s="136" t="s">
        <v>233</v>
      </c>
      <c r="AT31" s="137"/>
      <c r="AU31" s="200" t="s">
        <v>724</v>
      </c>
      <c r="AV31" s="200"/>
      <c r="AW31" s="392" t="s">
        <v>179</v>
      </c>
      <c r="AX31" s="393"/>
    </row>
    <row r="32" spans="1:50" ht="23.25" customHeight="1" x14ac:dyDescent="0.15">
      <c r="A32" s="397"/>
      <c r="B32" s="395"/>
      <c r="C32" s="395"/>
      <c r="D32" s="395"/>
      <c r="E32" s="395"/>
      <c r="F32" s="396"/>
      <c r="G32" s="563" t="s">
        <v>726</v>
      </c>
      <c r="H32" s="564"/>
      <c r="I32" s="564"/>
      <c r="J32" s="564"/>
      <c r="K32" s="564"/>
      <c r="L32" s="564"/>
      <c r="M32" s="564"/>
      <c r="N32" s="564"/>
      <c r="O32" s="565"/>
      <c r="P32" s="108" t="s">
        <v>727</v>
      </c>
      <c r="Q32" s="108"/>
      <c r="R32" s="108"/>
      <c r="S32" s="108"/>
      <c r="T32" s="108"/>
      <c r="U32" s="108"/>
      <c r="V32" s="108"/>
      <c r="W32" s="108"/>
      <c r="X32" s="109"/>
      <c r="Y32" s="470" t="s">
        <v>12</v>
      </c>
      <c r="Z32" s="530"/>
      <c r="AA32" s="531"/>
      <c r="AB32" s="460" t="s">
        <v>728</v>
      </c>
      <c r="AC32" s="460"/>
      <c r="AD32" s="460"/>
      <c r="AE32" s="218">
        <v>15</v>
      </c>
      <c r="AF32" s="219"/>
      <c r="AG32" s="219"/>
      <c r="AH32" s="219"/>
      <c r="AI32" s="218">
        <v>13</v>
      </c>
      <c r="AJ32" s="219"/>
      <c r="AK32" s="219"/>
      <c r="AL32" s="219"/>
      <c r="AM32" s="218"/>
      <c r="AN32" s="219"/>
      <c r="AO32" s="219"/>
      <c r="AP32" s="219"/>
      <c r="AQ32" s="336" t="s">
        <v>724</v>
      </c>
      <c r="AR32" s="208"/>
      <c r="AS32" s="208"/>
      <c r="AT32" s="337"/>
      <c r="AU32" s="219" t="s">
        <v>724</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728</v>
      </c>
      <c r="AC33" s="522"/>
      <c r="AD33" s="522"/>
      <c r="AE33" s="218">
        <v>15.4</v>
      </c>
      <c r="AF33" s="219"/>
      <c r="AG33" s="219"/>
      <c r="AH33" s="219"/>
      <c r="AI33" s="218">
        <v>15</v>
      </c>
      <c r="AJ33" s="219"/>
      <c r="AK33" s="219"/>
      <c r="AL33" s="219"/>
      <c r="AM33" s="218">
        <v>13</v>
      </c>
      <c r="AN33" s="219"/>
      <c r="AO33" s="219"/>
      <c r="AP33" s="219"/>
      <c r="AQ33" s="336" t="s">
        <v>724</v>
      </c>
      <c r="AR33" s="208"/>
      <c r="AS33" s="208"/>
      <c r="AT33" s="337"/>
      <c r="AU33" s="219" t="s">
        <v>724</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c r="AN34" s="219"/>
      <c r="AO34" s="219"/>
      <c r="AP34" s="219"/>
      <c r="AQ34" s="336" t="s">
        <v>724</v>
      </c>
      <c r="AR34" s="208"/>
      <c r="AS34" s="208"/>
      <c r="AT34" s="337"/>
      <c r="AU34" s="219" t="s">
        <v>724</v>
      </c>
      <c r="AV34" s="219"/>
      <c r="AW34" s="219"/>
      <c r="AX34" s="221"/>
    </row>
    <row r="35" spans="1:51" ht="23.25" customHeight="1" x14ac:dyDescent="0.15">
      <c r="A35" s="228" t="s">
        <v>381</v>
      </c>
      <c r="B35" s="229"/>
      <c r="C35" s="229"/>
      <c r="D35" s="229"/>
      <c r="E35" s="229"/>
      <c r="F35" s="230"/>
      <c r="G35" s="234" t="s">
        <v>729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7"/>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5"/>
      <c r="AY79">
        <f>COUNTIF($AR$79,"☑")</f>
        <v>0</v>
      </c>
    </row>
    <row r="80" spans="1:51" ht="18.75" hidden="1" customHeight="1" x14ac:dyDescent="0.15">
      <c r="A80" s="861"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2"/>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1"/>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2"/>
      <c r="AY82">
        <f t="shared" ref="AY82:AY89" si="10">$AY$80</f>
        <v>0</v>
      </c>
    </row>
    <row r="83" spans="1:60" ht="22.5" hidden="1" customHeight="1" x14ac:dyDescent="0.15">
      <c r="A83" s="862"/>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3"/>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4"/>
      <c r="AY83">
        <f t="shared" si="10"/>
        <v>0</v>
      </c>
    </row>
    <row r="84" spans="1:60" ht="19.5" hidden="1" customHeight="1" x14ac:dyDescent="0.15">
      <c r="A84" s="862"/>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5"/>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6"/>
      <c r="AY84">
        <f t="shared" si="10"/>
        <v>0</v>
      </c>
    </row>
    <row r="85" spans="1:60" ht="18.75" hidden="1" customHeight="1" x14ac:dyDescent="0.15">
      <c r="A85" s="86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2"/>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2"/>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544</v>
      </c>
      <c r="AV100" s="318"/>
      <c r="AW100" s="318"/>
      <c r="AX100" s="320"/>
    </row>
    <row r="101" spans="1:60" ht="23.25" customHeight="1" x14ac:dyDescent="0.15">
      <c r="A101" s="418"/>
      <c r="B101" s="419"/>
      <c r="C101" s="419"/>
      <c r="D101" s="419"/>
      <c r="E101" s="419"/>
      <c r="F101" s="420"/>
      <c r="G101" s="108" t="s">
        <v>730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v>79.099999999999994</v>
      </c>
      <c r="AF101" s="282"/>
      <c r="AG101" s="282"/>
      <c r="AH101" s="282"/>
      <c r="AI101" s="282">
        <v>100</v>
      </c>
      <c r="AJ101" s="282"/>
      <c r="AK101" s="282"/>
      <c r="AL101" s="282"/>
      <c r="AM101" s="282"/>
      <c r="AN101" s="282"/>
      <c r="AO101" s="282"/>
      <c r="AP101" s="282"/>
      <c r="AQ101" s="282" t="s">
        <v>724</v>
      </c>
      <c r="AR101" s="282"/>
      <c r="AS101" s="282"/>
      <c r="AT101" s="282"/>
      <c r="AU101" s="218" t="s">
        <v>724</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728</v>
      </c>
      <c r="AC102" s="460"/>
      <c r="AD102" s="460"/>
      <c r="AE102" s="282">
        <v>100</v>
      </c>
      <c r="AF102" s="282"/>
      <c r="AG102" s="282"/>
      <c r="AH102" s="282"/>
      <c r="AI102" s="282">
        <v>100</v>
      </c>
      <c r="AJ102" s="282"/>
      <c r="AK102" s="282"/>
      <c r="AL102" s="282"/>
      <c r="AM102" s="282">
        <v>100</v>
      </c>
      <c r="AN102" s="282"/>
      <c r="AO102" s="282"/>
      <c r="AP102" s="282"/>
      <c r="AQ102" s="282">
        <v>100</v>
      </c>
      <c r="AR102" s="282"/>
      <c r="AS102" s="282"/>
      <c r="AT102" s="282"/>
      <c r="AU102" s="225" t="s">
        <v>724</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545</v>
      </c>
      <c r="AR115" s="590"/>
      <c r="AS115" s="590"/>
      <c r="AT115" s="590"/>
      <c r="AU115" s="590"/>
      <c r="AV115" s="590"/>
      <c r="AW115" s="590"/>
      <c r="AX115" s="591"/>
    </row>
    <row r="116" spans="1:51" ht="23.25" customHeight="1" x14ac:dyDescent="0.15">
      <c r="A116" s="435"/>
      <c r="B116" s="436"/>
      <c r="C116" s="436"/>
      <c r="D116" s="436"/>
      <c r="E116" s="436"/>
      <c r="F116" s="437"/>
      <c r="G116" s="387" t="s">
        <v>731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733</v>
      </c>
      <c r="AC116" s="462"/>
      <c r="AD116" s="463"/>
      <c r="AE116" s="282">
        <v>283</v>
      </c>
      <c r="AF116" s="282"/>
      <c r="AG116" s="282"/>
      <c r="AH116" s="282"/>
      <c r="AI116" s="282">
        <v>263</v>
      </c>
      <c r="AJ116" s="282"/>
      <c r="AK116" s="282"/>
      <c r="AL116" s="282"/>
      <c r="AM116" s="282"/>
      <c r="AN116" s="282"/>
      <c r="AO116" s="282"/>
      <c r="AP116" s="282"/>
      <c r="AQ116" s="218" t="s">
        <v>797</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732</v>
      </c>
      <c r="AC117" s="472"/>
      <c r="AD117" s="473"/>
      <c r="AE117" s="550" t="s">
        <v>734</v>
      </c>
      <c r="AF117" s="550"/>
      <c r="AG117" s="550"/>
      <c r="AH117" s="550"/>
      <c r="AI117" s="550" t="s">
        <v>769</v>
      </c>
      <c r="AJ117" s="550"/>
      <c r="AK117" s="550"/>
      <c r="AL117" s="550"/>
      <c r="AM117" s="550" t="s">
        <v>768</v>
      </c>
      <c r="AN117" s="550"/>
      <c r="AO117" s="550"/>
      <c r="AP117" s="550"/>
      <c r="AQ117" s="550" t="s">
        <v>797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545</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545</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545</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541</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391</v>
      </c>
      <c r="AF127" s="247"/>
      <c r="AG127" s="247"/>
      <c r="AH127" s="247"/>
      <c r="AI127" s="247" t="s">
        <v>413</v>
      </c>
      <c r="AJ127" s="247"/>
      <c r="AK127" s="247"/>
      <c r="AL127" s="247"/>
      <c r="AM127" s="247" t="s">
        <v>510</v>
      </c>
      <c r="AN127" s="247"/>
      <c r="AO127" s="247"/>
      <c r="AP127" s="247"/>
      <c r="AQ127" s="589" t="s">
        <v>545</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542</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0</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724</v>
      </c>
      <c r="AR133" s="200"/>
      <c r="AS133" s="136" t="s">
        <v>233</v>
      </c>
      <c r="AT133" s="137"/>
      <c r="AU133" s="201" t="s">
        <v>724</v>
      </c>
      <c r="AV133" s="201"/>
      <c r="AW133" s="136" t="s">
        <v>179</v>
      </c>
      <c r="AX133" s="196"/>
      <c r="AY133">
        <f>$AY$132</f>
        <v>0</v>
      </c>
    </row>
    <row r="134" spans="1:51" ht="39.75"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737</v>
      </c>
      <c r="AC134" s="206"/>
      <c r="AD134" s="206"/>
      <c r="AE134" s="207" t="s">
        <v>724</v>
      </c>
      <c r="AF134" s="208"/>
      <c r="AG134" s="208"/>
      <c r="AH134" s="208"/>
      <c r="AI134" s="207" t="s">
        <v>724</v>
      </c>
      <c r="AJ134" s="208"/>
      <c r="AK134" s="208"/>
      <c r="AL134" s="208"/>
      <c r="AM134" s="207" t="s">
        <v>724</v>
      </c>
      <c r="AN134" s="208"/>
      <c r="AO134" s="208"/>
      <c r="AP134" s="208"/>
      <c r="AQ134" s="207" t="s">
        <v>724</v>
      </c>
      <c r="AR134" s="208"/>
      <c r="AS134" s="208"/>
      <c r="AT134" s="208"/>
      <c r="AU134" s="207" t="s">
        <v>724</v>
      </c>
      <c r="AV134" s="208"/>
      <c r="AW134" s="208"/>
      <c r="AX134" s="209"/>
      <c r="AY134">
        <f t="shared" ref="AY134:AY135" si="13">$AY$132</f>
        <v>0</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737</v>
      </c>
      <c r="AC135" s="214"/>
      <c r="AD135" s="214"/>
      <c r="AE135" s="207" t="s">
        <v>724</v>
      </c>
      <c r="AF135" s="208"/>
      <c r="AG135" s="208"/>
      <c r="AH135" s="208"/>
      <c r="AI135" s="207" t="s">
        <v>724</v>
      </c>
      <c r="AJ135" s="208"/>
      <c r="AK135" s="208"/>
      <c r="AL135" s="208"/>
      <c r="AM135" s="207" t="s">
        <v>724</v>
      </c>
      <c r="AN135" s="208"/>
      <c r="AO135" s="208"/>
      <c r="AP135" s="208"/>
      <c r="AQ135" s="207" t="s">
        <v>724</v>
      </c>
      <c r="AR135" s="208"/>
      <c r="AS135" s="208"/>
      <c r="AT135" s="208"/>
      <c r="AU135" s="207" t="s">
        <v>724</v>
      </c>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60"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674</v>
      </c>
      <c r="D430" s="929"/>
      <c r="E430" s="175" t="s">
        <v>400</v>
      </c>
      <c r="F430" s="895"/>
      <c r="G430" s="896" t="s">
        <v>252</v>
      </c>
      <c r="H430" s="126"/>
      <c r="I430" s="126"/>
      <c r="J430" s="897" t="s">
        <v>723</v>
      </c>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724</v>
      </c>
      <c r="AF432" s="201"/>
      <c r="AG432" s="136" t="s">
        <v>233</v>
      </c>
      <c r="AH432" s="137"/>
      <c r="AI432" s="335"/>
      <c r="AJ432" s="335"/>
      <c r="AK432" s="335"/>
      <c r="AL432" s="157"/>
      <c r="AM432" s="335"/>
      <c r="AN432" s="335"/>
      <c r="AO432" s="335"/>
      <c r="AP432" s="157"/>
      <c r="AQ432" s="250" t="s">
        <v>724</v>
      </c>
      <c r="AR432" s="201"/>
      <c r="AS432" s="136" t="s">
        <v>233</v>
      </c>
      <c r="AT432" s="137"/>
      <c r="AU432" s="201" t="s">
        <v>724</v>
      </c>
      <c r="AV432" s="201"/>
      <c r="AW432" s="136" t="s">
        <v>179</v>
      </c>
      <c r="AX432" s="196"/>
      <c r="AY432">
        <f>$AY$431</f>
        <v>1</v>
      </c>
    </row>
    <row r="433" spans="1:51" ht="23.25" customHeight="1" x14ac:dyDescent="0.15">
      <c r="A433" s="190"/>
      <c r="B433" s="187"/>
      <c r="C433" s="181"/>
      <c r="D433" s="187"/>
      <c r="E433" s="338"/>
      <c r="F433" s="339"/>
      <c r="G433" s="107" t="s">
        <v>795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737</v>
      </c>
      <c r="AC433" s="214"/>
      <c r="AD433" s="214"/>
      <c r="AE433" s="336" t="s">
        <v>724</v>
      </c>
      <c r="AF433" s="208"/>
      <c r="AG433" s="208"/>
      <c r="AH433" s="208"/>
      <c r="AI433" s="336" t="s">
        <v>724</v>
      </c>
      <c r="AJ433" s="208"/>
      <c r="AK433" s="208"/>
      <c r="AL433" s="208"/>
      <c r="AM433" s="336" t="s">
        <v>724</v>
      </c>
      <c r="AN433" s="208"/>
      <c r="AO433" s="208"/>
      <c r="AP433" s="337"/>
      <c r="AQ433" s="336" t="s">
        <v>724</v>
      </c>
      <c r="AR433" s="208"/>
      <c r="AS433" s="208"/>
      <c r="AT433" s="337"/>
      <c r="AU433" s="208" t="s">
        <v>724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737</v>
      </c>
      <c r="AC434" s="206"/>
      <c r="AD434" s="206"/>
      <c r="AE434" s="336" t="s">
        <v>724</v>
      </c>
      <c r="AF434" s="208"/>
      <c r="AG434" s="208"/>
      <c r="AH434" s="337"/>
      <c r="AI434" s="336" t="s">
        <v>724</v>
      </c>
      <c r="AJ434" s="208"/>
      <c r="AK434" s="208"/>
      <c r="AL434" s="208"/>
      <c r="AM434" s="336" t="s">
        <v>724</v>
      </c>
      <c r="AN434" s="208"/>
      <c r="AO434" s="208"/>
      <c r="AP434" s="337"/>
      <c r="AQ434" s="336" t="s">
        <v>724</v>
      </c>
      <c r="AR434" s="208"/>
      <c r="AS434" s="208"/>
      <c r="AT434" s="337"/>
      <c r="AU434" s="208" t="s">
        <v>724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724</v>
      </c>
      <c r="AF435" s="208"/>
      <c r="AG435" s="208"/>
      <c r="AH435" s="337"/>
      <c r="AI435" s="336" t="s">
        <v>724</v>
      </c>
      <c r="AJ435" s="208"/>
      <c r="AK435" s="208"/>
      <c r="AL435" s="208"/>
      <c r="AM435" s="336" t="s">
        <v>724</v>
      </c>
      <c r="AN435" s="208"/>
      <c r="AO435" s="208"/>
      <c r="AP435" s="337"/>
      <c r="AQ435" s="336" t="s">
        <v>724</v>
      </c>
      <c r="AR435" s="208"/>
      <c r="AS435" s="208"/>
      <c r="AT435" s="337"/>
      <c r="AU435" s="208" t="s">
        <v>724</v>
      </c>
      <c r="AV435" s="208"/>
      <c r="AW435" s="208"/>
      <c r="AX435" s="209"/>
      <c r="AY435">
        <f t="shared" si="63"/>
        <v>1</v>
      </c>
    </row>
    <row r="436" spans="1:51" ht="18.75"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1</v>
      </c>
    </row>
    <row r="437" spans="1:51" ht="18.75"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724</v>
      </c>
      <c r="AF437" s="201"/>
      <c r="AG437" s="136" t="s">
        <v>233</v>
      </c>
      <c r="AH437" s="137"/>
      <c r="AI437" s="335"/>
      <c r="AJ437" s="335"/>
      <c r="AK437" s="335"/>
      <c r="AL437" s="157"/>
      <c r="AM437" s="335"/>
      <c r="AN437" s="335"/>
      <c r="AO437" s="335"/>
      <c r="AP437" s="157"/>
      <c r="AQ437" s="250" t="s">
        <v>724</v>
      </c>
      <c r="AR437" s="201"/>
      <c r="AS437" s="136" t="s">
        <v>233</v>
      </c>
      <c r="AT437" s="137"/>
      <c r="AU437" s="201" t="s">
        <v>724</v>
      </c>
      <c r="AV437" s="201"/>
      <c r="AW437" s="136" t="s">
        <v>179</v>
      </c>
      <c r="AX437" s="196"/>
      <c r="AY437">
        <f>$AY$436</f>
        <v>1</v>
      </c>
    </row>
    <row r="438" spans="1:51" ht="23.25" customHeight="1" x14ac:dyDescent="0.15">
      <c r="A438" s="190"/>
      <c r="B438" s="187"/>
      <c r="C438" s="181"/>
      <c r="D438" s="187"/>
      <c r="E438" s="338"/>
      <c r="F438" s="339"/>
      <c r="G438" s="107" t="s">
        <v>795</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737</v>
      </c>
      <c r="AC438" s="214"/>
      <c r="AD438" s="214"/>
      <c r="AE438" s="336" t="s">
        <v>724</v>
      </c>
      <c r="AF438" s="208"/>
      <c r="AG438" s="208"/>
      <c r="AH438" s="208"/>
      <c r="AI438" s="336" t="s">
        <v>724</v>
      </c>
      <c r="AJ438" s="208"/>
      <c r="AK438" s="208"/>
      <c r="AL438" s="208"/>
      <c r="AM438" s="336" t="s">
        <v>724</v>
      </c>
      <c r="AN438" s="208"/>
      <c r="AO438" s="208"/>
      <c r="AP438" s="337"/>
      <c r="AQ438" s="336" t="s">
        <v>724</v>
      </c>
      <c r="AR438" s="208"/>
      <c r="AS438" s="208"/>
      <c r="AT438" s="337"/>
      <c r="AU438" s="208" t="s">
        <v>724</v>
      </c>
      <c r="AV438" s="208"/>
      <c r="AW438" s="208"/>
      <c r="AX438" s="209"/>
      <c r="AY438">
        <f t="shared" ref="AY438:AY440" si="64">$AY$436</f>
        <v>1</v>
      </c>
    </row>
    <row r="439" spans="1:51" ht="23.25"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737</v>
      </c>
      <c r="AC439" s="206"/>
      <c r="AD439" s="206"/>
      <c r="AE439" s="336" t="s">
        <v>724</v>
      </c>
      <c r="AF439" s="208"/>
      <c r="AG439" s="208"/>
      <c r="AH439" s="337"/>
      <c r="AI439" s="336" t="s">
        <v>724</v>
      </c>
      <c r="AJ439" s="208"/>
      <c r="AK439" s="208"/>
      <c r="AL439" s="208"/>
      <c r="AM439" s="336" t="s">
        <v>724</v>
      </c>
      <c r="AN439" s="208"/>
      <c r="AO439" s="208"/>
      <c r="AP439" s="337"/>
      <c r="AQ439" s="336" t="s">
        <v>724</v>
      </c>
      <c r="AR439" s="208"/>
      <c r="AS439" s="208"/>
      <c r="AT439" s="337"/>
      <c r="AU439" s="208" t="s">
        <v>724</v>
      </c>
      <c r="AV439" s="208"/>
      <c r="AW439" s="208"/>
      <c r="AX439" s="209"/>
      <c r="AY439">
        <f t="shared" si="64"/>
        <v>1</v>
      </c>
    </row>
    <row r="440" spans="1:51" ht="23.25"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t="s">
        <v>724</v>
      </c>
      <c r="AF440" s="208"/>
      <c r="AG440" s="208"/>
      <c r="AH440" s="337"/>
      <c r="AI440" s="336" t="s">
        <v>724</v>
      </c>
      <c r="AJ440" s="208"/>
      <c r="AK440" s="208"/>
      <c r="AL440" s="208"/>
      <c r="AM440" s="336" t="s">
        <v>724</v>
      </c>
      <c r="AN440" s="208"/>
      <c r="AO440" s="208"/>
      <c r="AP440" s="337"/>
      <c r="AQ440" s="336" t="s">
        <v>724</v>
      </c>
      <c r="AR440" s="208"/>
      <c r="AS440" s="208"/>
      <c r="AT440" s="337"/>
      <c r="AU440" s="208" t="s">
        <v>724</v>
      </c>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795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6" t="s">
        <v>252</v>
      </c>
      <c r="H484" s="126"/>
      <c r="I484" s="12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6" t="s">
        <v>252</v>
      </c>
      <c r="H538" s="126"/>
      <c r="I538" s="12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6" t="s">
        <v>252</v>
      </c>
      <c r="H592" s="126"/>
      <c r="I592" s="12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6" t="s">
        <v>252</v>
      </c>
      <c r="H646" s="126"/>
      <c r="I646" s="12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1" t="s">
        <v>31</v>
      </c>
      <c r="AH701" s="376"/>
      <c r="AI701" s="376"/>
      <c r="AJ701" s="376"/>
      <c r="AK701" s="376"/>
      <c r="AL701" s="376"/>
      <c r="AM701" s="376"/>
      <c r="AN701" s="376"/>
      <c r="AO701" s="376"/>
      <c r="AP701" s="376"/>
      <c r="AQ701" s="376"/>
      <c r="AR701" s="376"/>
      <c r="AS701" s="376"/>
      <c r="AT701" s="376"/>
      <c r="AU701" s="376"/>
      <c r="AV701" s="376"/>
      <c r="AW701" s="376"/>
      <c r="AX701" s="822"/>
    </row>
    <row r="702" spans="1:51" ht="40.5" customHeight="1" x14ac:dyDescent="0.15">
      <c r="A702" s="867" t="s">
        <v>140</v>
      </c>
      <c r="B702" s="868"/>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718</v>
      </c>
      <c r="AE702" s="342"/>
      <c r="AF702" s="342"/>
      <c r="AG702" s="379" t="s">
        <v>741</v>
      </c>
      <c r="AH702" s="380"/>
      <c r="AI702" s="380"/>
      <c r="AJ702" s="380"/>
      <c r="AK702" s="380"/>
      <c r="AL702" s="380"/>
      <c r="AM702" s="380"/>
      <c r="AN702" s="380"/>
      <c r="AO702" s="380"/>
      <c r="AP702" s="380"/>
      <c r="AQ702" s="380"/>
      <c r="AR702" s="380"/>
      <c r="AS702" s="380"/>
      <c r="AT702" s="380"/>
      <c r="AU702" s="380"/>
      <c r="AV702" s="380"/>
      <c r="AW702" s="380"/>
      <c r="AX702" s="381"/>
    </row>
    <row r="703" spans="1:51" ht="42.7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6"/>
      <c r="AD703" s="322" t="s">
        <v>718</v>
      </c>
      <c r="AE703" s="323"/>
      <c r="AF703" s="323"/>
      <c r="AG703" s="104" t="s">
        <v>742</v>
      </c>
      <c r="AH703" s="105"/>
      <c r="AI703" s="105"/>
      <c r="AJ703" s="105"/>
      <c r="AK703" s="105"/>
      <c r="AL703" s="105"/>
      <c r="AM703" s="105"/>
      <c r="AN703" s="105"/>
      <c r="AO703" s="105"/>
      <c r="AP703" s="105"/>
      <c r="AQ703" s="105"/>
      <c r="AR703" s="105"/>
      <c r="AS703" s="105"/>
      <c r="AT703" s="105"/>
      <c r="AU703" s="105"/>
      <c r="AV703" s="105"/>
      <c r="AW703" s="105"/>
      <c r="AX703" s="106"/>
    </row>
    <row r="704" spans="1:51" ht="56.2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0" t="s">
        <v>718</v>
      </c>
      <c r="AE704" s="781"/>
      <c r="AF704" s="781"/>
      <c r="AG704" s="168" t="s">
        <v>743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8" t="s">
        <v>41</v>
      </c>
      <c r="D705" s="819"/>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0"/>
      <c r="AD705" s="712" t="s">
        <v>739</v>
      </c>
      <c r="AE705" s="713"/>
      <c r="AF705" s="713"/>
      <c r="AG705" s="128" t="s">
        <v>737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4"/>
      <c r="D706" s="795"/>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6"/>
      <c r="D707" s="797"/>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2" t="s">
        <v>740</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2" t="s">
        <v>739</v>
      </c>
      <c r="AE708" s="603"/>
      <c r="AF708" s="603"/>
      <c r="AG708" s="740" t="s">
        <v>737</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718</v>
      </c>
      <c r="AE709" s="323"/>
      <c r="AF709" s="323"/>
      <c r="AG709" s="104" t="s">
        <v>744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739</v>
      </c>
      <c r="AE710" s="323"/>
      <c r="AF710" s="323"/>
      <c r="AG710" s="104" t="s">
        <v>737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718</v>
      </c>
      <c r="AE711" s="323"/>
      <c r="AF711" s="323"/>
      <c r="AG711" s="104" t="s">
        <v>745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739</v>
      </c>
      <c r="AE712" s="781"/>
      <c r="AF712" s="781"/>
      <c r="AG712" s="807" t="s">
        <v>737</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0"/>
      <c r="B713" s="642"/>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739</v>
      </c>
      <c r="AE713" s="323"/>
      <c r="AF713" s="661"/>
      <c r="AG713" s="104" t="s">
        <v>737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4" t="s">
        <v>739</v>
      </c>
      <c r="AE714" s="805"/>
      <c r="AF714" s="806"/>
      <c r="AG714" s="734" t="s">
        <v>737</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718</v>
      </c>
      <c r="AE715" s="603"/>
      <c r="AF715" s="654"/>
      <c r="AG715" s="740" t="s">
        <v>746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739</v>
      </c>
      <c r="AE716" s="625"/>
      <c r="AF716" s="625"/>
      <c r="AG716" s="104" t="s">
        <v>737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718</v>
      </c>
      <c r="AE717" s="323"/>
      <c r="AF717" s="323"/>
      <c r="AG717" s="104" t="s">
        <v>747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739</v>
      </c>
      <c r="AE718" s="323"/>
      <c r="AF718" s="323"/>
      <c r="AG718" s="130" t="s">
        <v>737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739</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9"/>
      <c r="C726" s="812" t="s">
        <v>53</v>
      </c>
      <c r="D726" s="834"/>
      <c r="E726" s="834"/>
      <c r="F726" s="835"/>
      <c r="G726" s="576" t="s">
        <v>748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0"/>
      <c r="B727" s="801"/>
      <c r="C727" s="746" t="s">
        <v>57</v>
      </c>
      <c r="D727" s="747"/>
      <c r="E727" s="747"/>
      <c r="F727" s="748"/>
      <c r="G727" s="574" t="s">
        <v>749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675</v>
      </c>
      <c r="B737" s="211"/>
      <c r="C737" s="211"/>
      <c r="D737" s="212"/>
      <c r="E737" s="952" t="s">
        <v>750</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398</v>
      </c>
      <c r="B738" s="361"/>
      <c r="C738" s="361"/>
      <c r="D738" s="361"/>
      <c r="E738" s="952" t="s">
        <v>753</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397</v>
      </c>
      <c r="B739" s="361"/>
      <c r="C739" s="361"/>
      <c r="D739" s="361"/>
      <c r="E739" s="952" t="s">
        <v>754</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396</v>
      </c>
      <c r="B740" s="361"/>
      <c r="C740" s="361"/>
      <c r="D740" s="361"/>
      <c r="E740" s="952" t="s">
        <v>753</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395</v>
      </c>
      <c r="B741" s="361"/>
      <c r="C741" s="361"/>
      <c r="D741" s="361"/>
      <c r="E741" s="952" t="s">
        <v>751</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394</v>
      </c>
      <c r="B742" s="361"/>
      <c r="C742" s="361"/>
      <c r="D742" s="361"/>
      <c r="E742" s="952" t="s">
        <v>755</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393</v>
      </c>
      <c r="B743" s="361"/>
      <c r="C743" s="361"/>
      <c r="D743" s="361"/>
      <c r="E743" s="952" t="s">
        <v>756</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392</v>
      </c>
      <c r="B744" s="361"/>
      <c r="C744" s="361"/>
      <c r="D744" s="361"/>
      <c r="E744" s="952" t="s">
        <v>755</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391</v>
      </c>
      <c r="B745" s="361"/>
      <c r="C745" s="361"/>
      <c r="D745" s="361"/>
      <c r="E745" s="989" t="s">
        <v>752</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548</v>
      </c>
      <c r="B746" s="361"/>
      <c r="C746" s="361"/>
      <c r="D746" s="361"/>
      <c r="E746" s="958" t="s">
        <v>713</v>
      </c>
      <c r="F746" s="956"/>
      <c r="G746" s="956"/>
      <c r="H746" s="100" t="str">
        <f>IF(E746="","","-")</f>
        <v>-</v>
      </c>
      <c r="I746" s="956"/>
      <c r="J746" s="956"/>
      <c r="K746" s="100" t="str">
        <f>IF(I746="","","-")</f>
        <v/>
      </c>
      <c r="L746" s="957">
        <v>267</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510</v>
      </c>
      <c r="B747" s="361"/>
      <c r="C747" s="361"/>
      <c r="D747" s="361"/>
      <c r="E747" s="958" t="s">
        <v>713</v>
      </c>
      <c r="F747" s="956"/>
      <c r="G747" s="956"/>
      <c r="H747" s="100" t="str">
        <f>IF(E747="","","-")</f>
        <v>-</v>
      </c>
      <c r="I747" s="956"/>
      <c r="J747" s="956"/>
      <c r="K747" s="100" t="str">
        <f>IF(I747="","","-")</f>
        <v/>
      </c>
      <c r="L747" s="957">
        <v>277</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385</v>
      </c>
      <c r="B748" s="613"/>
      <c r="C748" s="613"/>
      <c r="D748" s="613"/>
      <c r="E748" s="613"/>
      <c r="F748" s="614"/>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thickBo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50.1" customHeight="1" x14ac:dyDescent="0.15">
      <c r="A787" s="626" t="s">
        <v>387</v>
      </c>
      <c r="B787" s="627"/>
      <c r="C787" s="627"/>
      <c r="D787" s="627"/>
      <c r="E787" s="627"/>
      <c r="F787" s="628"/>
      <c r="G787" s="593" t="s">
        <v>796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791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3"/>
    </row>
    <row r="788" spans="1:51" ht="24.75" customHeight="1" x14ac:dyDescent="0.15">
      <c r="A788" s="629"/>
      <c r="B788" s="630"/>
      <c r="C788" s="630"/>
      <c r="D788" s="630"/>
      <c r="E788" s="630"/>
      <c r="F788" s="631"/>
      <c r="G788" s="812"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8"/>
      <c r="AC788" s="812"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757</v>
      </c>
      <c r="H789" s="669"/>
      <c r="I789" s="669"/>
      <c r="J789" s="669"/>
      <c r="K789" s="670"/>
      <c r="L789" s="662" t="s">
        <v>761</v>
      </c>
      <c r="M789" s="663"/>
      <c r="N789" s="663"/>
      <c r="O789" s="663"/>
      <c r="P789" s="663"/>
      <c r="Q789" s="663"/>
      <c r="R789" s="663"/>
      <c r="S789" s="663"/>
      <c r="T789" s="663"/>
      <c r="U789" s="663"/>
      <c r="V789" s="663"/>
      <c r="W789" s="663"/>
      <c r="X789" s="664"/>
      <c r="Y789" s="382">
        <v>1768</v>
      </c>
      <c r="Z789" s="383"/>
      <c r="AA789" s="383"/>
      <c r="AB789" s="802"/>
      <c r="AC789" s="668" t="s">
        <v>792</v>
      </c>
      <c r="AD789" s="669"/>
      <c r="AE789" s="669"/>
      <c r="AF789" s="669"/>
      <c r="AG789" s="670"/>
      <c r="AH789" s="662" t="s">
        <v>793</v>
      </c>
      <c r="AI789" s="663"/>
      <c r="AJ789" s="663"/>
      <c r="AK789" s="663"/>
      <c r="AL789" s="663"/>
      <c r="AM789" s="663"/>
      <c r="AN789" s="663"/>
      <c r="AO789" s="663"/>
      <c r="AP789" s="663"/>
      <c r="AQ789" s="663"/>
      <c r="AR789" s="663"/>
      <c r="AS789" s="663"/>
      <c r="AT789" s="664"/>
      <c r="AU789" s="382">
        <v>4640</v>
      </c>
      <c r="AV789" s="383"/>
      <c r="AW789" s="383"/>
      <c r="AX789" s="384"/>
    </row>
    <row r="790" spans="1:51" ht="24.75" customHeight="1" x14ac:dyDescent="0.15">
      <c r="A790" s="629"/>
      <c r="B790" s="630"/>
      <c r="C790" s="630"/>
      <c r="D790" s="630"/>
      <c r="E790" s="630"/>
      <c r="F790" s="631"/>
      <c r="G790" s="604" t="s">
        <v>758</v>
      </c>
      <c r="H790" s="605"/>
      <c r="I790" s="605"/>
      <c r="J790" s="605"/>
      <c r="K790" s="606"/>
      <c r="L790" s="596" t="s">
        <v>762</v>
      </c>
      <c r="M790" s="597"/>
      <c r="N790" s="597"/>
      <c r="O790" s="597"/>
      <c r="P790" s="597"/>
      <c r="Q790" s="597"/>
      <c r="R790" s="597"/>
      <c r="S790" s="597"/>
      <c r="T790" s="597"/>
      <c r="U790" s="597"/>
      <c r="V790" s="597"/>
      <c r="W790" s="597"/>
      <c r="X790" s="598"/>
      <c r="Y790" s="599">
        <v>1899</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759</v>
      </c>
      <c r="H791" s="605"/>
      <c r="I791" s="605"/>
      <c r="J791" s="605"/>
      <c r="K791" s="606"/>
      <c r="L791" s="596" t="s">
        <v>763</v>
      </c>
      <c r="M791" s="788"/>
      <c r="N791" s="788"/>
      <c r="O791" s="788"/>
      <c r="P791" s="788"/>
      <c r="Q791" s="788"/>
      <c r="R791" s="788"/>
      <c r="S791" s="788"/>
      <c r="T791" s="788"/>
      <c r="U791" s="788"/>
      <c r="V791" s="788"/>
      <c r="W791" s="788"/>
      <c r="X791" s="789"/>
      <c r="Y791" s="599">
        <v>2750</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36" customHeight="1" x14ac:dyDescent="0.15">
      <c r="A792" s="629"/>
      <c r="B792" s="630"/>
      <c r="C792" s="630"/>
      <c r="D792" s="630"/>
      <c r="E792" s="630"/>
      <c r="F792" s="631"/>
      <c r="G792" s="604" t="s">
        <v>760</v>
      </c>
      <c r="H792" s="605"/>
      <c r="I792" s="605"/>
      <c r="J792" s="605"/>
      <c r="K792" s="606"/>
      <c r="L792" s="596" t="s">
        <v>764</v>
      </c>
      <c r="M792" s="597"/>
      <c r="N792" s="597"/>
      <c r="O792" s="597"/>
      <c r="P792" s="597"/>
      <c r="Q792" s="597"/>
      <c r="R792" s="597"/>
      <c r="S792" s="597"/>
      <c r="T792" s="597"/>
      <c r="U792" s="597"/>
      <c r="V792" s="597"/>
      <c r="W792" s="597"/>
      <c r="X792" s="598"/>
      <c r="Y792" s="599">
        <v>130</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3" t="s">
        <v>20</v>
      </c>
      <c r="H799" s="824"/>
      <c r="I799" s="824"/>
      <c r="J799" s="824"/>
      <c r="K799" s="824"/>
      <c r="L799" s="825"/>
      <c r="M799" s="826"/>
      <c r="N799" s="826"/>
      <c r="O799" s="826"/>
      <c r="P799" s="826"/>
      <c r="Q799" s="826"/>
      <c r="R799" s="826"/>
      <c r="S799" s="826"/>
      <c r="T799" s="826"/>
      <c r="U799" s="826"/>
      <c r="V799" s="826"/>
      <c r="W799" s="826"/>
      <c r="X799" s="827"/>
      <c r="Y799" s="828">
        <f>SUM(Y789:AB798)</f>
        <v>6547</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4640</v>
      </c>
      <c r="AV799" s="829"/>
      <c r="AW799" s="829"/>
      <c r="AX799" s="831"/>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3"/>
      <c r="AY800">
        <f>COUNTA($G$802,$AC$802)</f>
        <v>0</v>
      </c>
    </row>
    <row r="801" spans="1:51" ht="24.75" hidden="1" customHeight="1" x14ac:dyDescent="0.15">
      <c r="A801" s="629"/>
      <c r="B801" s="630"/>
      <c r="C801" s="630"/>
      <c r="D801" s="630"/>
      <c r="E801" s="630"/>
      <c r="F801" s="631"/>
      <c r="G801" s="812"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8"/>
      <c r="AC801" s="812"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2"/>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3"/>
      <c r="AY813">
        <f>COUNTA($G$815,$AC$815)</f>
        <v>0</v>
      </c>
    </row>
    <row r="814" spans="1:51" ht="24.75" hidden="1" customHeight="1" x14ac:dyDescent="0.15">
      <c r="A814" s="629"/>
      <c r="B814" s="630"/>
      <c r="C814" s="630"/>
      <c r="D814" s="630"/>
      <c r="E814" s="630"/>
      <c r="F814" s="631"/>
      <c r="G814" s="812"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8"/>
      <c r="AC814" s="812"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2"/>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3"/>
      <c r="AY826">
        <f>COUNTA($G$828,$AC$828)</f>
        <v>0</v>
      </c>
    </row>
    <row r="827" spans="1:51" ht="24.75" hidden="1" customHeight="1" x14ac:dyDescent="0.15">
      <c r="A827" s="629"/>
      <c r="B827" s="630"/>
      <c r="C827" s="630"/>
      <c r="D827" s="630"/>
      <c r="E827" s="630"/>
      <c r="F827" s="631"/>
      <c r="G827" s="812"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8"/>
      <c r="AC827" s="812"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2"/>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765</v>
      </c>
      <c r="D845" s="343"/>
      <c r="E845" s="343"/>
      <c r="F845" s="343"/>
      <c r="G845" s="343"/>
      <c r="H845" s="343"/>
      <c r="I845" s="343"/>
      <c r="J845" s="344">
        <v>7010005013337</v>
      </c>
      <c r="K845" s="345"/>
      <c r="L845" s="345"/>
      <c r="M845" s="345"/>
      <c r="N845" s="345"/>
      <c r="O845" s="345"/>
      <c r="P845" s="359" t="s">
        <v>766</v>
      </c>
      <c r="Q845" s="346"/>
      <c r="R845" s="346"/>
      <c r="S845" s="346"/>
      <c r="T845" s="346"/>
      <c r="U845" s="346"/>
      <c r="V845" s="346"/>
      <c r="W845" s="346"/>
      <c r="X845" s="346"/>
      <c r="Y845" s="347">
        <v>6547</v>
      </c>
      <c r="Z845" s="348"/>
      <c r="AA845" s="348"/>
      <c r="AB845" s="349"/>
      <c r="AC845" s="350" t="s">
        <v>767</v>
      </c>
      <c r="AD845" s="351"/>
      <c r="AE845" s="351"/>
      <c r="AF845" s="351"/>
      <c r="AG845" s="351"/>
      <c r="AH845" s="366" t="s">
        <v>724</v>
      </c>
      <c r="AI845" s="367"/>
      <c r="AJ845" s="367"/>
      <c r="AK845" s="367"/>
      <c r="AL845" s="354" t="s">
        <v>724</v>
      </c>
      <c r="AM845" s="355"/>
      <c r="AN845" s="355"/>
      <c r="AO845" s="356"/>
      <c r="AP845" s="357" t="s">
        <v>737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99.95" customHeight="1" x14ac:dyDescent="0.15">
      <c r="A878" s="370">
        <v>1</v>
      </c>
      <c r="B878" s="370">
        <v>1</v>
      </c>
      <c r="C878" s="358" t="s">
        <v>770</v>
      </c>
      <c r="D878" s="343"/>
      <c r="E878" s="343"/>
      <c r="F878" s="343"/>
      <c r="G878" s="343"/>
      <c r="H878" s="343"/>
      <c r="I878" s="343"/>
      <c r="J878" s="344">
        <v>4010002039073</v>
      </c>
      <c r="K878" s="345"/>
      <c r="L878" s="345"/>
      <c r="M878" s="345"/>
      <c r="N878" s="345"/>
      <c r="O878" s="345"/>
      <c r="P878" s="359" t="s">
        <v>779</v>
      </c>
      <c r="Q878" s="346"/>
      <c r="R878" s="346"/>
      <c r="S878" s="346"/>
      <c r="T878" s="346"/>
      <c r="U878" s="346"/>
      <c r="V878" s="346"/>
      <c r="W878" s="346"/>
      <c r="X878" s="346"/>
      <c r="Y878" s="347">
        <v>4640</v>
      </c>
      <c r="Z878" s="348"/>
      <c r="AA878" s="348"/>
      <c r="AB878" s="349"/>
      <c r="AC878" s="350" t="s">
        <v>380</v>
      </c>
      <c r="AD878" s="351"/>
      <c r="AE878" s="351"/>
      <c r="AF878" s="351"/>
      <c r="AG878" s="351"/>
      <c r="AH878" s="366" t="s">
        <v>788</v>
      </c>
      <c r="AI878" s="367"/>
      <c r="AJ878" s="367"/>
      <c r="AK878" s="367"/>
      <c r="AL878" s="354" t="s">
        <v>788</v>
      </c>
      <c r="AM878" s="355"/>
      <c r="AN878" s="355"/>
      <c r="AO878" s="356"/>
      <c r="AP878" s="357" t="s">
        <v>789</v>
      </c>
      <c r="AQ878" s="357"/>
      <c r="AR878" s="357"/>
      <c r="AS878" s="357"/>
      <c r="AT878" s="357"/>
      <c r="AU878" s="357"/>
      <c r="AV878" s="357"/>
      <c r="AW878" s="357"/>
      <c r="AX878" s="357"/>
      <c r="AY878">
        <f t="shared" si="118"/>
        <v>1</v>
      </c>
    </row>
    <row r="879" spans="1:51" ht="56.25" customHeight="1" x14ac:dyDescent="0.15">
      <c r="A879" s="370">
        <v>2</v>
      </c>
      <c r="B879" s="370">
        <v>1</v>
      </c>
      <c r="C879" s="358" t="s">
        <v>771</v>
      </c>
      <c r="D879" s="343"/>
      <c r="E879" s="343"/>
      <c r="F879" s="343"/>
      <c r="G879" s="343"/>
      <c r="H879" s="343"/>
      <c r="I879" s="343"/>
      <c r="J879" s="344">
        <v>4010001054032</v>
      </c>
      <c r="K879" s="345"/>
      <c r="L879" s="345"/>
      <c r="M879" s="345"/>
      <c r="N879" s="345"/>
      <c r="O879" s="345"/>
      <c r="P879" s="346" t="s">
        <v>780</v>
      </c>
      <c r="Q879" s="346"/>
      <c r="R879" s="346"/>
      <c r="S879" s="346"/>
      <c r="T879" s="346"/>
      <c r="U879" s="346"/>
      <c r="V879" s="346"/>
      <c r="W879" s="346"/>
      <c r="X879" s="346"/>
      <c r="Y879" s="347">
        <v>1586</v>
      </c>
      <c r="Z879" s="348"/>
      <c r="AA879" s="348"/>
      <c r="AB879" s="349"/>
      <c r="AC879" s="350" t="s">
        <v>380</v>
      </c>
      <c r="AD879" s="351"/>
      <c r="AE879" s="351"/>
      <c r="AF879" s="351"/>
      <c r="AG879" s="351"/>
      <c r="AH879" s="366" t="s">
        <v>788</v>
      </c>
      <c r="AI879" s="367"/>
      <c r="AJ879" s="367"/>
      <c r="AK879" s="367"/>
      <c r="AL879" s="354" t="s">
        <v>788</v>
      </c>
      <c r="AM879" s="355"/>
      <c r="AN879" s="355"/>
      <c r="AO879" s="356"/>
      <c r="AP879" s="357" t="s">
        <v>790</v>
      </c>
      <c r="AQ879" s="357"/>
      <c r="AR879" s="357"/>
      <c r="AS879" s="357"/>
      <c r="AT879" s="357"/>
      <c r="AU879" s="357"/>
      <c r="AV879" s="357"/>
      <c r="AW879" s="357"/>
      <c r="AX879" s="357"/>
      <c r="AY879">
        <f>COUNTA($C$879)</f>
        <v>1</v>
      </c>
    </row>
    <row r="880" spans="1:51" ht="30" customHeight="1" x14ac:dyDescent="0.15">
      <c r="A880" s="370">
        <v>3</v>
      </c>
      <c r="B880" s="370">
        <v>1</v>
      </c>
      <c r="C880" s="358" t="s">
        <v>772</v>
      </c>
      <c r="D880" s="343"/>
      <c r="E880" s="343"/>
      <c r="F880" s="343"/>
      <c r="G880" s="343"/>
      <c r="H880" s="343"/>
      <c r="I880" s="343"/>
      <c r="J880" s="344">
        <v>7010001008844</v>
      </c>
      <c r="K880" s="345"/>
      <c r="L880" s="345"/>
      <c r="M880" s="345"/>
      <c r="N880" s="345"/>
      <c r="O880" s="345"/>
      <c r="P880" s="359" t="s">
        <v>781</v>
      </c>
      <c r="Q880" s="346"/>
      <c r="R880" s="346"/>
      <c r="S880" s="346"/>
      <c r="T880" s="346"/>
      <c r="U880" s="346"/>
      <c r="V880" s="346"/>
      <c r="W880" s="346"/>
      <c r="X880" s="346"/>
      <c r="Y880" s="347">
        <v>803</v>
      </c>
      <c r="Z880" s="348"/>
      <c r="AA880" s="348"/>
      <c r="AB880" s="349"/>
      <c r="AC880" s="350" t="s">
        <v>380</v>
      </c>
      <c r="AD880" s="351"/>
      <c r="AE880" s="351"/>
      <c r="AF880" s="351"/>
      <c r="AG880" s="351"/>
      <c r="AH880" s="352" t="s">
        <v>788</v>
      </c>
      <c r="AI880" s="353"/>
      <c r="AJ880" s="353"/>
      <c r="AK880" s="353"/>
      <c r="AL880" s="354" t="s">
        <v>788</v>
      </c>
      <c r="AM880" s="355"/>
      <c r="AN880" s="355"/>
      <c r="AO880" s="356"/>
      <c r="AP880" s="357" t="s">
        <v>737</v>
      </c>
      <c r="AQ880" s="357"/>
      <c r="AR880" s="357"/>
      <c r="AS880" s="357"/>
      <c r="AT880" s="357"/>
      <c r="AU880" s="357"/>
      <c r="AV880" s="357"/>
      <c r="AW880" s="357"/>
      <c r="AX880" s="357"/>
      <c r="AY880">
        <f>COUNTA($C$880)</f>
        <v>1</v>
      </c>
    </row>
    <row r="881" spans="1:51" ht="30" customHeight="1" x14ac:dyDescent="0.15">
      <c r="A881" s="370">
        <v>4</v>
      </c>
      <c r="B881" s="370">
        <v>1</v>
      </c>
      <c r="C881" s="358" t="s">
        <v>773</v>
      </c>
      <c r="D881" s="343"/>
      <c r="E881" s="343"/>
      <c r="F881" s="343"/>
      <c r="G881" s="343"/>
      <c r="H881" s="343"/>
      <c r="I881" s="343"/>
      <c r="J881" s="344">
        <v>3010405002439</v>
      </c>
      <c r="K881" s="345"/>
      <c r="L881" s="345"/>
      <c r="M881" s="345"/>
      <c r="N881" s="345"/>
      <c r="O881" s="345"/>
      <c r="P881" s="359" t="s">
        <v>782</v>
      </c>
      <c r="Q881" s="346"/>
      <c r="R881" s="346"/>
      <c r="S881" s="346"/>
      <c r="T881" s="346"/>
      <c r="U881" s="346"/>
      <c r="V881" s="346"/>
      <c r="W881" s="346"/>
      <c r="X881" s="346"/>
      <c r="Y881" s="347">
        <v>686</v>
      </c>
      <c r="Z881" s="348"/>
      <c r="AA881" s="348"/>
      <c r="AB881" s="349"/>
      <c r="AC881" s="350" t="s">
        <v>380</v>
      </c>
      <c r="AD881" s="351"/>
      <c r="AE881" s="351"/>
      <c r="AF881" s="351"/>
      <c r="AG881" s="351"/>
      <c r="AH881" s="352" t="s">
        <v>788</v>
      </c>
      <c r="AI881" s="353"/>
      <c r="AJ881" s="353"/>
      <c r="AK881" s="353"/>
      <c r="AL881" s="354" t="s">
        <v>788</v>
      </c>
      <c r="AM881" s="355"/>
      <c r="AN881" s="355"/>
      <c r="AO881" s="356"/>
      <c r="AP881" s="357" t="s">
        <v>737</v>
      </c>
      <c r="AQ881" s="357"/>
      <c r="AR881" s="357"/>
      <c r="AS881" s="357"/>
      <c r="AT881" s="357"/>
      <c r="AU881" s="357"/>
      <c r="AV881" s="357"/>
      <c r="AW881" s="357"/>
      <c r="AX881" s="357"/>
      <c r="AY881">
        <f>COUNTA($C$881)</f>
        <v>1</v>
      </c>
    </row>
    <row r="882" spans="1:51" ht="30" customHeight="1" x14ac:dyDescent="0.15">
      <c r="A882" s="370">
        <v>5</v>
      </c>
      <c r="B882" s="370">
        <v>1</v>
      </c>
      <c r="C882" s="343" t="s">
        <v>774</v>
      </c>
      <c r="D882" s="343"/>
      <c r="E882" s="343"/>
      <c r="F882" s="343"/>
      <c r="G882" s="343"/>
      <c r="H882" s="343"/>
      <c r="I882" s="343"/>
      <c r="J882" s="344">
        <v>7010001008844</v>
      </c>
      <c r="K882" s="345"/>
      <c r="L882" s="345"/>
      <c r="M882" s="345"/>
      <c r="N882" s="345"/>
      <c r="O882" s="345"/>
      <c r="P882" s="346" t="s">
        <v>783</v>
      </c>
      <c r="Q882" s="346"/>
      <c r="R882" s="346"/>
      <c r="S882" s="346"/>
      <c r="T882" s="346"/>
      <c r="U882" s="346"/>
      <c r="V882" s="346"/>
      <c r="W882" s="346"/>
      <c r="X882" s="346"/>
      <c r="Y882" s="347">
        <v>679</v>
      </c>
      <c r="Z882" s="348"/>
      <c r="AA882" s="348"/>
      <c r="AB882" s="349"/>
      <c r="AC882" s="350" t="s">
        <v>380</v>
      </c>
      <c r="AD882" s="351"/>
      <c r="AE882" s="351"/>
      <c r="AF882" s="351"/>
      <c r="AG882" s="351"/>
      <c r="AH882" s="352" t="s">
        <v>788</v>
      </c>
      <c r="AI882" s="353"/>
      <c r="AJ882" s="353"/>
      <c r="AK882" s="353"/>
      <c r="AL882" s="354" t="s">
        <v>788</v>
      </c>
      <c r="AM882" s="355"/>
      <c r="AN882" s="355"/>
      <c r="AO882" s="356"/>
      <c r="AP882" s="357" t="s">
        <v>737</v>
      </c>
      <c r="AQ882" s="357"/>
      <c r="AR882" s="357"/>
      <c r="AS882" s="357"/>
      <c r="AT882" s="357"/>
      <c r="AU882" s="357"/>
      <c r="AV882" s="357"/>
      <c r="AW882" s="357"/>
      <c r="AX882" s="357"/>
      <c r="AY882">
        <f>COUNTA($C$882)</f>
        <v>1</v>
      </c>
    </row>
    <row r="883" spans="1:51" ht="30" customHeight="1" x14ac:dyDescent="0.15">
      <c r="A883" s="370">
        <v>6</v>
      </c>
      <c r="B883" s="370">
        <v>1</v>
      </c>
      <c r="C883" s="343" t="s">
        <v>775</v>
      </c>
      <c r="D883" s="343"/>
      <c r="E883" s="343"/>
      <c r="F883" s="343"/>
      <c r="G883" s="343"/>
      <c r="H883" s="343"/>
      <c r="I883" s="343"/>
      <c r="J883" s="344">
        <v>1010401023102</v>
      </c>
      <c r="K883" s="345"/>
      <c r="L883" s="345"/>
      <c r="M883" s="345"/>
      <c r="N883" s="345"/>
      <c r="O883" s="345"/>
      <c r="P883" s="346" t="s">
        <v>784</v>
      </c>
      <c r="Q883" s="346"/>
      <c r="R883" s="346"/>
      <c r="S883" s="346"/>
      <c r="T883" s="346"/>
      <c r="U883" s="346"/>
      <c r="V883" s="346"/>
      <c r="W883" s="346"/>
      <c r="X883" s="346"/>
      <c r="Y883" s="347">
        <v>386</v>
      </c>
      <c r="Z883" s="348"/>
      <c r="AA883" s="348"/>
      <c r="AB883" s="349"/>
      <c r="AC883" s="350" t="s">
        <v>374</v>
      </c>
      <c r="AD883" s="351"/>
      <c r="AE883" s="351"/>
      <c r="AF883" s="351"/>
      <c r="AG883" s="351"/>
      <c r="AH883" s="352">
        <v>1</v>
      </c>
      <c r="AI883" s="353"/>
      <c r="AJ883" s="353"/>
      <c r="AK883" s="353"/>
      <c r="AL883" s="354" t="s">
        <v>788</v>
      </c>
      <c r="AM883" s="355"/>
      <c r="AN883" s="355"/>
      <c r="AO883" s="356"/>
      <c r="AP883" s="357" t="s">
        <v>737</v>
      </c>
      <c r="AQ883" s="357"/>
      <c r="AR883" s="357"/>
      <c r="AS883" s="357"/>
      <c r="AT883" s="357"/>
      <c r="AU883" s="357"/>
      <c r="AV883" s="357"/>
      <c r="AW883" s="357"/>
      <c r="AX883" s="357"/>
      <c r="AY883">
        <f>COUNTA($C$883)</f>
        <v>1</v>
      </c>
    </row>
    <row r="884" spans="1:51" ht="30" customHeight="1" x14ac:dyDescent="0.15">
      <c r="A884" s="370">
        <v>7</v>
      </c>
      <c r="B884" s="370">
        <v>1</v>
      </c>
      <c r="C884" s="343" t="s">
        <v>776</v>
      </c>
      <c r="D884" s="343"/>
      <c r="E884" s="343"/>
      <c r="F884" s="343"/>
      <c r="G884" s="343"/>
      <c r="H884" s="343"/>
      <c r="I884" s="343"/>
      <c r="J884" s="344">
        <v>9010601021385</v>
      </c>
      <c r="K884" s="345"/>
      <c r="L884" s="345"/>
      <c r="M884" s="345"/>
      <c r="N884" s="345"/>
      <c r="O884" s="345"/>
      <c r="P884" s="346" t="s">
        <v>785</v>
      </c>
      <c r="Q884" s="346"/>
      <c r="R884" s="346"/>
      <c r="S884" s="346"/>
      <c r="T884" s="346"/>
      <c r="U884" s="346"/>
      <c r="V884" s="346"/>
      <c r="W884" s="346"/>
      <c r="X884" s="346"/>
      <c r="Y884" s="347">
        <v>304</v>
      </c>
      <c r="Z884" s="348"/>
      <c r="AA884" s="348"/>
      <c r="AB884" s="349"/>
      <c r="AC884" s="350" t="s">
        <v>374</v>
      </c>
      <c r="AD884" s="351"/>
      <c r="AE884" s="351"/>
      <c r="AF884" s="351"/>
      <c r="AG884" s="351"/>
      <c r="AH884" s="352">
        <v>1</v>
      </c>
      <c r="AI884" s="353"/>
      <c r="AJ884" s="353"/>
      <c r="AK884" s="353"/>
      <c r="AL884" s="354" t="s">
        <v>788</v>
      </c>
      <c r="AM884" s="355"/>
      <c r="AN884" s="355"/>
      <c r="AO884" s="356"/>
      <c r="AP884" s="357" t="s">
        <v>737</v>
      </c>
      <c r="AQ884" s="357"/>
      <c r="AR884" s="357"/>
      <c r="AS884" s="357"/>
      <c r="AT884" s="357"/>
      <c r="AU884" s="357"/>
      <c r="AV884" s="357"/>
      <c r="AW884" s="357"/>
      <c r="AX884" s="357"/>
      <c r="AY884">
        <f>COUNTA($C$884)</f>
        <v>1</v>
      </c>
    </row>
    <row r="885" spans="1:51" ht="30" customHeight="1" x14ac:dyDescent="0.15">
      <c r="A885" s="370">
        <v>8</v>
      </c>
      <c r="B885" s="370">
        <v>1</v>
      </c>
      <c r="C885" s="343" t="s">
        <v>777</v>
      </c>
      <c r="D885" s="343"/>
      <c r="E885" s="343"/>
      <c r="F885" s="343"/>
      <c r="G885" s="343"/>
      <c r="H885" s="343"/>
      <c r="I885" s="343"/>
      <c r="J885" s="344">
        <v>7010401001556</v>
      </c>
      <c r="K885" s="345"/>
      <c r="L885" s="345"/>
      <c r="M885" s="345"/>
      <c r="N885" s="345"/>
      <c r="O885" s="345"/>
      <c r="P885" s="346" t="s">
        <v>784</v>
      </c>
      <c r="Q885" s="346"/>
      <c r="R885" s="346"/>
      <c r="S885" s="346"/>
      <c r="T885" s="346"/>
      <c r="U885" s="346"/>
      <c r="V885" s="346"/>
      <c r="W885" s="346"/>
      <c r="X885" s="346"/>
      <c r="Y885" s="347">
        <v>265</v>
      </c>
      <c r="Z885" s="348"/>
      <c r="AA885" s="348"/>
      <c r="AB885" s="349"/>
      <c r="AC885" s="350" t="s">
        <v>374</v>
      </c>
      <c r="AD885" s="351"/>
      <c r="AE885" s="351"/>
      <c r="AF885" s="351"/>
      <c r="AG885" s="351"/>
      <c r="AH885" s="352">
        <v>2</v>
      </c>
      <c r="AI885" s="353"/>
      <c r="AJ885" s="353"/>
      <c r="AK885" s="353"/>
      <c r="AL885" s="354" t="s">
        <v>788</v>
      </c>
      <c r="AM885" s="355"/>
      <c r="AN885" s="355"/>
      <c r="AO885" s="356"/>
      <c r="AP885" s="357" t="s">
        <v>737</v>
      </c>
      <c r="AQ885" s="357"/>
      <c r="AR885" s="357"/>
      <c r="AS885" s="357"/>
      <c r="AT885" s="357"/>
      <c r="AU885" s="357"/>
      <c r="AV885" s="357"/>
      <c r="AW885" s="357"/>
      <c r="AX885" s="357"/>
      <c r="AY885">
        <f>COUNTA($C$885)</f>
        <v>1</v>
      </c>
    </row>
    <row r="886" spans="1:51" ht="43.5" customHeight="1" x14ac:dyDescent="0.15">
      <c r="A886" s="370">
        <v>9</v>
      </c>
      <c r="B886" s="370">
        <v>1</v>
      </c>
      <c r="C886" s="343" t="s">
        <v>778</v>
      </c>
      <c r="D886" s="343"/>
      <c r="E886" s="343"/>
      <c r="F886" s="343"/>
      <c r="G886" s="343"/>
      <c r="H886" s="343"/>
      <c r="I886" s="343"/>
      <c r="J886" s="344">
        <v>4010002039073</v>
      </c>
      <c r="K886" s="345"/>
      <c r="L886" s="345"/>
      <c r="M886" s="345"/>
      <c r="N886" s="345"/>
      <c r="O886" s="345"/>
      <c r="P886" s="346" t="s">
        <v>786</v>
      </c>
      <c r="Q886" s="346"/>
      <c r="R886" s="346"/>
      <c r="S886" s="346"/>
      <c r="T886" s="346"/>
      <c r="U886" s="346"/>
      <c r="V886" s="346"/>
      <c r="W886" s="346"/>
      <c r="X886" s="346"/>
      <c r="Y886" s="347">
        <v>198</v>
      </c>
      <c r="Z886" s="348"/>
      <c r="AA886" s="348"/>
      <c r="AB886" s="349"/>
      <c r="AC886" s="350" t="s">
        <v>374</v>
      </c>
      <c r="AD886" s="351"/>
      <c r="AE886" s="351"/>
      <c r="AF886" s="351"/>
      <c r="AG886" s="351"/>
      <c r="AH886" s="352">
        <v>1</v>
      </c>
      <c r="AI886" s="353"/>
      <c r="AJ886" s="353"/>
      <c r="AK886" s="353"/>
      <c r="AL886" s="354" t="s">
        <v>788</v>
      </c>
      <c r="AM886" s="355"/>
      <c r="AN886" s="355"/>
      <c r="AO886" s="356"/>
      <c r="AP886" s="357" t="s">
        <v>737</v>
      </c>
      <c r="AQ886" s="357"/>
      <c r="AR886" s="357"/>
      <c r="AS886" s="357"/>
      <c r="AT886" s="357"/>
      <c r="AU886" s="357"/>
      <c r="AV886" s="357"/>
      <c r="AW886" s="357"/>
      <c r="AX886" s="357"/>
      <c r="AY886">
        <f>COUNTA($C$886)</f>
        <v>1</v>
      </c>
    </row>
    <row r="887" spans="1:51" ht="30" customHeight="1" x14ac:dyDescent="0.15">
      <c r="A887" s="370">
        <v>10</v>
      </c>
      <c r="B887" s="370">
        <v>1</v>
      </c>
      <c r="C887" s="343" t="s">
        <v>775</v>
      </c>
      <c r="D887" s="343"/>
      <c r="E887" s="343"/>
      <c r="F887" s="343"/>
      <c r="G887" s="343"/>
      <c r="H887" s="343"/>
      <c r="I887" s="343"/>
      <c r="J887" s="344">
        <v>1010401023102</v>
      </c>
      <c r="K887" s="345"/>
      <c r="L887" s="345"/>
      <c r="M887" s="345"/>
      <c r="N887" s="345"/>
      <c r="O887" s="345"/>
      <c r="P887" s="346" t="s">
        <v>787</v>
      </c>
      <c r="Q887" s="346"/>
      <c r="R887" s="346"/>
      <c r="S887" s="346"/>
      <c r="T887" s="346"/>
      <c r="U887" s="346"/>
      <c r="V887" s="346"/>
      <c r="W887" s="346"/>
      <c r="X887" s="346"/>
      <c r="Y887" s="347">
        <v>151</v>
      </c>
      <c r="Z887" s="348"/>
      <c r="AA887" s="348"/>
      <c r="AB887" s="349"/>
      <c r="AC887" s="350" t="s">
        <v>377</v>
      </c>
      <c r="AD887" s="351"/>
      <c r="AE887" s="351"/>
      <c r="AF887" s="351"/>
      <c r="AG887" s="351"/>
      <c r="AH887" s="352" t="s">
        <v>788</v>
      </c>
      <c r="AI887" s="353"/>
      <c r="AJ887" s="353"/>
      <c r="AK887" s="353"/>
      <c r="AL887" s="354" t="s">
        <v>788</v>
      </c>
      <c r="AM887" s="355"/>
      <c r="AN887" s="355"/>
      <c r="AO887" s="356"/>
      <c r="AP887" s="357" t="s">
        <v>737</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737</v>
      </c>
      <c r="F1110" s="369"/>
      <c r="G1110" s="369"/>
      <c r="H1110" s="369"/>
      <c r="I1110" s="369"/>
      <c r="J1110" s="344" t="s">
        <v>724</v>
      </c>
      <c r="K1110" s="345"/>
      <c r="L1110" s="345"/>
      <c r="M1110" s="345"/>
      <c r="N1110" s="345"/>
      <c r="O1110" s="345"/>
      <c r="P1110" s="359" t="s">
        <v>737</v>
      </c>
      <c r="Q1110" s="346"/>
      <c r="R1110" s="346"/>
      <c r="S1110" s="346"/>
      <c r="T1110" s="346"/>
      <c r="U1110" s="346"/>
      <c r="V1110" s="346"/>
      <c r="W1110" s="346"/>
      <c r="X1110" s="346"/>
      <c r="Y1110" s="347" t="s">
        <v>724</v>
      </c>
      <c r="Z1110" s="348"/>
      <c r="AA1110" s="348"/>
      <c r="AB1110" s="349"/>
      <c r="AC1110" s="350"/>
      <c r="AD1110" s="351"/>
      <c r="AE1110" s="351"/>
      <c r="AF1110" s="351"/>
      <c r="AG1110" s="351"/>
      <c r="AH1110" s="352" t="s">
        <v>724</v>
      </c>
      <c r="AI1110" s="353"/>
      <c r="AJ1110" s="353"/>
      <c r="AK1110" s="353"/>
      <c r="AL1110" s="354" t="s">
        <v>724</v>
      </c>
      <c r="AM1110" s="355"/>
      <c r="AN1110" s="355"/>
      <c r="AO1110" s="356"/>
      <c r="AP1110" s="357" t="s">
        <v>737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718</v>
      </c>
      <c r="R5" s="13" t="str">
        <f t="shared" si="3"/>
        <v>負担</v>
      </c>
      <c r="S5" s="13" t="str">
        <f t="shared" si="4"/>
        <v>負担</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6"/>
      <c r="AA2" s="827"/>
      <c r="AB2" s="1022" t="s">
        <v>11</v>
      </c>
      <c r="AC2" s="1023"/>
      <c r="AD2" s="1024"/>
      <c r="AE2" s="1028" t="s">
        <v>391</v>
      </c>
      <c r="AF2" s="1028"/>
      <c r="AG2" s="1028"/>
      <c r="AH2" s="1028"/>
      <c r="AI2" s="1028" t="s">
        <v>413</v>
      </c>
      <c r="AJ2" s="1028"/>
      <c r="AK2" s="1028"/>
      <c r="AL2" s="556"/>
      <c r="AM2" s="1028" t="s">
        <v>510</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6"/>
      <c r="AA9" s="827"/>
      <c r="AB9" s="1022" t="s">
        <v>11</v>
      </c>
      <c r="AC9" s="1023"/>
      <c r="AD9" s="1024"/>
      <c r="AE9" s="1028" t="s">
        <v>391</v>
      </c>
      <c r="AF9" s="1028"/>
      <c r="AG9" s="1028"/>
      <c r="AH9" s="1028"/>
      <c r="AI9" s="1028" t="s">
        <v>413</v>
      </c>
      <c r="AJ9" s="1028"/>
      <c r="AK9" s="1028"/>
      <c r="AL9" s="556"/>
      <c r="AM9" s="1028" t="s">
        <v>510</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6"/>
      <c r="AA16" s="827"/>
      <c r="AB16" s="1022" t="s">
        <v>11</v>
      </c>
      <c r="AC16" s="1023"/>
      <c r="AD16" s="1024"/>
      <c r="AE16" s="1028" t="s">
        <v>391</v>
      </c>
      <c r="AF16" s="1028"/>
      <c r="AG16" s="1028"/>
      <c r="AH16" s="1028"/>
      <c r="AI16" s="1028" t="s">
        <v>413</v>
      </c>
      <c r="AJ16" s="1028"/>
      <c r="AK16" s="1028"/>
      <c r="AL16" s="556"/>
      <c r="AM16" s="1028" t="s">
        <v>510</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6"/>
      <c r="AA23" s="827"/>
      <c r="AB23" s="1022" t="s">
        <v>11</v>
      </c>
      <c r="AC23" s="1023"/>
      <c r="AD23" s="1024"/>
      <c r="AE23" s="1028" t="s">
        <v>391</v>
      </c>
      <c r="AF23" s="1028"/>
      <c r="AG23" s="1028"/>
      <c r="AH23" s="1028"/>
      <c r="AI23" s="1028" t="s">
        <v>413</v>
      </c>
      <c r="AJ23" s="1028"/>
      <c r="AK23" s="1028"/>
      <c r="AL23" s="556"/>
      <c r="AM23" s="1028" t="s">
        <v>510</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6"/>
      <c r="AA30" s="827"/>
      <c r="AB30" s="1022" t="s">
        <v>11</v>
      </c>
      <c r="AC30" s="1023"/>
      <c r="AD30" s="1024"/>
      <c r="AE30" s="1028" t="s">
        <v>391</v>
      </c>
      <c r="AF30" s="1028"/>
      <c r="AG30" s="1028"/>
      <c r="AH30" s="1028"/>
      <c r="AI30" s="1028" t="s">
        <v>413</v>
      </c>
      <c r="AJ30" s="1028"/>
      <c r="AK30" s="1028"/>
      <c r="AL30" s="556"/>
      <c r="AM30" s="1028" t="s">
        <v>510</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6"/>
      <c r="AA37" s="827"/>
      <c r="AB37" s="1022" t="s">
        <v>11</v>
      </c>
      <c r="AC37" s="1023"/>
      <c r="AD37" s="1024"/>
      <c r="AE37" s="1028" t="s">
        <v>391</v>
      </c>
      <c r="AF37" s="1028"/>
      <c r="AG37" s="1028"/>
      <c r="AH37" s="1028"/>
      <c r="AI37" s="1028" t="s">
        <v>413</v>
      </c>
      <c r="AJ37" s="1028"/>
      <c r="AK37" s="1028"/>
      <c r="AL37" s="556"/>
      <c r="AM37" s="1028" t="s">
        <v>510</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6"/>
      <c r="AA44" s="827"/>
      <c r="AB44" s="1022" t="s">
        <v>11</v>
      </c>
      <c r="AC44" s="1023"/>
      <c r="AD44" s="1024"/>
      <c r="AE44" s="1028" t="s">
        <v>391</v>
      </c>
      <c r="AF44" s="1028"/>
      <c r="AG44" s="1028"/>
      <c r="AH44" s="1028"/>
      <c r="AI44" s="1028" t="s">
        <v>413</v>
      </c>
      <c r="AJ44" s="1028"/>
      <c r="AK44" s="1028"/>
      <c r="AL44" s="556"/>
      <c r="AM44" s="1028" t="s">
        <v>510</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6"/>
      <c r="AA51" s="827"/>
      <c r="AB51" s="556" t="s">
        <v>11</v>
      </c>
      <c r="AC51" s="1023"/>
      <c r="AD51" s="1024"/>
      <c r="AE51" s="1028" t="s">
        <v>391</v>
      </c>
      <c r="AF51" s="1028"/>
      <c r="AG51" s="1028"/>
      <c r="AH51" s="1028"/>
      <c r="AI51" s="1028" t="s">
        <v>413</v>
      </c>
      <c r="AJ51" s="1028"/>
      <c r="AK51" s="1028"/>
      <c r="AL51" s="556"/>
      <c r="AM51" s="1028" t="s">
        <v>510</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6"/>
      <c r="AA58" s="827"/>
      <c r="AB58" s="1022" t="s">
        <v>11</v>
      </c>
      <c r="AC58" s="1023"/>
      <c r="AD58" s="1024"/>
      <c r="AE58" s="1028" t="s">
        <v>391</v>
      </c>
      <c r="AF58" s="1028"/>
      <c r="AG58" s="1028"/>
      <c r="AH58" s="1028"/>
      <c r="AI58" s="1028" t="s">
        <v>413</v>
      </c>
      <c r="AJ58" s="1028"/>
      <c r="AK58" s="1028"/>
      <c r="AL58" s="556"/>
      <c r="AM58" s="1028" t="s">
        <v>510</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6"/>
      <c r="AA65" s="827"/>
      <c r="AB65" s="1022" t="s">
        <v>11</v>
      </c>
      <c r="AC65" s="1023"/>
      <c r="AD65" s="1024"/>
      <c r="AE65" s="1028" t="s">
        <v>391</v>
      </c>
      <c r="AF65" s="1028"/>
      <c r="AG65" s="1028"/>
      <c r="AH65" s="1028"/>
      <c r="AI65" s="1028" t="s">
        <v>413</v>
      </c>
      <c r="AJ65" s="1028"/>
      <c r="AK65" s="1028"/>
      <c r="AL65" s="556"/>
      <c r="AM65" s="1028" t="s">
        <v>510</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66"/>
      <c r="I3" s="666"/>
      <c r="J3" s="666"/>
      <c r="K3" s="666"/>
      <c r="L3" s="665" t="s">
        <v>18</v>
      </c>
      <c r="M3" s="666"/>
      <c r="N3" s="666"/>
      <c r="O3" s="666"/>
      <c r="P3" s="666"/>
      <c r="Q3" s="666"/>
      <c r="R3" s="666"/>
      <c r="S3" s="666"/>
      <c r="T3" s="666"/>
      <c r="U3" s="666"/>
      <c r="V3" s="666"/>
      <c r="W3" s="666"/>
      <c r="X3" s="667"/>
      <c r="Y3" s="651" t="s">
        <v>19</v>
      </c>
      <c r="Z3" s="652"/>
      <c r="AA3" s="652"/>
      <c r="AB3" s="798"/>
      <c r="AC3" s="812"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1"/>
      <c r="B4" s="1042"/>
      <c r="C4" s="1042"/>
      <c r="D4" s="1042"/>
      <c r="E4" s="1042"/>
      <c r="F4" s="1043"/>
      <c r="G4" s="668"/>
      <c r="H4" s="669"/>
      <c r="I4" s="669"/>
      <c r="J4" s="669"/>
      <c r="K4" s="670"/>
      <c r="L4" s="662"/>
      <c r="M4" s="663"/>
      <c r="N4" s="663"/>
      <c r="O4" s="663"/>
      <c r="P4" s="663"/>
      <c r="Q4" s="663"/>
      <c r="R4" s="663"/>
      <c r="S4" s="663"/>
      <c r="T4" s="663"/>
      <c r="U4" s="663"/>
      <c r="V4" s="663"/>
      <c r="W4" s="663"/>
      <c r="X4" s="664"/>
      <c r="Y4" s="382"/>
      <c r="Z4" s="383"/>
      <c r="AA4" s="383"/>
      <c r="AB4" s="802"/>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3"/>
      <c r="AY15">
        <f>COUNTA($G$17,$AC$17)</f>
        <v>0</v>
      </c>
    </row>
    <row r="16" spans="1:51" ht="25.5" customHeight="1" x14ac:dyDescent="0.15">
      <c r="A16" s="1041"/>
      <c r="B16" s="1042"/>
      <c r="C16" s="1042"/>
      <c r="D16" s="1042"/>
      <c r="E16" s="1042"/>
      <c r="F16" s="1043"/>
      <c r="G16" s="812"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8"/>
      <c r="AC16" s="812"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1"/>
      <c r="B17" s="1042"/>
      <c r="C17" s="1042"/>
      <c r="D17" s="1042"/>
      <c r="E17" s="1042"/>
      <c r="F17" s="1043"/>
      <c r="G17" s="668"/>
      <c r="H17" s="669"/>
      <c r="I17" s="669"/>
      <c r="J17" s="669"/>
      <c r="K17" s="670"/>
      <c r="L17" s="662"/>
      <c r="M17" s="663"/>
      <c r="N17" s="663"/>
      <c r="O17" s="663"/>
      <c r="P17" s="663"/>
      <c r="Q17" s="663"/>
      <c r="R17" s="663"/>
      <c r="S17" s="663"/>
      <c r="T17" s="663"/>
      <c r="U17" s="663"/>
      <c r="V17" s="663"/>
      <c r="W17" s="663"/>
      <c r="X17" s="664"/>
      <c r="Y17" s="382"/>
      <c r="Z17" s="383"/>
      <c r="AA17" s="383"/>
      <c r="AB17" s="802"/>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3"/>
      <c r="AY28">
        <f>COUNTA($G$30,$AC$30)</f>
        <v>0</v>
      </c>
    </row>
    <row r="29" spans="1:51" ht="24.75" customHeight="1" x14ac:dyDescent="0.15">
      <c r="A29" s="1041"/>
      <c r="B29" s="1042"/>
      <c r="C29" s="1042"/>
      <c r="D29" s="1042"/>
      <c r="E29" s="1042"/>
      <c r="F29" s="1043"/>
      <c r="G29" s="812"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8"/>
      <c r="AC29" s="812"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1"/>
      <c r="B30" s="1042"/>
      <c r="C30" s="1042"/>
      <c r="D30" s="1042"/>
      <c r="E30" s="1042"/>
      <c r="F30" s="1043"/>
      <c r="G30" s="668"/>
      <c r="H30" s="669"/>
      <c r="I30" s="669"/>
      <c r="J30" s="669"/>
      <c r="K30" s="670"/>
      <c r="L30" s="662"/>
      <c r="M30" s="663"/>
      <c r="N30" s="663"/>
      <c r="O30" s="663"/>
      <c r="P30" s="663"/>
      <c r="Q30" s="663"/>
      <c r="R30" s="663"/>
      <c r="S30" s="663"/>
      <c r="T30" s="663"/>
      <c r="U30" s="663"/>
      <c r="V30" s="663"/>
      <c r="W30" s="663"/>
      <c r="X30" s="664"/>
      <c r="Y30" s="382"/>
      <c r="Z30" s="383"/>
      <c r="AA30" s="383"/>
      <c r="AB30" s="802"/>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3"/>
      <c r="AY41">
        <f>COUNTA($G$43,$AC$43)</f>
        <v>0</v>
      </c>
    </row>
    <row r="42" spans="1:51" ht="24.75" customHeight="1" x14ac:dyDescent="0.15">
      <c r="A42" s="1041"/>
      <c r="B42" s="1042"/>
      <c r="C42" s="1042"/>
      <c r="D42" s="1042"/>
      <c r="E42" s="1042"/>
      <c r="F42" s="1043"/>
      <c r="G42" s="812"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8"/>
      <c r="AC42" s="812"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1"/>
      <c r="B43" s="1042"/>
      <c r="C43" s="1042"/>
      <c r="D43" s="1042"/>
      <c r="E43" s="1042"/>
      <c r="F43" s="1043"/>
      <c r="G43" s="668"/>
      <c r="H43" s="669"/>
      <c r="I43" s="669"/>
      <c r="J43" s="669"/>
      <c r="K43" s="670"/>
      <c r="L43" s="662"/>
      <c r="M43" s="663"/>
      <c r="N43" s="663"/>
      <c r="O43" s="663"/>
      <c r="P43" s="663"/>
      <c r="Q43" s="663"/>
      <c r="R43" s="663"/>
      <c r="S43" s="663"/>
      <c r="T43" s="663"/>
      <c r="U43" s="663"/>
      <c r="V43" s="663"/>
      <c r="W43" s="663"/>
      <c r="X43" s="664"/>
      <c r="Y43" s="382"/>
      <c r="Z43" s="383"/>
      <c r="AA43" s="383"/>
      <c r="AB43" s="802"/>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3"/>
      <c r="AY55">
        <f>COUNTA($G$57,$AC$57)</f>
        <v>0</v>
      </c>
    </row>
    <row r="56" spans="1:51" ht="24.75" customHeight="1" x14ac:dyDescent="0.15">
      <c r="A56" s="1041"/>
      <c r="B56" s="1042"/>
      <c r="C56" s="1042"/>
      <c r="D56" s="1042"/>
      <c r="E56" s="1042"/>
      <c r="F56" s="1043"/>
      <c r="G56" s="812"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8"/>
      <c r="AC56" s="812"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1"/>
      <c r="B57" s="1042"/>
      <c r="C57" s="1042"/>
      <c r="D57" s="1042"/>
      <c r="E57" s="1042"/>
      <c r="F57" s="1043"/>
      <c r="G57" s="668"/>
      <c r="H57" s="669"/>
      <c r="I57" s="669"/>
      <c r="J57" s="669"/>
      <c r="K57" s="670"/>
      <c r="L57" s="662"/>
      <c r="M57" s="663"/>
      <c r="N57" s="663"/>
      <c r="O57" s="663"/>
      <c r="P57" s="663"/>
      <c r="Q57" s="663"/>
      <c r="R57" s="663"/>
      <c r="S57" s="663"/>
      <c r="T57" s="663"/>
      <c r="U57" s="663"/>
      <c r="V57" s="663"/>
      <c r="W57" s="663"/>
      <c r="X57" s="664"/>
      <c r="Y57" s="382"/>
      <c r="Z57" s="383"/>
      <c r="AA57" s="383"/>
      <c r="AB57" s="802"/>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3"/>
      <c r="AY68">
        <f>COUNTA($G$70,$AC$70)</f>
        <v>0</v>
      </c>
    </row>
    <row r="69" spans="1:51" ht="25.5" customHeight="1" x14ac:dyDescent="0.15">
      <c r="A69" s="1041"/>
      <c r="B69" s="1042"/>
      <c r="C69" s="1042"/>
      <c r="D69" s="1042"/>
      <c r="E69" s="1042"/>
      <c r="F69" s="1043"/>
      <c r="G69" s="812"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8"/>
      <c r="AC69" s="812"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1"/>
      <c r="B70" s="1042"/>
      <c r="C70" s="1042"/>
      <c r="D70" s="1042"/>
      <c r="E70" s="1042"/>
      <c r="F70" s="1043"/>
      <c r="G70" s="668"/>
      <c r="H70" s="669"/>
      <c r="I70" s="669"/>
      <c r="J70" s="669"/>
      <c r="K70" s="670"/>
      <c r="L70" s="662"/>
      <c r="M70" s="663"/>
      <c r="N70" s="663"/>
      <c r="O70" s="663"/>
      <c r="P70" s="663"/>
      <c r="Q70" s="663"/>
      <c r="R70" s="663"/>
      <c r="S70" s="663"/>
      <c r="T70" s="663"/>
      <c r="U70" s="663"/>
      <c r="V70" s="663"/>
      <c r="W70" s="663"/>
      <c r="X70" s="664"/>
      <c r="Y70" s="382"/>
      <c r="Z70" s="383"/>
      <c r="AA70" s="383"/>
      <c r="AB70" s="802"/>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3"/>
      <c r="AY81">
        <f>COUNTA($G$83,$AC$83)</f>
        <v>0</v>
      </c>
    </row>
    <row r="82" spans="1:51" ht="24.75" customHeight="1" x14ac:dyDescent="0.15">
      <c r="A82" s="1041"/>
      <c r="B82" s="1042"/>
      <c r="C82" s="1042"/>
      <c r="D82" s="1042"/>
      <c r="E82" s="1042"/>
      <c r="F82" s="1043"/>
      <c r="G82" s="812"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8"/>
      <c r="AC82" s="812"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1"/>
      <c r="B83" s="1042"/>
      <c r="C83" s="1042"/>
      <c r="D83" s="1042"/>
      <c r="E83" s="1042"/>
      <c r="F83" s="1043"/>
      <c r="G83" s="668"/>
      <c r="H83" s="669"/>
      <c r="I83" s="669"/>
      <c r="J83" s="669"/>
      <c r="K83" s="670"/>
      <c r="L83" s="662"/>
      <c r="M83" s="663"/>
      <c r="N83" s="663"/>
      <c r="O83" s="663"/>
      <c r="P83" s="663"/>
      <c r="Q83" s="663"/>
      <c r="R83" s="663"/>
      <c r="S83" s="663"/>
      <c r="T83" s="663"/>
      <c r="U83" s="663"/>
      <c r="V83" s="663"/>
      <c r="W83" s="663"/>
      <c r="X83" s="664"/>
      <c r="Y83" s="382"/>
      <c r="Z83" s="383"/>
      <c r="AA83" s="383"/>
      <c r="AB83" s="802"/>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3"/>
      <c r="AY94">
        <f>COUNTA($G$96,$AC$96)</f>
        <v>0</v>
      </c>
    </row>
    <row r="95" spans="1:51" ht="24.75" customHeight="1" x14ac:dyDescent="0.15">
      <c r="A95" s="1041"/>
      <c r="B95" s="1042"/>
      <c r="C95" s="1042"/>
      <c r="D95" s="1042"/>
      <c r="E95" s="1042"/>
      <c r="F95" s="1043"/>
      <c r="G95" s="812"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8"/>
      <c r="AC95" s="812"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1"/>
      <c r="B96" s="1042"/>
      <c r="C96" s="1042"/>
      <c r="D96" s="1042"/>
      <c r="E96" s="1042"/>
      <c r="F96" s="1043"/>
      <c r="G96" s="668"/>
      <c r="H96" s="669"/>
      <c r="I96" s="669"/>
      <c r="J96" s="669"/>
      <c r="K96" s="670"/>
      <c r="L96" s="662"/>
      <c r="M96" s="663"/>
      <c r="N96" s="663"/>
      <c r="O96" s="663"/>
      <c r="P96" s="663"/>
      <c r="Q96" s="663"/>
      <c r="R96" s="663"/>
      <c r="S96" s="663"/>
      <c r="T96" s="663"/>
      <c r="U96" s="663"/>
      <c r="V96" s="663"/>
      <c r="W96" s="663"/>
      <c r="X96" s="664"/>
      <c r="Y96" s="382"/>
      <c r="Z96" s="383"/>
      <c r="AA96" s="383"/>
      <c r="AB96" s="802"/>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3"/>
      <c r="AY108">
        <f>COUNTA($G$110,$AC$110)</f>
        <v>0</v>
      </c>
    </row>
    <row r="109" spans="1:51" ht="24.75" customHeight="1" x14ac:dyDescent="0.15">
      <c r="A109" s="1041"/>
      <c r="B109" s="1042"/>
      <c r="C109" s="1042"/>
      <c r="D109" s="1042"/>
      <c r="E109" s="1042"/>
      <c r="F109" s="1043"/>
      <c r="G109" s="812"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8"/>
      <c r="AC109" s="812"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1"/>
      <c r="B110" s="1042"/>
      <c r="C110" s="1042"/>
      <c r="D110" s="1042"/>
      <c r="E110" s="1042"/>
      <c r="F110" s="1043"/>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2"/>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3"/>
      <c r="AY121">
        <f>COUNTA($G$123,$AC$123)</f>
        <v>0</v>
      </c>
    </row>
    <row r="122" spans="1:51" ht="25.5" customHeight="1" x14ac:dyDescent="0.15">
      <c r="A122" s="1041"/>
      <c r="B122" s="1042"/>
      <c r="C122" s="1042"/>
      <c r="D122" s="1042"/>
      <c r="E122" s="1042"/>
      <c r="F122" s="1043"/>
      <c r="G122" s="812"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8"/>
      <c r="AC122" s="812"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1"/>
      <c r="B123" s="1042"/>
      <c r="C123" s="1042"/>
      <c r="D123" s="1042"/>
      <c r="E123" s="1042"/>
      <c r="F123" s="1043"/>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2"/>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3"/>
      <c r="AY134">
        <f>COUNTA($G$136,$AC$136)</f>
        <v>0</v>
      </c>
    </row>
    <row r="135" spans="1:51" ht="24.75" customHeight="1" x14ac:dyDescent="0.15">
      <c r="A135" s="1041"/>
      <c r="B135" s="1042"/>
      <c r="C135" s="1042"/>
      <c r="D135" s="1042"/>
      <c r="E135" s="1042"/>
      <c r="F135" s="1043"/>
      <c r="G135" s="812"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8"/>
      <c r="AC135" s="812"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1"/>
      <c r="B136" s="1042"/>
      <c r="C136" s="1042"/>
      <c r="D136" s="1042"/>
      <c r="E136" s="1042"/>
      <c r="F136" s="1043"/>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2"/>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3"/>
      <c r="AY147">
        <f>COUNTA($G$149,$AC$149)</f>
        <v>0</v>
      </c>
    </row>
    <row r="148" spans="1:51" ht="24.75" customHeight="1" x14ac:dyDescent="0.15">
      <c r="A148" s="1041"/>
      <c r="B148" s="1042"/>
      <c r="C148" s="1042"/>
      <c r="D148" s="1042"/>
      <c r="E148" s="1042"/>
      <c r="F148" s="1043"/>
      <c r="G148" s="812"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8"/>
      <c r="AC148" s="812"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1"/>
      <c r="B149" s="1042"/>
      <c r="C149" s="1042"/>
      <c r="D149" s="1042"/>
      <c r="E149" s="1042"/>
      <c r="F149" s="1043"/>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2"/>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3"/>
      <c r="AY161">
        <f>COUNTA($G$163,$AC$163)</f>
        <v>0</v>
      </c>
    </row>
    <row r="162" spans="1:51" ht="24.75" customHeight="1" x14ac:dyDescent="0.15">
      <c r="A162" s="1041"/>
      <c r="B162" s="1042"/>
      <c r="C162" s="1042"/>
      <c r="D162" s="1042"/>
      <c r="E162" s="1042"/>
      <c r="F162" s="1043"/>
      <c r="G162" s="812"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8"/>
      <c r="AC162" s="812"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1"/>
      <c r="B163" s="1042"/>
      <c r="C163" s="1042"/>
      <c r="D163" s="1042"/>
      <c r="E163" s="1042"/>
      <c r="F163" s="1043"/>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2"/>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3"/>
      <c r="AY174">
        <f>COUNTA($G$176,$AC$176)</f>
        <v>0</v>
      </c>
    </row>
    <row r="175" spans="1:51" ht="25.5" customHeight="1" x14ac:dyDescent="0.15">
      <c r="A175" s="1041"/>
      <c r="B175" s="1042"/>
      <c r="C175" s="1042"/>
      <c r="D175" s="1042"/>
      <c r="E175" s="1042"/>
      <c r="F175" s="1043"/>
      <c r="G175" s="812"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8"/>
      <c r="AC175" s="812"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1"/>
      <c r="B176" s="1042"/>
      <c r="C176" s="1042"/>
      <c r="D176" s="1042"/>
      <c r="E176" s="1042"/>
      <c r="F176" s="1043"/>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2"/>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3"/>
      <c r="AY187">
        <f>COUNTA($G$189,$AC$189)</f>
        <v>0</v>
      </c>
    </row>
    <row r="188" spans="1:51" ht="24.75" customHeight="1" x14ac:dyDescent="0.15">
      <c r="A188" s="1041"/>
      <c r="B188" s="1042"/>
      <c r="C188" s="1042"/>
      <c r="D188" s="1042"/>
      <c r="E188" s="1042"/>
      <c r="F188" s="1043"/>
      <c r="G188" s="812"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8"/>
      <c r="AC188" s="812"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1"/>
      <c r="B189" s="1042"/>
      <c r="C189" s="1042"/>
      <c r="D189" s="1042"/>
      <c r="E189" s="1042"/>
      <c r="F189" s="1043"/>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2"/>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3"/>
      <c r="AY200">
        <f>COUNTA($G$202,$AC$202)</f>
        <v>0</v>
      </c>
    </row>
    <row r="201" spans="1:51" ht="24.75" customHeight="1" x14ac:dyDescent="0.15">
      <c r="A201" s="1041"/>
      <c r="B201" s="1042"/>
      <c r="C201" s="1042"/>
      <c r="D201" s="1042"/>
      <c r="E201" s="1042"/>
      <c r="F201" s="1043"/>
      <c r="G201" s="812"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8"/>
      <c r="AC201" s="812"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1"/>
      <c r="B202" s="1042"/>
      <c r="C202" s="1042"/>
      <c r="D202" s="1042"/>
      <c r="E202" s="1042"/>
      <c r="F202" s="1043"/>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2"/>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3"/>
      <c r="AY214">
        <f>COUNTA($G$216,$AC$216)</f>
        <v>0</v>
      </c>
    </row>
    <row r="215" spans="1:51" ht="24.75" customHeight="1" x14ac:dyDescent="0.15">
      <c r="A215" s="1041"/>
      <c r="B215" s="1042"/>
      <c r="C215" s="1042"/>
      <c r="D215" s="1042"/>
      <c r="E215" s="1042"/>
      <c r="F215" s="1043"/>
      <c r="G215" s="812"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8"/>
      <c r="AC215" s="812"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1"/>
      <c r="B216" s="1042"/>
      <c r="C216" s="1042"/>
      <c r="D216" s="1042"/>
      <c r="E216" s="1042"/>
      <c r="F216" s="1043"/>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2"/>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3"/>
      <c r="AY227">
        <f>COUNTA($G$229,$AC$229)</f>
        <v>0</v>
      </c>
    </row>
    <row r="228" spans="1:51" ht="25.5" customHeight="1" x14ac:dyDescent="0.15">
      <c r="A228" s="1041"/>
      <c r="B228" s="1042"/>
      <c r="C228" s="1042"/>
      <c r="D228" s="1042"/>
      <c r="E228" s="1042"/>
      <c r="F228" s="1043"/>
      <c r="G228" s="812"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8"/>
      <c r="AC228" s="812"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1"/>
      <c r="B229" s="1042"/>
      <c r="C229" s="1042"/>
      <c r="D229" s="1042"/>
      <c r="E229" s="1042"/>
      <c r="F229" s="1043"/>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2"/>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3"/>
      <c r="AY240">
        <f>COUNTA($G$242,$AC$242)</f>
        <v>0</v>
      </c>
    </row>
    <row r="241" spans="1:51" ht="24.75" customHeight="1" x14ac:dyDescent="0.15">
      <c r="A241" s="1041"/>
      <c r="B241" s="1042"/>
      <c r="C241" s="1042"/>
      <c r="D241" s="1042"/>
      <c r="E241" s="1042"/>
      <c r="F241" s="1043"/>
      <c r="G241" s="812"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8"/>
      <c r="AC241" s="812"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1"/>
      <c r="B242" s="1042"/>
      <c r="C242" s="1042"/>
      <c r="D242" s="1042"/>
      <c r="E242" s="1042"/>
      <c r="F242" s="1043"/>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2"/>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3"/>
      <c r="AY253">
        <f>COUNTA($G$255,$AC$255)</f>
        <v>0</v>
      </c>
    </row>
    <row r="254" spans="1:51" ht="24.75" customHeight="1" x14ac:dyDescent="0.15">
      <c r="A254" s="1041"/>
      <c r="B254" s="1042"/>
      <c r="C254" s="1042"/>
      <c r="D254" s="1042"/>
      <c r="E254" s="1042"/>
      <c r="F254" s="1043"/>
      <c r="G254" s="812"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8"/>
      <c r="AC254" s="812"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1"/>
      <c r="B255" s="1042"/>
      <c r="C255" s="1042"/>
      <c r="D255" s="1042"/>
      <c r="E255" s="1042"/>
      <c r="F255" s="1043"/>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2"/>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梶山 実里(kajiyama-misato.cp2)</cp:lastModifiedBy>
  <cp:lastPrinted>2021-05-26T12:13:10Z</cp:lastPrinted>
  <dcterms:created xsi:type="dcterms:W3CDTF">2012-03-13T00:50:25Z</dcterms:created>
  <dcterms:modified xsi:type="dcterms:W3CDTF">2021-05-27T05:39:46Z</dcterms:modified>
</cp:coreProperties>
</file>