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<sst xmlns="http://schemas.openxmlformats.org/spreadsheetml/2006/main" count="3054" uniqueCount="766">
  <si>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</si>
  <si>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</si>
  <si>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</si>
  <si>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</si>
  <si>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</si>
  <si>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</si>
  <si>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</si>
  <si>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</si>
  <si>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</si>
  <si>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</si>
  <si>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</si>
  <si>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</si>
  <si>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</si>
  <si>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</si>
  <si>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</si>
  <si>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</si>
  <si>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</si>
  <si>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</si>
  <si>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</si>
  <si>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</si>
  <si>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</si>
  <si>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</si>
  <si>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</si>
  <si>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</si>
  <si>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</si>
  <si>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</si>
  <si>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</si>
  <si>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</si>
  <si>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</si>
  <si>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</si>
  <si>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</si>
  <si>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</si>
  <si>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</si>
  <si>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</si>
  <si>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</si>
  <si>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</si>
  <si>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</si>
  <si>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</si>
  <si>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</si>
  <si>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</si>
  <si>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</si>
  <si>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</si>
  <si>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</si>
  <si>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</si>
  <si>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</si>
  <si>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</si>
  <si>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</si>
  <si>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</si>
  <si>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</si>
  <si>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</si>
  <si>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</si>
  <si>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</si>
  <si>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</si>
  <si>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</si>
  <si>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</si>
  <si>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</si>
  <si>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</si>
  <si>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</si>
  <si>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</si>
  <si>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</si>
  <si>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</si>
  <si>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</si>
  <si>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</si>
  <si>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</si>
  <si>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</si>
  <si>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</si>
  <si>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</si>
  <si>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</si>
  <si>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</si>
  <si>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</si>
  <si>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</si>
  <si>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</si>
  <si>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</si>
  <si>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</si>
  <si>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</si>
  <si>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</si>
  <si>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</si>
  <si>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</si>
  <si>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</si>
  <si>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</si>
  <si>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</si>
  <si>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</si>
  <si>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</si>
  <si>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</si>
  <si>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</si>
  <si>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</si>
  <si>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</si>
  <si>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</si>
  <si>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</si>
  <si>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</si>
  <si>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</si>
  <si>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</si>
  <si>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</si>
  <si>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</si>
  <si>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</si>
  <si>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</si>
  <si>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</si>
  <si>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</si>
  <si>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</si>
  <si>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</si>
  <si>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</si>
  <si>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</si>
  <si>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</si>
  <si>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</si>
  <si>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</si>
  <si>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</si>
  <si>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</si>
  <si>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</si>
  <si>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</si>
  <si>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</si>
  <si>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</si>
  <si>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</si>
  <si>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</si>
  <si>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</si>
  <si>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</si>
  <si>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</si>
  <si>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</si>
  <si>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</si>
  <si>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</si>
  <si>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</si>
  <si>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</si>
  <si>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</si>
  <si>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</si>
  <si>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</si>
  <si>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</si>
  <si>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</si>
  <si>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</si>
  <si>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</si>
  <si>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</si>
  <si>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</si>
  <si>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</si>
  <si>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</si>
  <si>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</si>
  <si>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</si>
  <si>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</si>
  <si>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</si>
  <si>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</si>
  <si>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</si>
  <si>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</si>
  <si>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</si>
  <si>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</si>
  <si>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</si>
  <si>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</si>
  <si>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</si>
  <si>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</si>
  <si>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</si>
  <si>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</si>
  <si>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</si>
  <si>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</si>
  <si>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</si>
  <si>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</si>
  <si>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</si>
  <si>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</si>
  <si>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</si>
  <si>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</si>
  <si>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</si>
  <si>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</si>
  <si>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</si>
  <si>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</si>
  <si>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</si>
  <si>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</si>
  <si>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</si>
  <si>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</si>
  <si>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</si>
  <si>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</si>
  <si>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</si>
  <si>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</si>
  <si>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</si>
  <si>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</si>
  <si>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</si>
  <si>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</si>
  <si>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</si>
  <si>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</si>
  <si>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</si>
  <si>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</si>
  <si>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</si>
  <si>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</si>
  <si>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</si>
  <si>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</si>
  <si>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</si>
  <si>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</si>
  <si>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</si>
  <si>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</si>
  <si>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</si>
  <si>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</si>
  <si>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</si>
  <si>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</si>
  <si>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</si>
  <si>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</si>
  <si>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</si>
  <si>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</si>
  <si>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</si>
  <si>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</si>
  <si>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</si>
  <si>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</si>
  <si>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</si>
  <si>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</si>
  <si>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</si>
  <si>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</si>
  <si>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</si>
  <si>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</si>
  <si>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</si>
  <si>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</si>
  <si>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</si>
  <si>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</si>
  <si>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</si>
  <si>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</si>
  <si>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</si>
  <si>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</si>
  <si>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</si>
  <si>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</si>
  <si>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</si>
  <si>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</si>
  <si>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</si>
  <si>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</si>
  <si>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</si>
  <si>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</si>
  <si>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</si>
  <si>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</si>
  <si>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</si>
  <si>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</si>
  <si>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</si>
  <si>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</si>
  <si>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</si>
  <si>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</si>
  <si>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</si>
  <si>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</si>
  <si>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</si>
  <si>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</si>
  <si>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</si>
  <si>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</si>
  <si>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</si>
  <si>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</si>
  <si>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</si>
  <si>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</si>
  <si>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</si>
  <si>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</si>
  <si>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</si>
  <si>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</si>
  <si>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</si>
  <si>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</si>
  <si>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</si>
  <si>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</si>
  <si>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</si>
  <si>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</si>
  <si>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</si>
  <si>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</si>
  <si>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</si>
  <si>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</si>
  <si>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</si>
  <si>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</si>
  <si>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</si>
  <si>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</si>
  <si>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</si>
  <si>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</si>
  <si>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</si>
  <si>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</si>
  <si>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</si>
  <si>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</si>
  <si>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</si>
  <si>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</si>
  <si>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</si>
  <si>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</si>
  <si>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</si>
  <si>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</si>
  <si>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</si>
  <si>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</si>
  <si>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</si>
  <si>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</si>
  <si>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</si>
  <si>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</si>
  <si>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</si>
  <si>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</si>
  <si>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</si>
  <si>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</si>
  <si>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</si>
  <si>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</si>
  <si>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</si>
  <si>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</si>
  <si>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</si>
  <si>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</si>
  <si>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</si>
  <si>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</si>
  <si>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</si>
  <si>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</si>
  <si>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</si>
  <si>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</si>
  <si>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</si>
  <si>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</si>
  <si>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</si>
  <si>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</si>
  <si>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</si>
  <si>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</si>
  <si>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</si>
  <si>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</si>
  <si>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</si>
  <si>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</si>
  <si>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</si>
  <si>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</si>
  <si>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</si>
  <si>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</si>
  <si>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</si>
  <si>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</si>
  <si>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</si>
  <si>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</si>
  <si>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</si>
  <si>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</si>
  <si>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</si>
  <si>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</si>
  <si>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</si>
  <si>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</si>
  <si>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</si>
  <si>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</si>
  <si>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</si>
  <si>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</si>
  <si>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</si>
  <si>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</si>
  <si>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</si>
  <si>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</si>
  <si>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</si>
  <si>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</si>
  <si>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</si>
  <si>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</si>
  <si>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</si>
  <si>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</si>
  <si>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</si>
  <si>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</si>
  <si>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</si>
  <si>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</si>
  <si>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</si>
  <si>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</si>
  <si>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</si>
  <si>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</si>
  <si>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</si>
  <si>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</si>
  <si>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</si>
  <si>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</si>
  <si>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</si>
  <si>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</si>
  <si>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</si>
  <si>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</si>
  <si>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</si>
  <si>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</si>
  <si>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</si>
  <si>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</si>
  <si>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</si>
  <si>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</si>
  <si>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</si>
  <si>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</si>
  <si>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</si>
  <si>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</si>
  <si>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</si>
  <si>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</si>
  <si>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</si>
  <si>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</si>
  <si>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</si>
  <si>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</si>
  <si>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</si>
  <si>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</si>
  <si>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</si>
  <si>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</si>
  <si>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</si>
  <si>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</si>
  <si>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</si>
  <si>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</si>
  <si>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</si>
  <si>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</si>
  <si>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</si>
  <si>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</si>
  <si>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</si>
  <si>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</si>
  <si>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</si>
  <si>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</si>
  <si>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</si>
  <si>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</si>
  <si>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</si>
  <si>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</si>
  <si>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</si>
  <si>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</si>
  <si>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</si>
  <si>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</si>
  <si>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</si>
  <si>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</si>
  <si>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</si>
  <si>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</si>
  <si>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</si>
  <si>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</si>
  <si>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</si>
  <si>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</si>
  <si>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</si>
  <si>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</si>
  <si>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</si>
  <si>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</si>
  <si>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</si>
  <si>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</si>
  <si>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</si>
  <si>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</si>
  <si>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</si>
  <si>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</si>
  <si>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</si>
  <si>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</si>
  <si>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</si>
  <si>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</si>
  <si>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</si>
  <si>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</si>
  <si>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</si>
  <si>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</si>
  <si>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</si>
  <si>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</si>
  <si>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</si>
  <si>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</si>
  <si>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</si>
  <si>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</si>
  <si>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</si>
  <si>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</si>
  <si>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</si>
  <si>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</si>
  <si>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</si>
  <si>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</si>
  <si>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</si>
  <si>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</si>
  <si>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</si>
  <si>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</si>
  <si>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</si>
  <si>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</si>
  <si>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</si>
  <si>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</si>
  <si>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</si>
  <si>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</si>
  <si>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</si>
  <si>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</si>
  <si>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</si>
  <si>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</si>
  <si>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</si>
  <si>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</si>
  <si>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</si>
  <si>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</si>
  <si>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</si>
  <si>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</si>
  <si>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</si>
  <si>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</si>
  <si>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</si>
  <si>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</si>
  <si>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</si>
  <si>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</si>
  <si>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</si>
  <si>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</si>
  <si>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</si>
  <si>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</si>
  <si>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</si>
  <si>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</si>
  <si>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</si>
  <si>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</si>
  <si>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</si>
  <si>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</si>
  <si>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</si>
  <si>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</si>
  <si>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</si>
  <si>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</si>
  <si>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</si>
  <si>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</si>
  <si>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</si>
  <si>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</si>
  <si>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</si>
  <si>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</si>
  <si>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</si>
  <si>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</si>
  <si>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</si>
  <si>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</si>
  <si>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</si>
  <si>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</si>
  <si>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</si>
  <si>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</si>
  <si>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</si>
  <si>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</si>
  <si>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</si>
  <si>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</si>
  <si>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</si>
  <si>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</si>
  <si>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</si>
  <si>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</si>
  <si>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</si>
  <si>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</si>
  <si>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</si>
  <si>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</si>
  <si>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</si>
  <si>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</si>
  <si>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</si>
  <si>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</si>
  <si>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</si>
  <si>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</si>
  <si>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</si>
  <si>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</si>
  <si>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</si>
  <si>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</si>
  <si>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</si>
  <si>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</si>
  <si>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</si>
  <si>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</si>
  <si>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</si>
  <si>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</si>
  <si>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</si>
  <si>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</si>
  <si>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</si>
  <si>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</si>
  <si>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</si>
  <si>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</si>
  <si>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</si>
  <si>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</si>
  <si>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</si>
  <si>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</si>
  <si>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</si>
  <si>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</si>
  <si>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</si>
  <si>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</si>
  <si>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</si>
  <si>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</si>
  <si>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</si>
  <si>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</si>
  <si>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</si>
  <si>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</si>
  <si>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</si>
  <si>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</si>
  <si>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</si>
  <si>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</si>
  <si>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</si>
  <si>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</si>
  <si>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</si>
  <si>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</si>
  <si>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</si>
  <si>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</si>
  <si>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</si>
  <si>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</si>
  <si>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</si>
  <si>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</si>
  <si>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</si>
  <si>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</si>
  <si>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</si>
  <si>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</si>
  <si>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</si>
  <si>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</si>
  <si>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</si>
  <si>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</si>
  <si>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</si>
  <si>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</si>
  <si>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</si>
  <si>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</si>
  <si>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</si>
  <si>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</si>
  <si>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</si>
  <si>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</si>
  <si>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</si>
  <si>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</si>
  <si>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</si>
  <si>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</si>
  <si>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</si>
  <si>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</si>
  <si>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</si>
  <si>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</si>
  <si>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</si>
  <si>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</si>
  <si>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</si>
  <si>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</si>
  <si>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</si>
  <si>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</si>
  <si>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</si>
  <si>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</si>
  <si>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</si>
  <si>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</si>
  <si>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</si>
  <si>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</si>
  <si>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</si>
  <si>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</si>
  <si>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</si>
  <si>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</si>
  <si>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</si>
  <si>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</si>
  <si>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</si>
  <si>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</si>
  <si>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</si>
  <si>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</si>
  <si>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</si>
  <si>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</si>
  <si>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</si>
  <si>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</si>
  <si>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</si>
  <si>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</si>
  <si>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</si>
  <si>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</si>
  <si>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</si>
  <si>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</si>
  <si>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</si>
  <si>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</si>
  <si>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</si>
  <si>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</si>
  <si>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</si>
  <si>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</si>
  <si>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</si>
  <si>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</si>
  <si>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</si>
  <si>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</si>
  <si>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</si>
  <si>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</si>
  <si>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</si>
  <si>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</si>
  <si>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</si>
  <si>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</si>
  <si>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</si>
  <si>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</si>
  <si>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</si>
  <si>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</si>
  <si>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</si>
  <si>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</si>
  <si>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</si>
  <si>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</si>
  <si>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</si>
  <si>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</si>
  <si>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</si>
  <si>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</si>
  <si>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</si>
  <si>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</si>
  <si>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</si>
  <si>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</si>
  <si>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</si>
  <si>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</si>
  <si>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</si>
  <si>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</si>
  <si>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</si>
  <si>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</si>
  <si>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</si>
  <si>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</si>
  <si>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</si>
  <si>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</si>
  <si>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</si>
  <si>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</si>
  <si>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</si>
  <si>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</si>
  <si>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</si>
  <si>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</si>
  <si>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</si>
  <si>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</si>
  <si>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</si>
  <si>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</si>
  <si>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</si>
  <si>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</si>
  <si>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</si>
  <si>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</si>
  <si>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</si>
  <si>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</si>
  <si>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</si>
  <si>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</si>
  <si>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</si>
  <si>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</si>
  <si>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</si>
  <si>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</si>
  <si>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</si>
  <si>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</si>
  <si>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</si>
  <si>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</si>
  <si>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</si>
  <si>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</si>
  <si>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</si>
  <si>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</si>
  <si>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</si>
  <si>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</si>
  <si>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</si>
  <si>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</si>
  <si>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</si>
  <si>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</si>
  <si>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</si>
  <si>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</si>
  <si>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</si>
  <si>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</si>
  <si>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</si>
  <si>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</si>
  <si>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</si>
  <si>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</si>
  <si>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</si>
  <si>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</si>
  <si>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</si>
  <si>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</si>
  <si>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</si>
  <si>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</si>
  <si>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</si>
  <si>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</si>
  <si>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</si>
  <si>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</si>
  <si>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</si>
  <si>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</si>
  <si>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</si>
  <si>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</si>
  <si>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</si>
  <si>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</si>
  <si>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</si>
  <si>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</si>
  <si>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</si>
  <si>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</si>
  <si>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</si>
  <si>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</si>
  <si>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</si>
  <si>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</si>
  <si>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</si>
  <si>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</si>
  <si>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</si>
  <si>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</si>
  <si>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</si>
  <si>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</si>
  <si>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</si>
  <si>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</si>
  <si>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</si>
  <si>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</si>
  <si>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</si>
  <si>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</si>
  <si>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課長：林　俊宏</t>
  </si>
  <si>
    <t>平成２８年度</t>
  </si>
  <si>
    <t>終了予定なし</t>
  </si>
  <si>
    <t>経済課</t>
  </si>
  <si>
    <t>・医療安全対策に関する行政評価・監視結果に基づく勧告（平成25年８月）
・医療法第６条の１２及び医療法施行規則第１条の１１</t>
  </si>
  <si>
    <t>平成25年８月の総務省による「医療安全対策に関する行政評価・監視結果に基づく勧告」の内容（特定機能病院以外の医療機関においても、特に安全使用に際して技術の習熟が必要と考えられる医療機器について、各医療機器の設置状況や使用頻度等を考慮した上で、定期的な研修を行うよう措置すること）を実行することを目的とする。</t>
  </si>
  <si>
    <t>医療機関等の職員の個々の能力の向上とともに、医療現場における医療機器の安全性をより高めるための知識の習得及び普及を図ること等を目的に、特定機能病院以外の医療機関（特に、中小規模の医療機関）のスタッフを対象に、講師として医政局職員を全国８カ所（地方厚生（支）局所在地等）に派遣し、安全管理が強く求められる医療機器（人工呼吸器及び呼吸モニタ、輸液ポンプ等）に関して、年１回程度の研修を実施する。</t>
  </si>
  <si>
    <t>-</t>
  </si>
  <si>
    <t>医薬品審査等業務庁費</t>
  </si>
  <si>
    <t>職員旅費</t>
  </si>
  <si>
    <t>医療機器の安全性を高める知識を習得等するため、1,600人の研修受講者の確保に努める。</t>
  </si>
  <si>
    <t>研修受講者数</t>
  </si>
  <si>
    <t>人</t>
  </si>
  <si>
    <t>公益財団法人　医療機器センター医療研修部</t>
  </si>
  <si>
    <t>研修会への派遣回数</t>
  </si>
  <si>
    <t>回</t>
  </si>
  <si>
    <t>単位当たりコスト＝Ｘ ／ Ｙ
Ｘ：予算執行額
Ｙ：研修会への派遣回数</t>
    <phoneticPr fontId="5"/>
  </si>
  <si>
    <t>百万円</t>
  </si>
  <si>
    <t>Ｘ/Ｙ</t>
    <phoneticPr fontId="5"/>
  </si>
  <si>
    <t>0.9/8</t>
  </si>
  <si>
    <t>2/8</t>
  </si>
  <si>
    <t>施策大目標８　革新的な医療技術の実用化を促進するとともに、医薬品産業等の振興を図ること</t>
  </si>
  <si>
    <t>革新的な医療技術の実用化を促進するとともに、医薬品産業等の振興を図ること（施策目標Ⅰ－８－１）</t>
  </si>
  <si>
    <t>○</t>
  </si>
  <si>
    <t>医療機器に係る安全管理の促進事業</t>
    <phoneticPr fontId="5"/>
  </si>
  <si>
    <t>会議の会場借上</t>
    <rPh sb="0" eb="2">
      <t>カイギ</t>
    </rPh>
    <rPh sb="3" eb="5">
      <t>カイジョウ</t>
    </rPh>
    <rPh sb="5" eb="6">
      <t>カ</t>
    </rPh>
    <rPh sb="6" eb="7">
      <t>ア</t>
    </rPh>
    <phoneticPr fontId="5"/>
  </si>
  <si>
    <t>雑役務費</t>
    <rPh sb="0" eb="1">
      <t>ザツ</t>
    </rPh>
    <rPh sb="1" eb="3">
      <t>エキム</t>
    </rPh>
    <rPh sb="3" eb="4">
      <t>ヒ</t>
    </rPh>
    <phoneticPr fontId="5"/>
  </si>
  <si>
    <t>株式会社ティーケーピー</t>
    <phoneticPr fontId="5"/>
  </si>
  <si>
    <t>扶桑速記印刷（株）</t>
    <phoneticPr fontId="5"/>
  </si>
  <si>
    <t>職員（複数名）</t>
  </si>
  <si>
    <t>－</t>
  </si>
  <si>
    <t>出張にかかる旅費</t>
  </si>
  <si>
    <t>会議にかかる会場貸出</t>
    <rPh sb="0" eb="2">
      <t>カイギ</t>
    </rPh>
    <rPh sb="6" eb="8">
      <t>カイジョウ</t>
    </rPh>
    <rPh sb="8" eb="9">
      <t>カ</t>
    </rPh>
    <rPh sb="9" eb="10">
      <t>ダ</t>
    </rPh>
    <phoneticPr fontId="5"/>
  </si>
  <si>
    <t>2/1</t>
    <phoneticPr fontId="5"/>
  </si>
  <si>
    <t>-</t>
    <phoneticPr fontId="5"/>
  </si>
  <si>
    <t>医療機器の安全管理の質をより高めるため、知識の習得及び普及を図り医療安全に資することは、国民や社会のニーズを反映した事業である。</t>
    <phoneticPr fontId="5"/>
  </si>
  <si>
    <t>特定機能病院への立入検査等、各地の様々な事例を踏まえた研修を行うことができるのは厚生労働省であり、総務省の「医療安全対策に関する行政評価・監視結果に基づく勧告」（平成25年８月）においても、国における対応が求められている。</t>
    <rPh sb="0" eb="2">
      <t>トクテイ</t>
    </rPh>
    <rPh sb="2" eb="4">
      <t>キノウ</t>
    </rPh>
    <rPh sb="4" eb="6">
      <t>ビョウイン</t>
    </rPh>
    <rPh sb="12" eb="13">
      <t>ナド</t>
    </rPh>
    <rPh sb="14" eb="16">
      <t>カクチ</t>
    </rPh>
    <rPh sb="17" eb="19">
      <t>サマザマ</t>
    </rPh>
    <rPh sb="20" eb="22">
      <t>ジレイ</t>
    </rPh>
    <rPh sb="23" eb="24">
      <t>フ</t>
    </rPh>
    <rPh sb="27" eb="29">
      <t>ケンシュウ</t>
    </rPh>
    <rPh sb="30" eb="31">
      <t>オコナ</t>
    </rPh>
    <rPh sb="40" eb="42">
      <t>コウセイ</t>
    </rPh>
    <rPh sb="42" eb="44">
      <t>ロウドウ</t>
    </rPh>
    <rPh sb="44" eb="45">
      <t>ショウ</t>
    </rPh>
    <rPh sb="95" eb="96">
      <t>クニ</t>
    </rPh>
    <rPh sb="100" eb="102">
      <t>タイオウ</t>
    </rPh>
    <rPh sb="103" eb="104">
      <t>モト</t>
    </rPh>
    <phoneticPr fontId="5"/>
  </si>
  <si>
    <t>医療機器の安全管理の質を向上させる取組は、優先度の高い事業である。</t>
    <phoneticPr fontId="5"/>
  </si>
  <si>
    <t>‐</t>
  </si>
  <si>
    <t>無</t>
  </si>
  <si>
    <t>研修にあたり必要最低限の経費のみを算定しており、単位当たりコストは妥当である。</t>
    <rPh sb="0" eb="2">
      <t>ケンシュウ</t>
    </rPh>
    <rPh sb="6" eb="8">
      <t>ヒツヨウ</t>
    </rPh>
    <rPh sb="8" eb="11">
      <t>サイテイゲン</t>
    </rPh>
    <rPh sb="12" eb="14">
      <t>ケイヒ</t>
    </rPh>
    <rPh sb="17" eb="19">
      <t>サンテイ</t>
    </rPh>
    <rPh sb="24" eb="26">
      <t>タンイ</t>
    </rPh>
    <rPh sb="26" eb="27">
      <t>ア</t>
    </rPh>
    <rPh sb="33" eb="35">
      <t>ダトウ</t>
    </rPh>
    <phoneticPr fontId="5"/>
  </si>
  <si>
    <t>費目、使途は医療機器安全基礎講習会に必要なもののみに限定されている。</t>
    <rPh sb="0" eb="2">
      <t>ヒモク</t>
    </rPh>
    <rPh sb="3" eb="5">
      <t>シト</t>
    </rPh>
    <rPh sb="6" eb="8">
      <t>イリョウ</t>
    </rPh>
    <rPh sb="8" eb="10">
      <t>キキ</t>
    </rPh>
    <rPh sb="10" eb="12">
      <t>アンゼン</t>
    </rPh>
    <rPh sb="12" eb="14">
      <t>キソ</t>
    </rPh>
    <rPh sb="14" eb="17">
      <t>コウシュウカイ</t>
    </rPh>
    <rPh sb="18" eb="20">
      <t>ヒツヨウ</t>
    </rPh>
    <rPh sb="26" eb="28">
      <t>ゲンテイ</t>
    </rPh>
    <phoneticPr fontId="5"/>
  </si>
  <si>
    <t>令和２年度は新型コロナウイルス感染症拡大防止のため、e-ラーニングでの受講としたため、職員旅費が抑えられたものである。</t>
    <rPh sb="0" eb="2">
      <t>レイワ</t>
    </rPh>
    <rPh sb="3" eb="5">
      <t>ネンド</t>
    </rPh>
    <rPh sb="6" eb="8">
      <t>シンガタ</t>
    </rPh>
    <rPh sb="15" eb="18">
      <t>カンセンショウ</t>
    </rPh>
    <rPh sb="18" eb="20">
      <t>カクダイ</t>
    </rPh>
    <rPh sb="20" eb="22">
      <t>ボウシ</t>
    </rPh>
    <rPh sb="35" eb="37">
      <t>ジュコウ</t>
    </rPh>
    <rPh sb="43" eb="45">
      <t>ショクイン</t>
    </rPh>
    <rPh sb="45" eb="47">
      <t>リョヒ</t>
    </rPh>
    <rPh sb="48" eb="49">
      <t>オサ</t>
    </rPh>
    <phoneticPr fontId="5"/>
  </si>
  <si>
    <t>令和２年度はe-ラーニングでの受講になったため、全国８箇所の会場を設けるより受講者数は減少し、成果目標は達成出来なかったが、アンケートにおいては興味のあった講義の項目で、「人工呼吸器および呼吸モニタのトラブル事例と対策」が上昇するなど、医療現場で必要な内容になっている。</t>
    <rPh sb="0" eb="2">
      <t>レイワ</t>
    </rPh>
    <rPh sb="3" eb="5">
      <t>ネンド</t>
    </rPh>
    <rPh sb="15" eb="17">
      <t>ジュコウ</t>
    </rPh>
    <rPh sb="24" eb="26">
      <t>ゼンコク</t>
    </rPh>
    <rPh sb="27" eb="29">
      <t>カショ</t>
    </rPh>
    <rPh sb="30" eb="32">
      <t>カイジョウ</t>
    </rPh>
    <rPh sb="33" eb="34">
      <t>モウ</t>
    </rPh>
    <rPh sb="38" eb="41">
      <t>ジュコウシャ</t>
    </rPh>
    <rPh sb="41" eb="42">
      <t>スウ</t>
    </rPh>
    <rPh sb="43" eb="45">
      <t>ゲンショウ</t>
    </rPh>
    <rPh sb="47" eb="49">
      <t>セイカ</t>
    </rPh>
    <rPh sb="49" eb="51">
      <t>モクヒョウ</t>
    </rPh>
    <rPh sb="52" eb="56">
      <t>タッセイデキ</t>
    </rPh>
    <rPh sb="72" eb="74">
      <t>キョウミ</t>
    </rPh>
    <rPh sb="78" eb="80">
      <t>コウギ</t>
    </rPh>
    <rPh sb="81" eb="83">
      <t>コウモク</t>
    </rPh>
    <rPh sb="86" eb="91">
      <t>ジンコウコキュウキ</t>
    </rPh>
    <rPh sb="94" eb="96">
      <t>コキュウ</t>
    </rPh>
    <rPh sb="104" eb="106">
      <t>ジレイ</t>
    </rPh>
    <rPh sb="107" eb="109">
      <t>タイサク</t>
    </rPh>
    <rPh sb="111" eb="113">
      <t>ジョウショウ</t>
    </rPh>
    <rPh sb="126" eb="128">
      <t>ナイヨウ</t>
    </rPh>
    <phoneticPr fontId="5"/>
  </si>
  <si>
    <t>令和２年度はe-ラーニングでの受講になったため、８会場という活動見込みは達成できないが、全国からの参加が可能になり、アンケートでは、メリットとして時間、場所、勤務先に気兼ねすることなく受講できることがあげられている。</t>
    <rPh sb="25" eb="27">
      <t>カイジョウ</t>
    </rPh>
    <rPh sb="30" eb="32">
      <t>カツドウ</t>
    </rPh>
    <rPh sb="32" eb="34">
      <t>ミコ</t>
    </rPh>
    <rPh sb="36" eb="38">
      <t>タッセイ</t>
    </rPh>
    <rPh sb="44" eb="46">
      <t>ゼンコク</t>
    </rPh>
    <rPh sb="49" eb="51">
      <t>サンカ</t>
    </rPh>
    <rPh sb="52" eb="54">
      <t>カノウ</t>
    </rPh>
    <rPh sb="73" eb="75">
      <t>ジカン</t>
    </rPh>
    <rPh sb="76" eb="78">
      <t>バショ</t>
    </rPh>
    <rPh sb="79" eb="81">
      <t>キンム</t>
    </rPh>
    <rPh sb="81" eb="82">
      <t>サキ</t>
    </rPh>
    <rPh sb="83" eb="85">
      <t>キガ</t>
    </rPh>
    <rPh sb="92" eb="94">
      <t>ジュコウ</t>
    </rPh>
    <phoneticPr fontId="5"/>
  </si>
  <si>
    <t>医療機器の安全管理の質の向上に十分に活用されている。</t>
    <rPh sb="12" eb="14">
      <t>コウジョウ</t>
    </rPh>
    <rPh sb="15" eb="17">
      <t>ジュウブン</t>
    </rPh>
    <rPh sb="18" eb="20">
      <t>カツヨウ</t>
    </rPh>
    <phoneticPr fontId="5"/>
  </si>
  <si>
    <t>令和２年度においては、新型コロナウイルス感染症拡大防止のため、e-ラーニングでの開催となった。医療機器に係る安全管理体制の整備促進を図るため、研修内容を検討し着実に業務を遂行していくとともに、アンケートで回答があったe-ラーニングのデメリットの改善にも取り組んでいく。</t>
    <rPh sb="0" eb="2">
      <t>レイワ</t>
    </rPh>
    <rPh sb="11" eb="13">
      <t>シンガタ</t>
    </rPh>
    <rPh sb="20" eb="27">
      <t>カンセンショウカクダイボウシ</t>
    </rPh>
    <rPh sb="40" eb="42">
      <t>カイサイ</t>
    </rPh>
    <rPh sb="58" eb="60">
      <t>タイセイ</t>
    </rPh>
    <rPh sb="61" eb="63">
      <t>セイビ</t>
    </rPh>
    <rPh sb="63" eb="65">
      <t>ソクシン</t>
    </rPh>
    <rPh sb="71" eb="73">
      <t>ケンシュウ</t>
    </rPh>
    <rPh sb="73" eb="75">
      <t>ナイヨウ</t>
    </rPh>
    <rPh sb="76" eb="78">
      <t>ケントウ</t>
    </rPh>
    <rPh sb="82" eb="84">
      <t>ギョウム</t>
    </rPh>
    <rPh sb="85" eb="87">
      <t>スイコウ</t>
    </rPh>
    <rPh sb="102" eb="104">
      <t>カイトウ</t>
    </rPh>
    <rPh sb="122" eb="124">
      <t>カイゼン</t>
    </rPh>
    <rPh sb="126" eb="127">
      <t>ト</t>
    </rPh>
    <rPh sb="128" eb="129">
      <t>ク</t>
    </rPh>
    <phoneticPr fontId="5"/>
  </si>
  <si>
    <t>事業の目標は達成できているが、令和２年度はe-ラーニングのため職員旅費が発生せず、予算の執行率は低い水準であった。本事業については、医療機器に係る安全管理体制の整備促進に必要な事業であるため、今後はe-ラーニングの活用も踏まえた予算を検討していく。</t>
    <rPh sb="15" eb="17">
      <t>レイワ</t>
    </rPh>
    <rPh sb="18" eb="20">
      <t>ネンド</t>
    </rPh>
    <rPh sb="31" eb="33">
      <t>ショクイン</t>
    </rPh>
    <rPh sb="33" eb="35">
      <t>リョヒ</t>
    </rPh>
    <rPh sb="36" eb="38">
      <t>ハッセイ</t>
    </rPh>
    <rPh sb="41" eb="43">
      <t>ヨサン</t>
    </rPh>
    <rPh sb="44" eb="47">
      <t>シッコウリツ</t>
    </rPh>
    <rPh sb="48" eb="49">
      <t>ヒク</t>
    </rPh>
    <rPh sb="50" eb="52">
      <t>スイジュン</t>
    </rPh>
    <rPh sb="96" eb="98">
      <t>コンゴ</t>
    </rPh>
    <rPh sb="107" eb="109">
      <t>カツヨウ</t>
    </rPh>
    <rPh sb="110" eb="111">
      <t>フ</t>
    </rPh>
    <rPh sb="114" eb="116">
      <t>ヨサン</t>
    </rPh>
    <rPh sb="117" eb="119">
      <t>ケントウ</t>
    </rPh>
    <phoneticPr fontId="5"/>
  </si>
  <si>
    <t>-</t>
    <phoneticPr fontId="5"/>
  </si>
  <si>
    <t>厚労</t>
    <rPh sb="0" eb="2">
      <t>コウロウ</t>
    </rPh>
    <phoneticPr fontId="5"/>
  </si>
  <si>
    <t>-</t>
    <phoneticPr fontId="5"/>
  </si>
  <si>
    <t>1.2/1</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</si>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</sst>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40822</xdr:colOff>
      <xdr:row>751</xdr:row>
      <xdr:rowOff>0</xdr:rowOff>
    </xdr:from>
    <xdr:to>
      <xdr:col>40</xdr:col>
      <xdr:colOff>163284</xdr:colOff>
      <xdr:row>761</xdr:row>
      <xdr:rowOff>40821</xdr:rowOff>
    </xdr:to>
    <xdr:grpSp>
      <xdr:nvGrpSpPr>
        <xdr:cNvPr id="2" name="グループ化 1"/>
        <xdr:cNvGrpSpPr/>
      </xdr:nvGrpSpPr>
      <xdr:grpSpPr>
        <a:xfrm>
          <a:off x="3066410" y="41013529"/>
          <a:ext cx="5165109" cy="3514645"/>
          <a:chOff x="2656495" y="42812074"/>
          <a:chExt cx="5225141" cy="3578679"/>
        </a:xfrm>
      </xdr:grpSpPr>
      <xdr:sp macro="" textlink="">
        <xdr:nvSpPr>
          <xdr:cNvPr id="3" name="正方形/長方形 2"/>
          <xdr:cNvSpPr/>
        </xdr:nvSpPr>
        <xdr:spPr>
          <a:xfrm>
            <a:off x="3049401" y="42812074"/>
            <a:ext cx="4437529" cy="5280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１．２百万円</a:t>
            </a:r>
          </a:p>
        </xdr:txBody>
      </xdr:sp>
      <xdr:cxnSp macro="">
        <xdr:nvCxnSpPr>
          <xdr:cNvPr id="4" name="直線矢印コネクタ 3"/>
          <xdr:cNvCxnSpPr/>
        </xdr:nvCxnSpPr>
        <xdr:spPr>
          <a:xfrm>
            <a:off x="5291978" y="43352057"/>
            <a:ext cx="0" cy="15443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3037494" y="44921580"/>
            <a:ext cx="4437529" cy="5280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株式会社ティーケーピー（３）</a:t>
            </a:r>
            <a:endParaRPr kumimoji="1" lang="en-US" altLang="ja-JP" sz="1100">
              <a:solidFill>
                <a:schemeClr val="dk1"/>
              </a:solidFill>
              <a:effectLst/>
              <a:latin typeface="+mn-lt"/>
              <a:ea typeface="+mn-ea"/>
              <a:cs typeface="+mn-cs"/>
            </a:endParaRPr>
          </a:p>
          <a:p>
            <a:pPr algn="ctr"/>
            <a:r>
              <a:rPr kumimoji="1" lang="ja-JP" altLang="en-US" sz="1100"/>
              <a:t>１．２百万円</a:t>
            </a:r>
          </a:p>
        </xdr:txBody>
      </xdr:sp>
      <xdr:sp macro="" textlink="">
        <xdr:nvSpPr>
          <xdr:cNvPr id="6" name="大かっこ 5"/>
          <xdr:cNvSpPr/>
        </xdr:nvSpPr>
        <xdr:spPr>
          <a:xfrm>
            <a:off x="2656495" y="45531602"/>
            <a:ext cx="5225141" cy="859151"/>
          </a:xfrm>
          <a:prstGeom prst="bracketPair">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医療機関における医療機器に係る安全管理を促進する観点から、各医療機器の設置状況や使用頻度等を考慮した上で 定期的な研修を行うよう措置することとされたことに対応するために必要な会議費、</a:t>
            </a:r>
            <a:r>
              <a:rPr kumimoji="1" lang="ja-JP" altLang="en-US" sz="1100"/>
              <a:t>職員旅費</a:t>
            </a:r>
          </a:p>
        </xdr:txBody>
      </xdr:sp>
      <xdr:sp macro="" textlink="">
        <xdr:nvSpPr>
          <xdr:cNvPr id="7" name="大かっこ 6"/>
          <xdr:cNvSpPr/>
        </xdr:nvSpPr>
        <xdr:spPr>
          <a:xfrm>
            <a:off x="5500486" y="44412913"/>
            <a:ext cx="1696803" cy="3882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随意契約（少額）等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460" zoomScale="85" zoomScaleNormal="75" zoomScaleSheetLayoutView="85" zoomScalePageLayoutView="85" workbookViewId="0">
      <selection activeCell="BG704" sqref="BG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762</v>
      </c>
      <c r="AK2" s="942"/>
      <c r="AL2" s="942"/>
      <c r="AM2" s="942"/>
      <c r="AN2" s="98" t="s">
        <v>407</v>
      </c>
      <c r="AO2" s="942">
        <v>20</v>
      </c>
      <c r="AP2" s="942"/>
      <c r="AQ2" s="942"/>
      <c r="AR2" s="99" t="s">
        <v>710</v>
      </c>
      <c r="AS2" s="948">
        <v>317</v>
      </c>
      <c r="AT2" s="948"/>
      <c r="AU2" s="948"/>
      <c r="AV2" s="98" t="str">
        <f>IF(AW2="","","-")</f>
        <v/>
      </c>
      <c r="AW2" s="907"/>
      <c r="AX2" s="907"/>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761</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3">
        <f>SUM(P13:V17)</f>
        <v>2</v>
      </c>
      <c r="Q18" s="874"/>
      <c r="R18" s="874"/>
      <c r="S18" s="874"/>
      <c r="T18" s="874"/>
      <c r="U18" s="874"/>
      <c r="V18" s="875"/>
      <c r="W18" s="873">
        <f>SUM(W13:AC17)</f>
        <v>2</v>
      </c>
      <c r="X18" s="874"/>
      <c r="Y18" s="874"/>
      <c r="Z18" s="874"/>
      <c r="AA18" s="874"/>
      <c r="AB18" s="874"/>
      <c r="AC18" s="875"/>
      <c r="AD18" s="873">
        <f>SUM(AD13:AJ17)</f>
        <v>2</v>
      </c>
      <c r="AE18" s="874"/>
      <c r="AF18" s="874"/>
      <c r="AG18" s="874"/>
      <c r="AH18" s="874"/>
      <c r="AI18" s="874"/>
      <c r="AJ18" s="875"/>
      <c r="AK18" s="873">
        <f>SUM(AK13:AQ17)</f>
        <v>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0.9</v>
      </c>
      <c r="Q19" s="656"/>
      <c r="R19" s="656"/>
      <c r="S19" s="656"/>
      <c r="T19" s="656"/>
      <c r="U19" s="656"/>
      <c r="V19" s="657"/>
      <c r="W19" s="655">
        <v>0.2</v>
      </c>
      <c r="X19" s="656"/>
      <c r="Y19" s="656"/>
      <c r="Z19" s="656"/>
      <c r="AA19" s="656"/>
      <c r="AB19" s="656"/>
      <c r="AC19" s="657"/>
      <c r="AD19" s="655">
        <v>1.2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0.45</v>
      </c>
      <c r="Q20" s="316"/>
      <c r="R20" s="316"/>
      <c r="S20" s="316"/>
      <c r="T20" s="316"/>
      <c r="U20" s="316"/>
      <c r="V20" s="316"/>
      <c r="W20" s="316">
        <f t="shared" ref="W20" si="0">IF(W18=0, "-", SUM(W19)/W18)</f>
        <v>0.1</v>
      </c>
      <c r="X20" s="316"/>
      <c r="Y20" s="316"/>
      <c r="Z20" s="316"/>
      <c r="AA20" s="316"/>
      <c r="AB20" s="316"/>
      <c r="AC20" s="316"/>
      <c r="AD20" s="316">
        <f t="shared" ref="AD20" si="1">IF(AD18=0, "-", SUM(AD19)/AD18)</f>
        <v>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0.45</v>
      </c>
      <c r="Q21" s="316"/>
      <c r="R21" s="316"/>
      <c r="S21" s="316"/>
      <c r="T21" s="316"/>
      <c r="U21" s="316"/>
      <c r="V21" s="316"/>
      <c r="W21" s="316">
        <f t="shared" ref="W21" si="2">IF(W19=0, "-", SUM(W19)/SUM(W13,W14))</f>
        <v>0.1</v>
      </c>
      <c r="X21" s="316"/>
      <c r="Y21" s="316"/>
      <c r="Z21" s="316"/>
      <c r="AA21" s="316"/>
      <c r="AB21" s="316"/>
      <c r="AC21" s="316"/>
      <c r="AD21" s="316">
        <f t="shared" ref="AD21" si="3">IF(AD19=0, "-", SUM(AD19)/SUM(AD13,AD14))</f>
        <v>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6">
        <v>2</v>
      </c>
      <c r="Q23" s="917"/>
      <c r="R23" s="917"/>
      <c r="S23" s="917"/>
      <c r="T23" s="917"/>
      <c r="U23" s="917"/>
      <c r="V23" s="932"/>
      <c r="W23" s="916"/>
      <c r="X23" s="917"/>
      <c r="Y23" s="917"/>
      <c r="Z23" s="917"/>
      <c r="AA23" s="917"/>
      <c r="AB23" s="917"/>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722</v>
      </c>
      <c r="H24" s="934"/>
      <c r="I24" s="934"/>
      <c r="J24" s="934"/>
      <c r="K24" s="934"/>
      <c r="L24" s="934"/>
      <c r="M24" s="934"/>
      <c r="N24" s="934"/>
      <c r="O24" s="935"/>
      <c r="P24" s="655">
        <v>0</v>
      </c>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2</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1" t="s">
        <v>413</v>
      </c>
      <c r="AJ30" s="911"/>
      <c r="AK30" s="911"/>
      <c r="AL30" s="853"/>
      <c r="AM30" s="911" t="s">
        <v>510</v>
      </c>
      <c r="AN30" s="911"/>
      <c r="AO30" s="911"/>
      <c r="AP30" s="853"/>
      <c r="AQ30" s="765" t="s">
        <v>232</v>
      </c>
      <c r="AR30" s="766"/>
      <c r="AS30" s="766"/>
      <c r="AT30" s="767"/>
      <c r="AU30" s="772" t="s">
        <v>134</v>
      </c>
      <c r="AV30" s="772"/>
      <c r="AW30" s="772"/>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761</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1619</v>
      </c>
      <c r="AF32" s="219"/>
      <c r="AG32" s="219"/>
      <c r="AH32" s="219"/>
      <c r="AI32" s="218">
        <v>1552</v>
      </c>
      <c r="AJ32" s="219"/>
      <c r="AK32" s="219"/>
      <c r="AL32" s="219"/>
      <c r="AM32" s="218">
        <v>760</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1600</v>
      </c>
      <c r="AF33" s="219"/>
      <c r="AG33" s="219"/>
      <c r="AH33" s="219"/>
      <c r="AI33" s="218">
        <v>1600</v>
      </c>
      <c r="AJ33" s="219"/>
      <c r="AK33" s="219"/>
      <c r="AL33" s="219"/>
      <c r="AM33" s="218">
        <v>1600</v>
      </c>
      <c r="AN33" s="219"/>
      <c r="AO33" s="219"/>
      <c r="AP33" s="219"/>
      <c r="AQ33" s="336" t="s">
        <v>720</v>
      </c>
      <c r="AR33" s="208"/>
      <c r="AS33" s="208"/>
      <c r="AT33" s="337"/>
      <c r="AU33" s="219">
        <v>1600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101.1</v>
      </c>
      <c r="AF34" s="219"/>
      <c r="AG34" s="219"/>
      <c r="AH34" s="219"/>
      <c r="AI34" s="218">
        <v>97</v>
      </c>
      <c r="AJ34" s="219"/>
      <c r="AK34" s="219"/>
      <c r="AL34" s="219"/>
      <c r="AM34" s="218">
        <v>48</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8</v>
      </c>
      <c r="AF101" s="282"/>
      <c r="AG101" s="282"/>
      <c r="AH101" s="282"/>
      <c r="AI101" s="282">
        <v>7</v>
      </c>
      <c r="AJ101" s="282"/>
      <c r="AK101" s="282"/>
      <c r="AL101" s="282"/>
      <c r="AM101" s="282">
        <v>1</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8</v>
      </c>
      <c r="AF102" s="282"/>
      <c r="AG102" s="282"/>
      <c r="AH102" s="282"/>
      <c r="AI102" s="282">
        <v>8</v>
      </c>
      <c r="AJ102" s="282"/>
      <c r="AK102" s="282"/>
      <c r="AL102" s="282"/>
      <c r="AM102" s="282">
        <v>8</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0.1</v>
      </c>
      <c r="AF116" s="282"/>
      <c r="AG116" s="282"/>
      <c r="AH116" s="282"/>
      <c r="AI116" s="282">
        <v>0.3</v>
      </c>
      <c r="AJ116" s="282"/>
      <c r="AK116" s="282"/>
      <c r="AL116" s="282"/>
      <c r="AM116" s="282">
        <v>1.2</v>
      </c>
      <c r="AN116" s="282"/>
      <c r="AO116" s="282"/>
      <c r="AP116" s="282"/>
      <c r="AQ116" s="218">
        <v>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764</v>
      </c>
      <c r="AN117" s="550"/>
      <c r="AO117" s="550"/>
      <c r="AP117" s="550"/>
      <c r="AQ117" s="550" t="s">
        <v>746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761</v>
      </c>
      <c r="AR133" s="200"/>
      <c r="AS133" s="136" t="s">
        <v>233</v>
      </c>
      <c r="AT133" s="137"/>
      <c r="AU133" s="201" t="s">
        <v>761</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747</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747</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9"/>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747</v>
      </c>
      <c r="AF432" s="201"/>
      <c r="AG432" s="136" t="s">
        <v>233</v>
      </c>
      <c r="AH432" s="137"/>
      <c r="AI432" s="335"/>
      <c r="AJ432" s="335"/>
      <c r="AK432" s="335"/>
      <c r="AL432" s="157"/>
      <c r="AM432" s="335"/>
      <c r="AN432" s="335"/>
      <c r="AO432" s="335"/>
      <c r="AP432" s="157"/>
      <c r="AQ432" s="250" t="s">
        <v>747</v>
      </c>
      <c r="AR432" s="201"/>
      <c r="AS432" s="136" t="s">
        <v>233</v>
      </c>
      <c r="AT432" s="137"/>
      <c r="AU432" s="201" t="s">
        <v>747</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747</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747</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747</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747</v>
      </c>
      <c r="AF457" s="201"/>
      <c r="AG457" s="136" t="s">
        <v>233</v>
      </c>
      <c r="AH457" s="137"/>
      <c r="AI457" s="335"/>
      <c r="AJ457" s="335"/>
      <c r="AK457" s="335"/>
      <c r="AL457" s="157"/>
      <c r="AM457" s="335"/>
      <c r="AN457" s="335"/>
      <c r="AO457" s="335"/>
      <c r="AP457" s="157"/>
      <c r="AQ457" s="250" t="s">
        <v>747</v>
      </c>
      <c r="AR457" s="201"/>
      <c r="AS457" s="136" t="s">
        <v>233</v>
      </c>
      <c r="AT457" s="137"/>
      <c r="AU457" s="201" t="s">
        <v>747</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747</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747</v>
      </c>
      <c r="AN459" s="208"/>
      <c r="AO459" s="208"/>
      <c r="AP459" s="337"/>
      <c r="AQ459" s="336" t="s">
        <v>720</v>
      </c>
      <c r="AR459" s="208"/>
      <c r="AS459" s="208"/>
      <c r="AT459" s="337"/>
      <c r="AU459" s="208" t="s">
        <v>720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747</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736</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72"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736</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44.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736</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751</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40.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38.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736</v>
      </c>
      <c r="AE712" s="781"/>
      <c r="AF712" s="781"/>
      <c r="AG712" s="805" t="s">
        <v>755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751</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8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736</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751</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74.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736</v>
      </c>
      <c r="AE718" s="323"/>
      <c r="AF718" s="323"/>
      <c r="AG718" s="104" t="s">
        <v>758</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747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3.5" customHeight="1" x14ac:dyDescent="0.15">
      <c r="A726" s="638"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4.2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2.25" customHeight="1" thickBot="1" x14ac:dyDescent="0.2">
      <c r="A729" s="632" t="s">
        <v>765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9"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2.7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9"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673</v>
      </c>
      <c r="B737" s="211"/>
      <c r="C737" s="211"/>
      <c r="D737" s="212"/>
      <c r="E737" s="952" t="s">
        <v>763</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763</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763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763</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763</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763</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763</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763</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763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c r="J746" s="956"/>
      <c r="K746" s="100" t="str">
        <f>IF(I746="","","-")</f>
        <v/>
      </c>
      <c r="L746" s="957"/>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c r="J747" s="956"/>
      <c r="K747" s="100" t="str">
        <f>IF(I747="","","-")</f>
        <v/>
      </c>
      <c r="L747" s="957">
        <v>266</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6.75" customHeight="1" x14ac:dyDescent="0.15">
      <c r="A789" s="629"/>
      <c r="B789" s="630"/>
      <c r="C789" s="630"/>
      <c r="D789" s="630"/>
      <c r="E789" s="630"/>
      <c r="F789" s="631"/>
      <c r="G789" s="668" t="s">
        <v>739</v>
      </c>
      <c r="H789" s="669"/>
      <c r="I789" s="669"/>
      <c r="J789" s="669"/>
      <c r="K789" s="670"/>
      <c r="L789" s="662" t="s">
        <v>738</v>
      </c>
      <c r="M789" s="663"/>
      <c r="N789" s="663"/>
      <c r="O789" s="663"/>
      <c r="P789" s="663"/>
      <c r="Q789" s="663"/>
      <c r="R789" s="663"/>
      <c r="S789" s="663"/>
      <c r="T789" s="663"/>
      <c r="U789" s="663"/>
      <c r="V789" s="663"/>
      <c r="W789" s="663"/>
      <c r="X789" s="664"/>
      <c r="Y789" s="382">
        <v>1.1000000000000001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36.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6.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1.1000000000000001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3" customHeight="1" x14ac:dyDescent="0.15">
      <c r="A845" s="370">
        <v>1</v>
      </c>
      <c r="B845" s="370">
        <v>1</v>
      </c>
      <c r="C845" s="358" t="s">
        <v>740</v>
      </c>
      <c r="D845" s="343"/>
      <c r="E845" s="343"/>
      <c r="F845" s="343"/>
      <c r="G845" s="343"/>
      <c r="H845" s="343"/>
      <c r="I845" s="343"/>
      <c r="J845" s="344">
        <v>7010001105955</v>
      </c>
      <c r="K845" s="345"/>
      <c r="L845" s="345"/>
      <c r="M845" s="345"/>
      <c r="N845" s="345"/>
      <c r="O845" s="345"/>
      <c r="P845" s="359" t="s">
        <v>745</v>
      </c>
      <c r="Q845" s="346"/>
      <c r="R845" s="346"/>
      <c r="S845" s="346"/>
      <c r="T845" s="346"/>
      <c r="U845" s="346"/>
      <c r="V845" s="346"/>
      <c r="W845" s="346"/>
      <c r="X845" s="346"/>
      <c r="Y845" s="347">
        <v>1.1000000000000001</v>
      </c>
      <c r="Z845" s="348"/>
      <c r="AA845" s="348"/>
      <c r="AB845" s="349"/>
      <c r="AC845" s="350" t="s">
        <v>379</v>
      </c>
      <c r="AD845" s="351"/>
      <c r="AE845" s="351"/>
      <c r="AF845" s="351"/>
      <c r="AG845" s="351"/>
      <c r="AH845" s="366" t="s">
        <v>743</v>
      </c>
      <c r="AI845" s="367"/>
      <c r="AJ845" s="367"/>
      <c r="AK845" s="367"/>
      <c r="AL845" s="354" t="s">
        <v>743</v>
      </c>
      <c r="AM845" s="355"/>
      <c r="AN845" s="355"/>
      <c r="AO845" s="356"/>
      <c r="AP845" s="357"/>
      <c r="AQ845" s="357"/>
      <c r="AR845" s="357"/>
      <c r="AS845" s="357"/>
      <c r="AT845" s="357"/>
      <c r="AU845" s="357"/>
      <c r="AV845" s="357"/>
      <c r="AW845" s="357"/>
      <c r="AX845" s="357"/>
    </row>
    <row r="846" spans="1:51" ht="33" customHeight="1" x14ac:dyDescent="0.15">
      <c r="A846" s="370">
        <v>2</v>
      </c>
      <c r="B846" s="370">
        <v>1</v>
      </c>
      <c r="C846" s="358" t="s">
        <v>741</v>
      </c>
      <c r="D846" s="343"/>
      <c r="E846" s="343"/>
      <c r="F846" s="343"/>
      <c r="G846" s="343"/>
      <c r="H846" s="343"/>
      <c r="I846" s="343"/>
      <c r="J846" s="344">
        <v>9010001027784</v>
      </c>
      <c r="K846" s="345"/>
      <c r="L846" s="345"/>
      <c r="M846" s="345"/>
      <c r="N846" s="345"/>
      <c r="O846" s="345"/>
      <c r="P846" s="359" t="s">
        <v>745</v>
      </c>
      <c r="Q846" s="346"/>
      <c r="R846" s="346"/>
      <c r="S846" s="346"/>
      <c r="T846" s="346"/>
      <c r="U846" s="346"/>
      <c r="V846" s="346"/>
      <c r="W846" s="346"/>
      <c r="X846" s="346"/>
      <c r="Y846" s="347">
        <v>7.0000000000000007E-2</v>
      </c>
      <c r="Z846" s="348"/>
      <c r="AA846" s="348"/>
      <c r="AB846" s="349"/>
      <c r="AC846" s="350" t="s">
        <v>379</v>
      </c>
      <c r="AD846" s="351"/>
      <c r="AE846" s="351"/>
      <c r="AF846" s="351"/>
      <c r="AG846" s="351"/>
      <c r="AH846" s="366" t="s">
        <v>743</v>
      </c>
      <c r="AI846" s="367"/>
      <c r="AJ846" s="367"/>
      <c r="AK846" s="367"/>
      <c r="AL846" s="354" t="s">
        <v>743</v>
      </c>
      <c r="AM846" s="355"/>
      <c r="AN846" s="355"/>
      <c r="AO846" s="356"/>
      <c r="AP846" s="357"/>
      <c r="AQ846" s="357"/>
      <c r="AR846" s="357"/>
      <c r="AS846" s="357"/>
      <c r="AT846" s="357"/>
      <c r="AU846" s="357"/>
      <c r="AV846" s="357"/>
      <c r="AW846" s="357"/>
      <c r="AX846" s="357"/>
      <c r="AY846">
        <f>COUNTA($C$846)</f>
        <v>1</v>
      </c>
    </row>
    <row r="847" spans="1:51" ht="33" customHeight="1" x14ac:dyDescent="0.15">
      <c r="A847" s="370">
        <v>3</v>
      </c>
      <c r="B847" s="370">
        <v>1</v>
      </c>
      <c r="C847" s="343" t="s">
        <v>742</v>
      </c>
      <c r="D847" s="343"/>
      <c r="E847" s="343"/>
      <c r="F847" s="343"/>
      <c r="G847" s="343"/>
      <c r="H847" s="343"/>
      <c r="I847" s="343"/>
      <c r="J847" s="344" t="s">
        <v>743</v>
      </c>
      <c r="K847" s="345"/>
      <c r="L847" s="345"/>
      <c r="M847" s="345"/>
      <c r="N847" s="345"/>
      <c r="O847" s="345"/>
      <c r="P847" s="902" t="s">
        <v>744</v>
      </c>
      <c r="Q847" s="902"/>
      <c r="R847" s="902"/>
      <c r="S847" s="902"/>
      <c r="T847" s="902"/>
      <c r="U847" s="902"/>
      <c r="V847" s="902"/>
      <c r="W847" s="902"/>
      <c r="X847" s="902"/>
      <c r="Y847" s="347">
        <v>0.04</v>
      </c>
      <c r="Z847" s="348"/>
      <c r="AA847" s="348"/>
      <c r="AB847" s="349"/>
      <c r="AC847" s="928" t="s">
        <v>80</v>
      </c>
      <c r="AD847" s="928"/>
      <c r="AE847" s="928"/>
      <c r="AF847" s="928"/>
      <c r="AG847" s="928"/>
      <c r="AH847" s="366" t="s">
        <v>743</v>
      </c>
      <c r="AI847" s="367"/>
      <c r="AJ847" s="367"/>
      <c r="AK847" s="367"/>
      <c r="AL847" s="354" t="s">
        <v>743</v>
      </c>
      <c r="AM847" s="355"/>
      <c r="AN847" s="355"/>
      <c r="AO847" s="356"/>
      <c r="AP847" s="357"/>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763</v>
      </c>
      <c r="F1110" s="369"/>
      <c r="G1110" s="369"/>
      <c r="H1110" s="369"/>
      <c r="I1110" s="369"/>
      <c r="J1110" s="344" t="s">
        <v>763</v>
      </c>
      <c r="K1110" s="345"/>
      <c r="L1110" s="345"/>
      <c r="M1110" s="345"/>
      <c r="N1110" s="345"/>
      <c r="O1110" s="345"/>
      <c r="P1110" s="359" t="s">
        <v>763</v>
      </c>
      <c r="Q1110" s="346"/>
      <c r="R1110" s="346"/>
      <c r="S1110" s="346"/>
      <c r="T1110" s="346"/>
      <c r="U1110" s="346"/>
      <c r="V1110" s="346"/>
      <c r="W1110" s="346"/>
      <c r="X1110" s="346"/>
      <c r="Y1110" s="347" t="s">
        <v>763</v>
      </c>
      <c r="Z1110" s="348"/>
      <c r="AA1110" s="348"/>
      <c r="AB1110" s="349"/>
      <c r="AC1110" s="350"/>
      <c r="AD1110" s="351"/>
      <c r="AE1110" s="351"/>
      <c r="AF1110" s="351"/>
      <c r="AG1110" s="351"/>
      <c r="AH1110" s="352" t="s">
        <v>763</v>
      </c>
      <c r="AI1110" s="353"/>
      <c r="AJ1110" s="353"/>
      <c r="AK1110" s="353"/>
      <c r="AL1110" s="354" t="s">
        <v>763</v>
      </c>
      <c r="AM1110" s="355"/>
      <c r="AN1110" s="355"/>
      <c r="AO1110" s="356"/>
      <c r="AP1110" s="357" t="s">
        <v>763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17" priority="14043">
      <formula>IF(RIGHT(TEXT(P14,"0.#"),1)=".",FALSE,TRUE)</formula>
    </cfRule>
    <cfRule type="expression" dxfId="2816" priority="14044">
      <formula>IF(RIGHT(TEXT(P14,"0.#"),1)=".",TRUE,FALSE)</formula>
    </cfRule>
  </conditionalFormatting>
  <conditionalFormatting sqref="AE32">
    <cfRule type="expression" dxfId="2815" priority="14033">
      <formula>IF(RIGHT(TEXT(AE32,"0.#"),1)=".",FALSE,TRUE)</formula>
    </cfRule>
    <cfRule type="expression" dxfId="2814" priority="14034">
      <formula>IF(RIGHT(TEXT(AE32,"0.#"),1)=".",TRUE,FALSE)</formula>
    </cfRule>
  </conditionalFormatting>
  <conditionalFormatting sqref="P18:AX18">
    <cfRule type="expression" dxfId="2813" priority="13919">
      <formula>IF(RIGHT(TEXT(P18,"0.#"),1)=".",FALSE,TRUE)</formula>
    </cfRule>
    <cfRule type="expression" dxfId="2812" priority="13920">
      <formula>IF(RIGHT(TEXT(P18,"0.#"),1)=".",TRUE,FALSE)</formula>
    </cfRule>
  </conditionalFormatting>
  <conditionalFormatting sqref="Y790">
    <cfRule type="expression" dxfId="2811" priority="13915">
      <formula>IF(RIGHT(TEXT(Y790,"0.#"),1)=".",FALSE,TRUE)</formula>
    </cfRule>
    <cfRule type="expression" dxfId="2810" priority="13916">
      <formula>IF(RIGHT(TEXT(Y790,"0.#"),1)=".",TRUE,FALSE)</formula>
    </cfRule>
  </conditionalFormatting>
  <conditionalFormatting sqref="Y799">
    <cfRule type="expression" dxfId="2809" priority="13911">
      <formula>IF(RIGHT(TEXT(Y799,"0.#"),1)=".",FALSE,TRUE)</formula>
    </cfRule>
    <cfRule type="expression" dxfId="2808" priority="13912">
      <formula>IF(RIGHT(TEXT(Y799,"0.#"),1)=".",TRUE,FALSE)</formula>
    </cfRule>
  </conditionalFormatting>
  <conditionalFormatting sqref="Y830:Y837 Y828 Y817:Y824 Y815 Y804:Y811 Y802">
    <cfRule type="expression" dxfId="2807" priority="13693">
      <formula>IF(RIGHT(TEXT(Y802,"0.#"),1)=".",FALSE,TRUE)</formula>
    </cfRule>
    <cfRule type="expression" dxfId="2806" priority="13694">
      <formula>IF(RIGHT(TEXT(Y802,"0.#"),1)=".",TRUE,FALSE)</formula>
    </cfRule>
  </conditionalFormatting>
  <conditionalFormatting sqref="P15:V17 P13:AX13 AK15:AX15 AK16:AQ17">
    <cfRule type="expression" dxfId="2805" priority="13741">
      <formula>IF(RIGHT(TEXT(P13,"0.#"),1)=".",FALSE,TRUE)</formula>
    </cfRule>
    <cfRule type="expression" dxfId="2804" priority="13742">
      <formula>IF(RIGHT(TEXT(P13,"0.#"),1)=".",TRUE,FALSE)</formula>
    </cfRule>
  </conditionalFormatting>
  <conditionalFormatting sqref="P19:AJ19">
    <cfRule type="expression" dxfId="2803" priority="13739">
      <formula>IF(RIGHT(TEXT(P19,"0.#"),1)=".",FALSE,TRUE)</formula>
    </cfRule>
    <cfRule type="expression" dxfId="2802" priority="13740">
      <formula>IF(RIGHT(TEXT(P19,"0.#"),1)=".",TRUE,FALSE)</formula>
    </cfRule>
  </conditionalFormatting>
  <conditionalFormatting sqref="AE101">
    <cfRule type="expression" dxfId="2801" priority="13731">
      <formula>IF(RIGHT(TEXT(AE101,"0.#"),1)=".",FALSE,TRUE)</formula>
    </cfRule>
    <cfRule type="expression" dxfId="2800" priority="13732">
      <formula>IF(RIGHT(TEXT(AE101,"0.#"),1)=".",TRUE,FALSE)</formula>
    </cfRule>
  </conditionalFormatting>
  <conditionalFormatting sqref="Y791:Y798 Y789">
    <cfRule type="expression" dxfId="2799" priority="13717">
      <formula>IF(RIGHT(TEXT(Y789,"0.#"),1)=".",FALSE,TRUE)</formula>
    </cfRule>
    <cfRule type="expression" dxfId="2798" priority="13718">
      <formula>IF(RIGHT(TEXT(Y789,"0.#"),1)=".",TRUE,FALSE)</formula>
    </cfRule>
  </conditionalFormatting>
  <conditionalFormatting sqref="AU790">
    <cfRule type="expression" dxfId="2797" priority="13715">
      <formula>IF(RIGHT(TEXT(AU790,"0.#"),1)=".",FALSE,TRUE)</formula>
    </cfRule>
    <cfRule type="expression" dxfId="2796" priority="13716">
      <formula>IF(RIGHT(TEXT(AU790,"0.#"),1)=".",TRUE,FALSE)</formula>
    </cfRule>
  </conditionalFormatting>
  <conditionalFormatting sqref="AU799">
    <cfRule type="expression" dxfId="2795" priority="13713">
      <formula>IF(RIGHT(TEXT(AU799,"0.#"),1)=".",FALSE,TRUE)</formula>
    </cfRule>
    <cfRule type="expression" dxfId="2794" priority="13714">
      <formula>IF(RIGHT(TEXT(AU799,"0.#"),1)=".",TRUE,FALSE)</formula>
    </cfRule>
  </conditionalFormatting>
  <conditionalFormatting sqref="AU791:AU798 AU789">
    <cfRule type="expression" dxfId="2793" priority="13711">
      <formula>IF(RIGHT(TEXT(AU789,"0.#"),1)=".",FALSE,TRUE)</formula>
    </cfRule>
    <cfRule type="expression" dxfId="2792" priority="13712">
      <formula>IF(RIGHT(TEXT(AU789,"0.#"),1)=".",TRUE,FALSE)</formula>
    </cfRule>
  </conditionalFormatting>
  <conditionalFormatting sqref="Y829 Y816 Y803">
    <cfRule type="expression" dxfId="2791" priority="13697">
      <formula>IF(RIGHT(TEXT(Y803,"0.#"),1)=".",FALSE,TRUE)</formula>
    </cfRule>
    <cfRule type="expression" dxfId="2790" priority="13698">
      <formula>IF(RIGHT(TEXT(Y803,"0.#"),1)=".",TRUE,FALSE)</formula>
    </cfRule>
  </conditionalFormatting>
  <conditionalFormatting sqref="Y838 Y825 Y812">
    <cfRule type="expression" dxfId="2789" priority="13695">
      <formula>IF(RIGHT(TEXT(Y812,"0.#"),1)=".",FALSE,TRUE)</formula>
    </cfRule>
    <cfRule type="expression" dxfId="2788" priority="13696">
      <formula>IF(RIGHT(TEXT(Y812,"0.#"),1)=".",TRUE,FALSE)</formula>
    </cfRule>
  </conditionalFormatting>
  <conditionalFormatting sqref="AU829 AU816 AU803">
    <cfRule type="expression" dxfId="2787" priority="13691">
      <formula>IF(RIGHT(TEXT(AU803,"0.#"),1)=".",FALSE,TRUE)</formula>
    </cfRule>
    <cfRule type="expression" dxfId="2786" priority="13692">
      <formula>IF(RIGHT(TEXT(AU803,"0.#"),1)=".",TRUE,FALSE)</formula>
    </cfRule>
  </conditionalFormatting>
  <conditionalFormatting sqref="AU838 AU825 AU812">
    <cfRule type="expression" dxfId="2785" priority="13689">
      <formula>IF(RIGHT(TEXT(AU812,"0.#"),1)=".",FALSE,TRUE)</formula>
    </cfRule>
    <cfRule type="expression" dxfId="2784" priority="13690">
      <formula>IF(RIGHT(TEXT(AU812,"0.#"),1)=".",TRUE,FALSE)</formula>
    </cfRule>
  </conditionalFormatting>
  <conditionalFormatting sqref="AU830:AU837 AU828 AU817:AU824 AU815 AU804:AU811 AU802">
    <cfRule type="expression" dxfId="2783" priority="13687">
      <formula>IF(RIGHT(TEXT(AU802,"0.#"),1)=".",FALSE,TRUE)</formula>
    </cfRule>
    <cfRule type="expression" dxfId="2782" priority="13688">
      <formula>IF(RIGHT(TEXT(AU802,"0.#"),1)=".",TRUE,FALSE)</formula>
    </cfRule>
  </conditionalFormatting>
  <conditionalFormatting sqref="AM87">
    <cfRule type="expression" dxfId="2781" priority="13341">
      <formula>IF(RIGHT(TEXT(AM87,"0.#"),1)=".",FALSE,TRUE)</formula>
    </cfRule>
    <cfRule type="expression" dxfId="2780" priority="13342">
      <formula>IF(RIGHT(TEXT(AM87,"0.#"),1)=".",TRUE,FALSE)</formula>
    </cfRule>
  </conditionalFormatting>
  <conditionalFormatting sqref="AE55">
    <cfRule type="expression" dxfId="2779" priority="13409">
      <formula>IF(RIGHT(TEXT(AE55,"0.#"),1)=".",FALSE,TRUE)</formula>
    </cfRule>
    <cfRule type="expression" dxfId="2778" priority="13410">
      <formula>IF(RIGHT(TEXT(AE55,"0.#"),1)=".",TRUE,FALSE)</formula>
    </cfRule>
  </conditionalFormatting>
  <conditionalFormatting sqref="AI55">
    <cfRule type="expression" dxfId="2777" priority="13407">
      <formula>IF(RIGHT(TEXT(AI55,"0.#"),1)=".",FALSE,TRUE)</formula>
    </cfRule>
    <cfRule type="expression" dxfId="2776" priority="13408">
      <formula>IF(RIGHT(TEXT(AI55,"0.#"),1)=".",TRUE,FALSE)</formula>
    </cfRule>
  </conditionalFormatting>
  <conditionalFormatting sqref="AE33">
    <cfRule type="expression" dxfId="2775" priority="13501">
      <formula>IF(RIGHT(TEXT(AE33,"0.#"),1)=".",FALSE,TRUE)</formula>
    </cfRule>
    <cfRule type="expression" dxfId="2774" priority="13502">
      <formula>IF(RIGHT(TEXT(AE33,"0.#"),1)=".",TRUE,FALSE)</formula>
    </cfRule>
  </conditionalFormatting>
  <conditionalFormatting sqref="AE34">
    <cfRule type="expression" dxfId="2773" priority="13499">
      <formula>IF(RIGHT(TEXT(AE34,"0.#"),1)=".",FALSE,TRUE)</formula>
    </cfRule>
    <cfRule type="expression" dxfId="2772" priority="13500">
      <formula>IF(RIGHT(TEXT(AE34,"0.#"),1)=".",TRUE,FALSE)</formula>
    </cfRule>
  </conditionalFormatting>
  <conditionalFormatting sqref="AI34">
    <cfRule type="expression" dxfId="2771" priority="13497">
      <formula>IF(RIGHT(TEXT(AI34,"0.#"),1)=".",FALSE,TRUE)</formula>
    </cfRule>
    <cfRule type="expression" dxfId="2770" priority="13498">
      <formula>IF(RIGHT(TEXT(AI34,"0.#"),1)=".",TRUE,FALSE)</formula>
    </cfRule>
  </conditionalFormatting>
  <conditionalFormatting sqref="AI33">
    <cfRule type="expression" dxfId="2769" priority="13495">
      <formula>IF(RIGHT(TEXT(AI33,"0.#"),1)=".",FALSE,TRUE)</formula>
    </cfRule>
    <cfRule type="expression" dxfId="2768" priority="13496">
      <formula>IF(RIGHT(TEXT(AI33,"0.#"),1)=".",TRUE,FALSE)</formula>
    </cfRule>
  </conditionalFormatting>
  <conditionalFormatting sqref="AI32">
    <cfRule type="expression" dxfId="2767" priority="13493">
      <formula>IF(RIGHT(TEXT(AI32,"0.#"),1)=".",FALSE,TRUE)</formula>
    </cfRule>
    <cfRule type="expression" dxfId="2766" priority="13494">
      <formula>IF(RIGHT(TEXT(AI32,"0.#"),1)=".",TRUE,FALSE)</formula>
    </cfRule>
  </conditionalFormatting>
  <conditionalFormatting sqref="AQ32:AQ34">
    <cfRule type="expression" dxfId="2765" priority="13481">
      <formula>IF(RIGHT(TEXT(AQ32,"0.#"),1)=".",FALSE,TRUE)</formula>
    </cfRule>
    <cfRule type="expression" dxfId="2764" priority="13482">
      <formula>IF(RIGHT(TEXT(AQ32,"0.#"),1)=".",TRUE,FALSE)</formula>
    </cfRule>
  </conditionalFormatting>
  <conditionalFormatting sqref="AU32:AU34">
    <cfRule type="expression" dxfId="2763" priority="13479">
      <formula>IF(RIGHT(TEXT(AU32,"0.#"),1)=".",FALSE,TRUE)</formula>
    </cfRule>
    <cfRule type="expression" dxfId="2762" priority="13480">
      <formula>IF(RIGHT(TEXT(AU32,"0.#"),1)=".",TRUE,FALSE)</formula>
    </cfRule>
  </conditionalFormatting>
  <conditionalFormatting sqref="AE53">
    <cfRule type="expression" dxfId="2761" priority="13413">
      <formula>IF(RIGHT(TEXT(AE53,"0.#"),1)=".",FALSE,TRUE)</formula>
    </cfRule>
    <cfRule type="expression" dxfId="2760" priority="13414">
      <formula>IF(RIGHT(TEXT(AE53,"0.#"),1)=".",TRUE,FALSE)</formula>
    </cfRule>
  </conditionalFormatting>
  <conditionalFormatting sqref="AE54">
    <cfRule type="expression" dxfId="2759" priority="13411">
      <formula>IF(RIGHT(TEXT(AE54,"0.#"),1)=".",FALSE,TRUE)</formula>
    </cfRule>
    <cfRule type="expression" dxfId="2758" priority="13412">
      <formula>IF(RIGHT(TEXT(AE54,"0.#"),1)=".",TRUE,FALSE)</formula>
    </cfRule>
  </conditionalFormatting>
  <conditionalFormatting sqref="AI54">
    <cfRule type="expression" dxfId="2757" priority="13405">
      <formula>IF(RIGHT(TEXT(AI54,"0.#"),1)=".",FALSE,TRUE)</formula>
    </cfRule>
    <cfRule type="expression" dxfId="2756" priority="13406">
      <formula>IF(RIGHT(TEXT(AI54,"0.#"),1)=".",TRUE,FALSE)</formula>
    </cfRule>
  </conditionalFormatting>
  <conditionalFormatting sqref="AI53">
    <cfRule type="expression" dxfId="2755" priority="13403">
      <formula>IF(RIGHT(TEXT(AI53,"0.#"),1)=".",FALSE,TRUE)</formula>
    </cfRule>
    <cfRule type="expression" dxfId="2754" priority="13404">
      <formula>IF(RIGHT(TEXT(AI53,"0.#"),1)=".",TRUE,FALSE)</formula>
    </cfRule>
  </conditionalFormatting>
  <conditionalFormatting sqref="AM53">
    <cfRule type="expression" dxfId="2753" priority="13401">
      <formula>IF(RIGHT(TEXT(AM53,"0.#"),1)=".",FALSE,TRUE)</formula>
    </cfRule>
    <cfRule type="expression" dxfId="2752" priority="13402">
      <formula>IF(RIGHT(TEXT(AM53,"0.#"),1)=".",TRUE,FALSE)</formula>
    </cfRule>
  </conditionalFormatting>
  <conditionalFormatting sqref="AM54">
    <cfRule type="expression" dxfId="2751" priority="13399">
      <formula>IF(RIGHT(TEXT(AM54,"0.#"),1)=".",FALSE,TRUE)</formula>
    </cfRule>
    <cfRule type="expression" dxfId="2750" priority="13400">
      <formula>IF(RIGHT(TEXT(AM54,"0.#"),1)=".",TRUE,FALSE)</formula>
    </cfRule>
  </conditionalFormatting>
  <conditionalFormatting sqref="AM55">
    <cfRule type="expression" dxfId="2749" priority="13397">
      <formula>IF(RIGHT(TEXT(AM55,"0.#"),1)=".",FALSE,TRUE)</formula>
    </cfRule>
    <cfRule type="expression" dxfId="2748" priority="13398">
      <formula>IF(RIGHT(TEXT(AM55,"0.#"),1)=".",TRUE,FALSE)</formula>
    </cfRule>
  </conditionalFormatting>
  <conditionalFormatting sqref="AE60">
    <cfRule type="expression" dxfId="2747" priority="13383">
      <formula>IF(RIGHT(TEXT(AE60,"0.#"),1)=".",FALSE,TRUE)</formula>
    </cfRule>
    <cfRule type="expression" dxfId="2746" priority="13384">
      <formula>IF(RIGHT(TEXT(AE60,"0.#"),1)=".",TRUE,FALSE)</formula>
    </cfRule>
  </conditionalFormatting>
  <conditionalFormatting sqref="AE61">
    <cfRule type="expression" dxfId="2745" priority="13381">
      <formula>IF(RIGHT(TEXT(AE61,"0.#"),1)=".",FALSE,TRUE)</formula>
    </cfRule>
    <cfRule type="expression" dxfId="2744" priority="13382">
      <formula>IF(RIGHT(TEXT(AE61,"0.#"),1)=".",TRUE,FALSE)</formula>
    </cfRule>
  </conditionalFormatting>
  <conditionalFormatting sqref="AE62">
    <cfRule type="expression" dxfId="2743" priority="13379">
      <formula>IF(RIGHT(TEXT(AE62,"0.#"),1)=".",FALSE,TRUE)</formula>
    </cfRule>
    <cfRule type="expression" dxfId="2742" priority="13380">
      <formula>IF(RIGHT(TEXT(AE62,"0.#"),1)=".",TRUE,FALSE)</formula>
    </cfRule>
  </conditionalFormatting>
  <conditionalFormatting sqref="AI62">
    <cfRule type="expression" dxfId="2741" priority="13377">
      <formula>IF(RIGHT(TEXT(AI62,"0.#"),1)=".",FALSE,TRUE)</formula>
    </cfRule>
    <cfRule type="expression" dxfId="2740" priority="13378">
      <formula>IF(RIGHT(TEXT(AI62,"0.#"),1)=".",TRUE,FALSE)</formula>
    </cfRule>
  </conditionalFormatting>
  <conditionalFormatting sqref="AI61">
    <cfRule type="expression" dxfId="2739" priority="13375">
      <formula>IF(RIGHT(TEXT(AI61,"0.#"),1)=".",FALSE,TRUE)</formula>
    </cfRule>
    <cfRule type="expression" dxfId="2738" priority="13376">
      <formula>IF(RIGHT(TEXT(AI61,"0.#"),1)=".",TRUE,FALSE)</formula>
    </cfRule>
  </conditionalFormatting>
  <conditionalFormatting sqref="AI60">
    <cfRule type="expression" dxfId="2737" priority="13373">
      <formula>IF(RIGHT(TEXT(AI60,"0.#"),1)=".",FALSE,TRUE)</formula>
    </cfRule>
    <cfRule type="expression" dxfId="2736" priority="13374">
      <formula>IF(RIGHT(TEXT(AI60,"0.#"),1)=".",TRUE,FALSE)</formula>
    </cfRule>
  </conditionalFormatting>
  <conditionalFormatting sqref="AM60">
    <cfRule type="expression" dxfId="2735" priority="13371">
      <formula>IF(RIGHT(TEXT(AM60,"0.#"),1)=".",FALSE,TRUE)</formula>
    </cfRule>
    <cfRule type="expression" dxfId="2734" priority="13372">
      <formula>IF(RIGHT(TEXT(AM60,"0.#"),1)=".",TRUE,FALSE)</formula>
    </cfRule>
  </conditionalFormatting>
  <conditionalFormatting sqref="AM61">
    <cfRule type="expression" dxfId="2733" priority="13369">
      <formula>IF(RIGHT(TEXT(AM61,"0.#"),1)=".",FALSE,TRUE)</formula>
    </cfRule>
    <cfRule type="expression" dxfId="2732" priority="13370">
      <formula>IF(RIGHT(TEXT(AM61,"0.#"),1)=".",TRUE,FALSE)</formula>
    </cfRule>
  </conditionalFormatting>
  <conditionalFormatting sqref="AM62">
    <cfRule type="expression" dxfId="2731" priority="13367">
      <formula>IF(RIGHT(TEXT(AM62,"0.#"),1)=".",FALSE,TRUE)</formula>
    </cfRule>
    <cfRule type="expression" dxfId="2730" priority="13368">
      <formula>IF(RIGHT(TEXT(AM62,"0.#"),1)=".",TRUE,FALSE)</formula>
    </cfRule>
  </conditionalFormatting>
  <conditionalFormatting sqref="AE87">
    <cfRule type="expression" dxfId="2729" priority="13353">
      <formula>IF(RIGHT(TEXT(AE87,"0.#"),1)=".",FALSE,TRUE)</formula>
    </cfRule>
    <cfRule type="expression" dxfId="2728" priority="13354">
      <formula>IF(RIGHT(TEXT(AE87,"0.#"),1)=".",TRUE,FALSE)</formula>
    </cfRule>
  </conditionalFormatting>
  <conditionalFormatting sqref="AE88">
    <cfRule type="expression" dxfId="2727" priority="13351">
      <formula>IF(RIGHT(TEXT(AE88,"0.#"),1)=".",FALSE,TRUE)</formula>
    </cfRule>
    <cfRule type="expression" dxfId="2726" priority="13352">
      <formula>IF(RIGHT(TEXT(AE88,"0.#"),1)=".",TRUE,FALSE)</formula>
    </cfRule>
  </conditionalFormatting>
  <conditionalFormatting sqref="AE89">
    <cfRule type="expression" dxfId="2725" priority="13349">
      <formula>IF(RIGHT(TEXT(AE89,"0.#"),1)=".",FALSE,TRUE)</formula>
    </cfRule>
    <cfRule type="expression" dxfId="2724" priority="13350">
      <formula>IF(RIGHT(TEXT(AE89,"0.#"),1)=".",TRUE,FALSE)</formula>
    </cfRule>
  </conditionalFormatting>
  <conditionalFormatting sqref="AI89">
    <cfRule type="expression" dxfId="2723" priority="13347">
      <formula>IF(RIGHT(TEXT(AI89,"0.#"),1)=".",FALSE,TRUE)</formula>
    </cfRule>
    <cfRule type="expression" dxfId="2722" priority="13348">
      <formula>IF(RIGHT(TEXT(AI89,"0.#"),1)=".",TRUE,FALSE)</formula>
    </cfRule>
  </conditionalFormatting>
  <conditionalFormatting sqref="AI88">
    <cfRule type="expression" dxfId="2721" priority="13345">
      <formula>IF(RIGHT(TEXT(AI88,"0.#"),1)=".",FALSE,TRUE)</formula>
    </cfRule>
    <cfRule type="expression" dxfId="2720" priority="13346">
      <formula>IF(RIGHT(TEXT(AI88,"0.#"),1)=".",TRUE,FALSE)</formula>
    </cfRule>
  </conditionalFormatting>
  <conditionalFormatting sqref="AI87">
    <cfRule type="expression" dxfId="2719" priority="13343">
      <formula>IF(RIGHT(TEXT(AI87,"0.#"),1)=".",FALSE,TRUE)</formula>
    </cfRule>
    <cfRule type="expression" dxfId="2718" priority="13344">
      <formula>IF(RIGHT(TEXT(AI87,"0.#"),1)=".",TRUE,FALSE)</formula>
    </cfRule>
  </conditionalFormatting>
  <conditionalFormatting sqref="AM88">
    <cfRule type="expression" dxfId="2717" priority="13339">
      <formula>IF(RIGHT(TEXT(AM88,"0.#"),1)=".",FALSE,TRUE)</formula>
    </cfRule>
    <cfRule type="expression" dxfId="2716" priority="13340">
      <formula>IF(RIGHT(TEXT(AM88,"0.#"),1)=".",TRUE,FALSE)</formula>
    </cfRule>
  </conditionalFormatting>
  <conditionalFormatting sqref="AM89">
    <cfRule type="expression" dxfId="2715" priority="13337">
      <formula>IF(RIGHT(TEXT(AM89,"0.#"),1)=".",FALSE,TRUE)</formula>
    </cfRule>
    <cfRule type="expression" dxfId="2714" priority="13338">
      <formula>IF(RIGHT(TEXT(AM89,"0.#"),1)=".",TRUE,FALSE)</formula>
    </cfRule>
  </conditionalFormatting>
  <conditionalFormatting sqref="AE92">
    <cfRule type="expression" dxfId="2713" priority="13323">
      <formula>IF(RIGHT(TEXT(AE92,"0.#"),1)=".",FALSE,TRUE)</formula>
    </cfRule>
    <cfRule type="expression" dxfId="2712" priority="13324">
      <formula>IF(RIGHT(TEXT(AE92,"0.#"),1)=".",TRUE,FALSE)</formula>
    </cfRule>
  </conditionalFormatting>
  <conditionalFormatting sqref="AE93">
    <cfRule type="expression" dxfId="2711" priority="13321">
      <formula>IF(RIGHT(TEXT(AE93,"0.#"),1)=".",FALSE,TRUE)</formula>
    </cfRule>
    <cfRule type="expression" dxfId="2710" priority="13322">
      <formula>IF(RIGHT(TEXT(AE93,"0.#"),1)=".",TRUE,FALSE)</formula>
    </cfRule>
  </conditionalFormatting>
  <conditionalFormatting sqref="AE94">
    <cfRule type="expression" dxfId="2709" priority="13319">
      <formula>IF(RIGHT(TEXT(AE94,"0.#"),1)=".",FALSE,TRUE)</formula>
    </cfRule>
    <cfRule type="expression" dxfId="2708" priority="13320">
      <formula>IF(RIGHT(TEXT(AE94,"0.#"),1)=".",TRUE,FALSE)</formula>
    </cfRule>
  </conditionalFormatting>
  <conditionalFormatting sqref="AI94">
    <cfRule type="expression" dxfId="2707" priority="13317">
      <formula>IF(RIGHT(TEXT(AI94,"0.#"),1)=".",FALSE,TRUE)</formula>
    </cfRule>
    <cfRule type="expression" dxfId="2706" priority="13318">
      <formula>IF(RIGHT(TEXT(AI94,"0.#"),1)=".",TRUE,FALSE)</formula>
    </cfRule>
  </conditionalFormatting>
  <conditionalFormatting sqref="AI93">
    <cfRule type="expression" dxfId="2705" priority="13315">
      <formula>IF(RIGHT(TEXT(AI93,"0.#"),1)=".",FALSE,TRUE)</formula>
    </cfRule>
    <cfRule type="expression" dxfId="2704" priority="13316">
      <formula>IF(RIGHT(TEXT(AI93,"0.#"),1)=".",TRUE,FALSE)</formula>
    </cfRule>
  </conditionalFormatting>
  <conditionalFormatting sqref="AI92">
    <cfRule type="expression" dxfId="2703" priority="13313">
      <formula>IF(RIGHT(TEXT(AI92,"0.#"),1)=".",FALSE,TRUE)</formula>
    </cfRule>
    <cfRule type="expression" dxfId="2702" priority="13314">
      <formula>IF(RIGHT(TEXT(AI92,"0.#"),1)=".",TRUE,FALSE)</formula>
    </cfRule>
  </conditionalFormatting>
  <conditionalFormatting sqref="AM92">
    <cfRule type="expression" dxfId="2701" priority="13311">
      <formula>IF(RIGHT(TEXT(AM92,"0.#"),1)=".",FALSE,TRUE)</formula>
    </cfRule>
    <cfRule type="expression" dxfId="2700" priority="13312">
      <formula>IF(RIGHT(TEXT(AM92,"0.#"),1)=".",TRUE,FALSE)</formula>
    </cfRule>
  </conditionalFormatting>
  <conditionalFormatting sqref="AM93">
    <cfRule type="expression" dxfId="2699" priority="13309">
      <formula>IF(RIGHT(TEXT(AM93,"0.#"),1)=".",FALSE,TRUE)</formula>
    </cfRule>
    <cfRule type="expression" dxfId="2698" priority="13310">
      <formula>IF(RIGHT(TEXT(AM93,"0.#"),1)=".",TRUE,FALSE)</formula>
    </cfRule>
  </conditionalFormatting>
  <conditionalFormatting sqref="AM94">
    <cfRule type="expression" dxfId="2697" priority="13307">
      <formula>IF(RIGHT(TEXT(AM94,"0.#"),1)=".",FALSE,TRUE)</formula>
    </cfRule>
    <cfRule type="expression" dxfId="2696" priority="13308">
      <formula>IF(RIGHT(TEXT(AM94,"0.#"),1)=".",TRUE,FALSE)</formula>
    </cfRule>
  </conditionalFormatting>
  <conditionalFormatting sqref="AE97">
    <cfRule type="expression" dxfId="2695" priority="13293">
      <formula>IF(RIGHT(TEXT(AE97,"0.#"),1)=".",FALSE,TRUE)</formula>
    </cfRule>
    <cfRule type="expression" dxfId="2694" priority="13294">
      <formula>IF(RIGHT(TEXT(AE97,"0.#"),1)=".",TRUE,FALSE)</formula>
    </cfRule>
  </conditionalFormatting>
  <conditionalFormatting sqref="AE98">
    <cfRule type="expression" dxfId="2693" priority="13291">
      <formula>IF(RIGHT(TEXT(AE98,"0.#"),1)=".",FALSE,TRUE)</formula>
    </cfRule>
    <cfRule type="expression" dxfId="2692" priority="13292">
      <formula>IF(RIGHT(TEXT(AE98,"0.#"),1)=".",TRUE,FALSE)</formula>
    </cfRule>
  </conditionalFormatting>
  <conditionalFormatting sqref="AE99">
    <cfRule type="expression" dxfId="2691" priority="13289">
      <formula>IF(RIGHT(TEXT(AE99,"0.#"),1)=".",FALSE,TRUE)</formula>
    </cfRule>
    <cfRule type="expression" dxfId="2690" priority="13290">
      <formula>IF(RIGHT(TEXT(AE99,"0.#"),1)=".",TRUE,FALSE)</formula>
    </cfRule>
  </conditionalFormatting>
  <conditionalFormatting sqref="AI99">
    <cfRule type="expression" dxfId="2689" priority="13287">
      <formula>IF(RIGHT(TEXT(AI99,"0.#"),1)=".",FALSE,TRUE)</formula>
    </cfRule>
    <cfRule type="expression" dxfId="2688" priority="13288">
      <formula>IF(RIGHT(TEXT(AI99,"0.#"),1)=".",TRUE,FALSE)</formula>
    </cfRule>
  </conditionalFormatting>
  <conditionalFormatting sqref="AI98">
    <cfRule type="expression" dxfId="2687" priority="13285">
      <formula>IF(RIGHT(TEXT(AI98,"0.#"),1)=".",FALSE,TRUE)</formula>
    </cfRule>
    <cfRule type="expression" dxfId="2686" priority="13286">
      <formula>IF(RIGHT(TEXT(AI98,"0.#"),1)=".",TRUE,FALSE)</formula>
    </cfRule>
  </conditionalFormatting>
  <conditionalFormatting sqref="AI97">
    <cfRule type="expression" dxfId="2685" priority="13283">
      <formula>IF(RIGHT(TEXT(AI97,"0.#"),1)=".",FALSE,TRUE)</formula>
    </cfRule>
    <cfRule type="expression" dxfId="2684" priority="13284">
      <formula>IF(RIGHT(TEXT(AI97,"0.#"),1)=".",TRUE,FALSE)</formula>
    </cfRule>
  </conditionalFormatting>
  <conditionalFormatting sqref="AM97">
    <cfRule type="expression" dxfId="2683" priority="13281">
      <formula>IF(RIGHT(TEXT(AM97,"0.#"),1)=".",FALSE,TRUE)</formula>
    </cfRule>
    <cfRule type="expression" dxfId="2682" priority="13282">
      <formula>IF(RIGHT(TEXT(AM97,"0.#"),1)=".",TRUE,FALSE)</formula>
    </cfRule>
  </conditionalFormatting>
  <conditionalFormatting sqref="AM98">
    <cfRule type="expression" dxfId="2681" priority="13279">
      <formula>IF(RIGHT(TEXT(AM98,"0.#"),1)=".",FALSE,TRUE)</formula>
    </cfRule>
    <cfRule type="expression" dxfId="2680" priority="13280">
      <formula>IF(RIGHT(TEXT(AM98,"0.#"),1)=".",TRUE,FALSE)</formula>
    </cfRule>
  </conditionalFormatting>
  <conditionalFormatting sqref="AM99">
    <cfRule type="expression" dxfId="2679" priority="13277">
      <formula>IF(RIGHT(TEXT(AM99,"0.#"),1)=".",FALSE,TRUE)</formula>
    </cfRule>
    <cfRule type="expression" dxfId="2678" priority="13278">
      <formula>IF(RIGHT(TEXT(AM99,"0.#"),1)=".",TRUE,FALSE)</formula>
    </cfRule>
  </conditionalFormatting>
  <conditionalFormatting sqref="AI101">
    <cfRule type="expression" dxfId="2677" priority="13263">
      <formula>IF(RIGHT(TEXT(AI101,"0.#"),1)=".",FALSE,TRUE)</formula>
    </cfRule>
    <cfRule type="expression" dxfId="2676" priority="13264">
      <formula>IF(RIGHT(TEXT(AI101,"0.#"),1)=".",TRUE,FALSE)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E116">
    <cfRule type="expression" dxfId="2623" priority="13195">
      <formula>IF(RIGHT(TEXT(AE116,"0.#"),1)=".",FALSE,TRUE)</formula>
    </cfRule>
    <cfRule type="expression" dxfId="2622" priority="13196">
      <formula>IF(RIGHT(TEXT(AE116,"0.#"),1)=".",TRUE,FALSE)</formula>
    </cfRule>
  </conditionalFormatting>
  <conditionalFormatting sqref="AI116">
    <cfRule type="expression" dxfId="2621" priority="13193">
      <formula>IF(RIGHT(TEXT(AI116,"0.#"),1)=".",FALSE,TRUE)</formula>
    </cfRule>
    <cfRule type="expression" dxfId="2620" priority="13194">
      <formula>IF(RIGHT(TEXT(AI116,"0.#"),1)=".",TRUE,FALSE)</formula>
    </cfRule>
  </conditionalFormatting>
  <conditionalFormatting sqref="AE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134:AE135 AI134:AI135 AM134:AM135 AQ134:AQ135 AU134:AU135">
    <cfRule type="expression" dxfId="2565" priority="13095">
      <formula>IF(RIGHT(TEXT(AE134,"0.#"),1)=".",FALSE,TRUE)</formula>
    </cfRule>
    <cfRule type="expression" dxfId="2564" priority="13096">
      <formula>IF(RIGHT(TEXT(AE134,"0.#"),1)=".",TRUE,FALSE)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48:AO874">
    <cfRule type="expression" dxfId="2533" priority="6665">
      <formula>IF(AND(AL848&gt;=0, RIGHT(TEXT(AL848,"0.#"),1)&lt;&gt;"."),TRUE,FALSE)</formula>
    </cfRule>
    <cfRule type="expression" dxfId="2532" priority="6666">
      <formula>IF(AND(AL848&gt;=0, RIGHT(TEXT(AL848,"0.#"),1)="."),TRUE,FALSE)</formula>
    </cfRule>
    <cfRule type="expression" dxfId="2531" priority="6667">
      <formula>IF(AND(AL848&lt;0, RIGHT(TEXT(AL848,"0.#"),1)&lt;&gt;"."),TRUE,FALSE)</formula>
    </cfRule>
    <cfRule type="expression" dxfId="2530" priority="6668">
      <formula>IF(AND(AL848&lt;0, RIGHT(TEXT(AL848,"0.#"),1)="."),TRUE,FALSE)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48:Y874">
    <cfRule type="expression" dxfId="2459" priority="2993">
      <formula>IF(RIGHT(TEXT(Y848,"0.#"),1)=".",FALSE,TRUE)</formula>
    </cfRule>
    <cfRule type="expression" dxfId="2458" priority="2994">
      <formula>IF(RIGHT(TEXT(Y848,"0.#"),1)=".",TRUE,FALSE)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10:AO1139">
    <cfRule type="expression" dxfId="2429" priority="2899">
      <formula>IF(AND(AL1110&gt;=0, RIGHT(TEXT(AL1110,"0.#"),1)&lt;&gt;"."),TRUE,FALSE)</formula>
    </cfRule>
    <cfRule type="expression" dxfId="2428" priority="2900">
      <formula>IF(AND(AL1110&gt;=0, RIGHT(TEXT(AL1110,"0.#"),1)="."),TRUE,FALSE)</formula>
    </cfRule>
    <cfRule type="expression" dxfId="2427" priority="2901">
      <formula>IF(AND(AL1110&lt;0, RIGHT(TEXT(AL1110,"0.#"),1)&lt;&gt;"."),TRUE,FALSE)</formula>
    </cfRule>
    <cfRule type="expression" dxfId="2426" priority="2902">
      <formula>IF(AND(AL1110&lt;0, RIGHT(TEXT(AL1110,"0.#"),1)="."),TRUE,FALSE)</formula>
    </cfRule>
  </conditionalFormatting>
  <conditionalFormatting sqref="Y1110:Y1139">
    <cfRule type="expression" dxfId="2425" priority="2897">
      <formula>IF(RIGHT(TEXT(Y1110,"0.#"),1)=".",FALSE,TRUE)</formula>
    </cfRule>
    <cfRule type="expression" dxfId="2424" priority="2898">
      <formula>IF(RIGHT(TEXT(Y1110,"0.#"),1)=".",TRUE,FALSE)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Y845:Y846">
    <cfRule type="expression" dxfId="2415" priority="2849">
      <formula>IF(RIGHT(TEXT(Y845,"0.#"),1)=".",FALSE,TRUE)</formula>
    </cfRule>
    <cfRule type="expression" dxfId="2414" priority="2850">
      <formula>IF(RIGHT(TEXT(Y845,"0.#"),1)=".",TRUE,FALSE)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80:Y907">
    <cfRule type="expression" dxfId="2097" priority="2109">
      <formula>IF(RIGHT(TEXT(Y880,"0.#"),1)=".",FALSE,TRUE)</formula>
    </cfRule>
    <cfRule type="expression" dxfId="2096" priority="2110">
      <formula>IF(RIGHT(TEXT(Y880,"0.#"),1)=".",TRUE,FALSE)</formula>
    </cfRule>
  </conditionalFormatting>
  <conditionalFormatting sqref="Y878:Y879">
    <cfRule type="expression" dxfId="2095" priority="2103">
      <formula>IF(RIGHT(TEXT(Y878,"0.#"),1)=".",FALSE,TRUE)</formula>
    </cfRule>
    <cfRule type="expression" dxfId="2094" priority="2104">
      <formula>IF(RIGHT(TEXT(Y878,"0.#"),1)=".",TRUE,FALSE)</formula>
    </cfRule>
  </conditionalFormatting>
  <conditionalFormatting sqref="Y913:Y940">
    <cfRule type="expression" dxfId="2093" priority="2097">
      <formula>IF(RIGHT(TEXT(Y913,"0.#"),1)=".",FALSE,TRUE)</formula>
    </cfRule>
    <cfRule type="expression" dxfId="2092" priority="2098">
      <formula>IF(RIGHT(TEXT(Y913,"0.#"),1)=".",TRUE,FALSE)</formula>
    </cfRule>
  </conditionalFormatting>
  <conditionalFormatting sqref="Y911:Y912">
    <cfRule type="expression" dxfId="2091" priority="2091">
      <formula>IF(RIGHT(TEXT(Y911,"0.#"),1)=".",FALSE,TRUE)</formula>
    </cfRule>
    <cfRule type="expression" dxfId="2090" priority="2092">
      <formula>IF(RIGHT(TEXT(Y911,"0.#"),1)=".",TRUE,FALSE)</formula>
    </cfRule>
  </conditionalFormatting>
  <conditionalFormatting sqref="Y946:Y973">
    <cfRule type="expression" dxfId="2089" priority="2085">
      <formula>IF(RIGHT(TEXT(Y946,"0.#"),1)=".",FALSE,TRUE)</formula>
    </cfRule>
    <cfRule type="expression" dxfId="2088" priority="2086">
      <formula>IF(RIGHT(TEXT(Y946,"0.#"),1)=".",TRUE,FALSE)</formula>
    </cfRule>
  </conditionalFormatting>
  <conditionalFormatting sqref="Y944:Y945">
    <cfRule type="expression" dxfId="2087" priority="2079">
      <formula>IF(RIGHT(TEXT(Y944,"0.#"),1)=".",FALSE,TRUE)</formula>
    </cfRule>
    <cfRule type="expression" dxfId="2086" priority="2080">
      <formula>IF(RIGHT(TEXT(Y944,"0.#"),1)=".",TRUE,FALSE)</formula>
    </cfRule>
  </conditionalFormatting>
  <conditionalFormatting sqref="Y979:Y1006">
    <cfRule type="expression" dxfId="2085" priority="2073">
      <formula>IF(RIGHT(TEXT(Y979,"0.#"),1)=".",FALSE,TRUE)</formula>
    </cfRule>
    <cfRule type="expression" dxfId="2084" priority="2074">
      <formula>IF(RIGHT(TEXT(Y979,"0.#"),1)=".",TRUE,FALSE)</formula>
    </cfRule>
  </conditionalFormatting>
  <conditionalFormatting sqref="Y977:Y978">
    <cfRule type="expression" dxfId="2083" priority="2067">
      <formula>IF(RIGHT(TEXT(Y977,"0.#"),1)=".",FALSE,TRUE)</formula>
    </cfRule>
    <cfRule type="expression" dxfId="2082" priority="2068">
      <formula>IF(RIGHT(TEXT(Y977,"0.#"),1)=".",TRUE,FALSE)</formula>
    </cfRule>
  </conditionalFormatting>
  <conditionalFormatting sqref="Y1012:Y1039">
    <cfRule type="expression" dxfId="2081" priority="2061">
      <formula>IF(RIGHT(TEXT(Y1012,"0.#"),1)=".",FALSE,TRUE)</formula>
    </cfRule>
    <cfRule type="expression" dxfId="2080" priority="2062">
      <formula>IF(RIGHT(TEXT(Y1012,"0.#"),1)=".",TRUE,FALSE)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 RIGHT(TEXT(AL880,"0.#"),1)&lt;&gt;"."),TRUE,FALSE)</formula>
    </cfRule>
    <cfRule type="expression" dxfId="1998" priority="2112">
      <formula>IF(AND(AL880&gt;=0, RIGHT(TEXT(AL880,"0.#"),1)="."),TRUE,FALSE)</formula>
    </cfRule>
    <cfRule type="expression" dxfId="1997" priority="2113">
      <formula>IF(AND(AL880&lt;0, RIGHT(TEXT(AL880,"0.#"),1)&lt;&gt;"."),TRUE,FALSE)</formula>
    </cfRule>
    <cfRule type="expression" dxfId="1996" priority="2114">
      <formula>IF(AND(AL880&lt;0, RIGHT(TEXT(AL880,"0.#"),1)="."),TRUE,FALSE)</formula>
    </cfRule>
  </conditionalFormatting>
  <conditionalFormatting sqref="AL878:AO879">
    <cfRule type="expression" dxfId="1995" priority="2105">
      <formula>IF(AND(AL878&gt;=0, RIGHT(TEXT(AL878,"0.#"),1)&lt;&gt;"."),TRUE,FALSE)</formula>
    </cfRule>
    <cfRule type="expression" dxfId="1994" priority="2106">
      <formula>IF(AND(AL878&gt;=0, RIGHT(TEXT(AL878,"0.#"),1)="."),TRUE,FALSE)</formula>
    </cfRule>
    <cfRule type="expression" dxfId="1993" priority="2107">
      <formula>IF(AND(AL878&lt;0, RIGHT(TEXT(AL878,"0.#"),1)&lt;&gt;"."),TRUE,FALSE)</formula>
    </cfRule>
    <cfRule type="expression" dxfId="1992" priority="2108">
      <formula>IF(AND(AL878&lt;0, RIGHT(TEXT(AL878,"0.#"),1)="."),TRUE,FALSE)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1:AO912">
    <cfRule type="expression" dxfId="1987" priority="2093">
      <formula>IF(AND(AL911&gt;=0, RIGHT(TEXT(AL911,"0.#"),1)&lt;&gt;"."),TRUE,FALSE)</formula>
    </cfRule>
    <cfRule type="expression" dxfId="1986" priority="2094">
      <formula>IF(AND(AL911&gt;=0, RIGHT(TEXT(AL911,"0.#"),1)="."),TRUE,FALSE)</formula>
    </cfRule>
    <cfRule type="expression" dxfId="1985" priority="2095">
      <formula>IF(AND(AL911&lt;0, RIGHT(TEXT(AL911,"0.#"),1)&lt;&gt;"."),TRUE,FALSE)</formula>
    </cfRule>
    <cfRule type="expression" dxfId="1984" priority="2096">
      <formula>IF(AND(AL911&lt;0, RIGHT(TEXT(AL911,"0.#"),1)="."),TRUE,FALSE)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W14:AC14">
    <cfRule type="expression" dxfId="739" priority="39">
      <formula>IF(RIGHT(TEXT(W14,"0.#"),1)=".",FALSE,TRUE)</formula>
    </cfRule>
    <cfRule type="expression" dxfId="738" priority="40">
      <formula>IF(RIGHT(TEXT(W14,"0.#"),1)=".",TRUE,FALSE)</formula>
    </cfRule>
  </conditionalFormatting>
  <conditionalFormatting sqref="W15:AC17">
    <cfRule type="expression" dxfId="737" priority="37">
      <formula>IF(RIGHT(TEXT(W15,"0.#"),1)=".",FALSE,TRUE)</formula>
    </cfRule>
    <cfRule type="expression" dxfId="736" priority="38">
      <formula>IF(RIGHT(TEXT(W15,"0.#"),1)=".",TRUE,FALSE)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D15:AJ17">
    <cfRule type="expression" dxfId="733" priority="33">
      <formula>IF(RIGHT(TEXT(AD15,"0.#"),1)=".",FALSE,TRUE)</formula>
    </cfRule>
    <cfRule type="expression" dxfId="732" priority="34">
      <formula>IF(RIGHT(TEXT(AD15,"0.#"),1)=".",TRUE,FALSE)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Y847">
    <cfRule type="expression" dxfId="727" priority="27">
      <formula>IF(RIGHT(TEXT(Y847,"0.#"),1)=".",FALSE,TRUE)</formula>
    </cfRule>
    <cfRule type="expression" dxfId="726" priority="28">
      <formula>IF(RIGHT(TEXT(Y847,"0.#"),1)=".",TRUE,FALSE)</formula>
    </cfRule>
  </conditionalFormatting>
  <conditionalFormatting sqref="AL845:AO846">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30" sqref="P30:P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桃子(nagata-momoko.4q2)</cp:lastModifiedBy>
  <cp:lastPrinted>2021-06-18T13:26:16Z</cp:lastPrinted>
  <dcterms:created xsi:type="dcterms:W3CDTF">2012-03-13T00:50:25Z</dcterms:created>
  <dcterms:modified xsi:type="dcterms:W3CDTF">2021-06-29T05:19:56Z</dcterms:modified>
</cp:coreProperties>
</file>