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13"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<sst xmlns="http://schemas.openxmlformats.org/spreadsheetml/2006/main" count="3072" uniqueCount="798">
  <si>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</si>
  <si>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</si>
  <si>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</si>
  <si>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</si>
  <si>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</si>
  <si>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</si>
  <si>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</si>
  <si>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</si>
  <si>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</si>
  <si>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</si>
  <si>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</si>
  <si>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</si>
  <si>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</si>
  <si>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</si>
  <si>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</si>
  <si>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</si>
  <si>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</si>
  <si>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</si>
  <si>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</si>
  <si>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</si>
  <si>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</si>
  <si>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</si>
  <si>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</si>
  <si>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</si>
  <si>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</si>
  <si>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</si>
  <si>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</si>
  <si>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</si>
  <si>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</si>
  <si>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</si>
  <si>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</si>
  <si>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</si>
  <si>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</si>
  <si>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</si>
  <si>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</si>
  <si>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</si>
  <si>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</si>
  <si>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</si>
  <si>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</si>
  <si>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</si>
  <si>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</si>
  <si>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</si>
  <si>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</si>
  <si>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</si>
  <si>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</si>
  <si>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</si>
  <si>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</si>
  <si>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</si>
  <si>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</si>
  <si>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</si>
  <si>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</si>
  <si>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</si>
  <si>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</si>
  <si>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</si>
  <si>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</si>
  <si>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</si>
  <si>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</si>
  <si>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</si>
  <si>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</si>
  <si>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</si>
  <si>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</si>
  <si>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</si>
  <si>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</si>
  <si>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</si>
  <si>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</si>
  <si>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</si>
  <si>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</si>
  <si>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</si>
  <si>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</si>
  <si>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</si>
  <si>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</si>
  <si>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</si>
  <si>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</si>
  <si>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</si>
  <si>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</si>
  <si>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</si>
  <si>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</si>
  <si>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</si>
  <si>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</si>
  <si>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</si>
  <si>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</si>
  <si>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</si>
  <si>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</si>
  <si>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</si>
  <si>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</si>
  <si>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</si>
  <si>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</si>
  <si>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</si>
  <si>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</si>
  <si>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</si>
  <si>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</si>
  <si>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</si>
  <si>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</si>
  <si>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</si>
  <si>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</si>
  <si>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</si>
  <si>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</si>
  <si>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</si>
  <si>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</si>
  <si>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</si>
  <si>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</si>
  <si>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</si>
  <si>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</si>
  <si>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</si>
  <si>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</si>
  <si>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</si>
  <si>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</si>
  <si>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</si>
  <si>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</si>
  <si>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</si>
  <si>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</si>
  <si>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</si>
  <si>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</si>
  <si>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</si>
  <si>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</si>
  <si>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</si>
  <si>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</si>
  <si>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</si>
  <si>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</si>
  <si>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</si>
  <si>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</si>
  <si>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</si>
  <si>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</si>
  <si>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</si>
  <si>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</si>
  <si>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</si>
  <si>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</si>
  <si>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</si>
  <si>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</si>
  <si>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</si>
  <si>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</si>
  <si>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</si>
  <si>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</si>
  <si>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</si>
  <si>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</si>
  <si>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</si>
  <si>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</si>
  <si>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</si>
  <si>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</si>
  <si>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</si>
  <si>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</si>
  <si>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</si>
  <si>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</si>
  <si>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</si>
  <si>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</si>
  <si>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</si>
  <si>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</si>
  <si>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</si>
  <si>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</si>
  <si>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</si>
  <si>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</si>
  <si>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</si>
  <si>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</si>
  <si>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</si>
  <si>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</si>
  <si>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</si>
  <si>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</si>
  <si>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</si>
  <si>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</si>
  <si>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</si>
  <si>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</si>
  <si>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</si>
  <si>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</si>
  <si>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</si>
  <si>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</si>
  <si>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</si>
  <si>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</si>
  <si>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</si>
  <si>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</si>
  <si>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</si>
  <si>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</si>
  <si>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</si>
  <si>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</si>
  <si>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</si>
  <si>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</si>
  <si>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</si>
  <si>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</si>
  <si>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</si>
  <si>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</si>
  <si>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</si>
  <si>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</si>
  <si>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</si>
  <si>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</si>
  <si>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</si>
  <si>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</si>
  <si>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</si>
  <si>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</si>
  <si>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</si>
  <si>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</si>
  <si>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</si>
  <si>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</si>
  <si>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</si>
  <si>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</si>
  <si>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</si>
  <si>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</si>
  <si>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</si>
  <si>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</si>
  <si>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</si>
  <si>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</si>
  <si>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</si>
  <si>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</si>
  <si>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</si>
  <si>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</si>
  <si>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</si>
  <si>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</si>
  <si>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</si>
  <si>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</si>
  <si>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</si>
  <si>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</si>
  <si>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</si>
  <si>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</si>
  <si>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</si>
  <si>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</si>
  <si>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</si>
  <si>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</si>
  <si>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</si>
  <si>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</si>
  <si>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</si>
  <si>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</si>
  <si>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</si>
  <si>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</si>
  <si>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</si>
  <si>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</si>
  <si>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</si>
  <si>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</si>
  <si>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</si>
  <si>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</si>
  <si>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</si>
  <si>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</si>
  <si>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</si>
  <si>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</si>
  <si>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</si>
  <si>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</si>
  <si>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</si>
  <si>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</si>
  <si>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</si>
  <si>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</si>
  <si>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</si>
  <si>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</si>
  <si>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</si>
  <si>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</si>
  <si>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</si>
  <si>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</si>
  <si>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</si>
  <si>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</si>
  <si>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</si>
  <si>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</si>
  <si>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</si>
  <si>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</si>
  <si>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</si>
  <si>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</si>
  <si>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</si>
  <si>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</si>
  <si>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</si>
  <si>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</si>
  <si>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</si>
  <si>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</si>
  <si>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</si>
  <si>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</si>
  <si>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</si>
  <si>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</si>
  <si>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</si>
  <si>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</si>
  <si>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</si>
  <si>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</si>
  <si>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</si>
  <si>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</si>
  <si>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</si>
  <si>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</si>
  <si>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</si>
  <si>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</si>
  <si>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</si>
  <si>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</si>
  <si>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</si>
  <si>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</si>
  <si>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</si>
  <si>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</si>
  <si>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</si>
  <si>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</si>
  <si>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</si>
  <si>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</si>
  <si>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</si>
  <si>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</si>
  <si>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</si>
  <si>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</si>
  <si>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</si>
  <si>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</si>
  <si>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</si>
  <si>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</si>
  <si>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</si>
  <si>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</si>
  <si>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</si>
  <si>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</si>
  <si>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</si>
  <si>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</si>
  <si>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</si>
  <si>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</si>
  <si>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</si>
  <si>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</si>
  <si>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</si>
  <si>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</si>
  <si>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</si>
  <si>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</si>
  <si>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</si>
  <si>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</si>
  <si>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</si>
  <si>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</si>
  <si>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</si>
  <si>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</si>
  <si>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</si>
  <si>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</si>
  <si>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</si>
  <si>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</si>
  <si>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</si>
  <si>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</si>
  <si>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</si>
  <si>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</si>
  <si>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</si>
  <si>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</si>
  <si>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</si>
  <si>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</si>
  <si>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</si>
  <si>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</si>
  <si>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</si>
  <si>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</si>
  <si>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</si>
  <si>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</si>
  <si>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</si>
  <si>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</si>
  <si>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</si>
  <si>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</si>
  <si>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</si>
  <si>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</si>
  <si>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</si>
  <si>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</si>
  <si>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</si>
  <si>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</si>
  <si>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</si>
  <si>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</si>
  <si>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</si>
  <si>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</si>
  <si>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</si>
  <si>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</si>
  <si>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</si>
  <si>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</si>
  <si>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</si>
  <si>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</si>
  <si>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</si>
  <si>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</si>
  <si>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</si>
  <si>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</si>
  <si>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</si>
  <si>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</si>
  <si>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</si>
  <si>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</si>
  <si>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</si>
  <si>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</si>
  <si>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</si>
  <si>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</si>
  <si>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</si>
  <si>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</si>
  <si>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</si>
  <si>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</si>
  <si>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</si>
  <si>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</si>
  <si>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</si>
  <si>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</si>
  <si>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</si>
  <si>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</si>
  <si>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</si>
  <si>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</si>
  <si>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</si>
  <si>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</si>
  <si>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</si>
  <si>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</si>
  <si>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</si>
  <si>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</si>
  <si>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</si>
  <si>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</si>
  <si>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</si>
  <si>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</si>
  <si>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</si>
  <si>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</si>
  <si>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</si>
  <si>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</si>
  <si>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</si>
  <si>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</si>
  <si>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</si>
  <si>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</si>
  <si>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</si>
  <si>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</si>
  <si>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</si>
  <si>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</si>
  <si>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</si>
  <si>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</si>
  <si>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</si>
  <si>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</si>
  <si>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</si>
  <si>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</si>
  <si>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</si>
  <si>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</si>
  <si>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</si>
  <si>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</si>
  <si>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</si>
  <si>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</si>
  <si>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</si>
  <si>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</si>
  <si>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</si>
  <si>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</si>
  <si>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</si>
  <si>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</si>
  <si>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</si>
  <si>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</si>
  <si>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</si>
  <si>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</si>
  <si>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</si>
  <si>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</si>
  <si>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</si>
  <si>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</si>
  <si>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</si>
  <si>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</si>
  <si>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</si>
  <si>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</si>
  <si>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</si>
  <si>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</si>
  <si>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</si>
  <si>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</si>
  <si>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</si>
  <si>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</si>
  <si>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</si>
  <si>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</si>
  <si>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</si>
  <si>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</si>
  <si>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</si>
  <si>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</si>
  <si>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</si>
  <si>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</si>
  <si>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</si>
  <si>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</si>
  <si>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</si>
  <si>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</si>
  <si>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</si>
  <si>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</si>
  <si>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</si>
  <si>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</si>
  <si>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</si>
  <si>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</si>
  <si>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</si>
  <si>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</si>
  <si>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</si>
  <si>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</si>
  <si>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</si>
  <si>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</si>
  <si>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</si>
  <si>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</si>
  <si>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</si>
  <si>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</si>
  <si>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</si>
  <si>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</si>
  <si>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</si>
  <si>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</si>
  <si>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</si>
  <si>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</si>
  <si>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</si>
  <si>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</si>
  <si>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</si>
  <si>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</si>
  <si>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</si>
  <si>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</si>
  <si>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</si>
  <si>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</si>
  <si>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</si>
  <si>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</si>
  <si>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</si>
  <si>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</si>
  <si>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</si>
  <si>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</si>
  <si>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</si>
  <si>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</si>
  <si>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</si>
  <si>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</si>
  <si>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</si>
  <si>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</si>
  <si>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</si>
  <si>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</si>
  <si>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</si>
  <si>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</si>
  <si>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</si>
  <si>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</si>
  <si>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</si>
  <si>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</si>
  <si>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</si>
  <si>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</si>
  <si>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</si>
  <si>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</si>
  <si>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</si>
  <si>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</si>
  <si>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</si>
  <si>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</si>
  <si>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</si>
  <si>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</si>
  <si>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</si>
  <si>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</si>
  <si>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</si>
  <si>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</si>
  <si>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</si>
  <si>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</si>
  <si>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</si>
  <si>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</si>
  <si>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</si>
  <si>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</si>
  <si>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</si>
  <si>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</si>
  <si>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</si>
  <si>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</si>
  <si>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</si>
  <si>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</si>
  <si>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</si>
  <si>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</si>
  <si>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</si>
  <si>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</si>
  <si>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</si>
  <si>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</si>
  <si>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</si>
  <si>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</si>
  <si>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</si>
  <si>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</si>
  <si>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</si>
  <si>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</si>
  <si>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</si>
  <si>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</si>
  <si>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</si>
  <si>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</si>
  <si>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</si>
  <si>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</si>
  <si>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</si>
  <si>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</si>
  <si>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</si>
  <si>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</si>
  <si>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</si>
  <si>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</si>
  <si>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</si>
  <si>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</si>
  <si>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</si>
  <si>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</si>
  <si>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</si>
  <si>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</si>
  <si>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</si>
  <si>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</si>
  <si>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</si>
  <si>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</si>
  <si>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</si>
  <si>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</si>
  <si>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</si>
  <si>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</si>
  <si>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</si>
  <si>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</si>
  <si>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</si>
  <si>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</si>
  <si>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</si>
  <si>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</si>
  <si>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</si>
  <si>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</si>
  <si>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</si>
  <si>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</si>
  <si>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</si>
  <si>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</si>
  <si>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</si>
  <si>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</si>
  <si>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</si>
  <si>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</si>
  <si>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</si>
  <si>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</si>
  <si>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</si>
  <si>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</si>
  <si>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</si>
  <si>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</si>
  <si>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</si>
  <si>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</si>
  <si>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</si>
  <si>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</si>
  <si>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</si>
  <si>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</si>
  <si>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</si>
  <si>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</si>
  <si>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</si>
  <si>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</si>
  <si>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</si>
  <si>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</si>
  <si>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</si>
  <si>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</si>
  <si>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</si>
  <si>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</si>
  <si>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</si>
  <si>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</si>
  <si>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</si>
  <si>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</si>
  <si>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</si>
  <si>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</si>
  <si>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</si>
  <si>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</si>
  <si>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</si>
  <si>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</si>
  <si>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</si>
  <si>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</si>
  <si>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</si>
  <si>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</si>
  <si>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</si>
  <si>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</si>
  <si>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</si>
  <si>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</si>
  <si>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</si>
  <si>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</si>
  <si>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</si>
  <si>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</si>
  <si>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</si>
  <si>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</si>
  <si>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</si>
  <si>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</si>
  <si>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</si>
  <si>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</si>
  <si>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</si>
  <si>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</si>
  <si>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</si>
  <si>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</si>
  <si>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</si>
  <si>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</si>
  <si>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</si>
  <si>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</si>
  <si>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</si>
  <si>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</si>
  <si>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</si>
  <si>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</si>
  <si>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</si>
  <si>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</si>
  <si>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</si>
  <si>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</si>
  <si>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</si>
  <si>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</si>
  <si>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</si>
  <si>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</si>
  <si>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</si>
  <si>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</si>
  <si>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</si>
  <si>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</si>
  <si>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</si>
  <si>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</si>
  <si>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</si>
  <si>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</si>
  <si>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</si>
  <si>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</si>
  <si>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</si>
  <si>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</si>
  <si>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</si>
  <si>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</si>
  <si>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</si>
  <si>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</si>
  <si>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</si>
  <si>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</si>
  <si>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</si>
  <si>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</si>
  <si>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</si>
  <si>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</si>
  <si>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</si>
  <si>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</si>
  <si>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</si>
  <si>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</si>
  <si>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</si>
  <si>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</si>
  <si>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</si>
  <si>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</si>
  <si>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</si>
  <si>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</si>
  <si>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</si>
  <si>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</si>
  <si>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</si>
  <si>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</si>
  <si>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</si>
  <si>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</si>
  <si>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</si>
  <si>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</si>
  <si>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</si>
  <si>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</si>
  <si>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</si>
  <si>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</si>
  <si>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</si>
  <si>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</si>
  <si>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</si>
  <si>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</si>
  <si>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</si>
  <si>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</si>
  <si>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</si>
  <si>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</si>
  <si>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</si>
  <si>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</si>
  <si>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</si>
  <si>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</si>
  <si>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</si>
  <si>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</si>
  <si>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</si>
  <si>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</si>
  <si>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</si>
  <si>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</si>
  <si>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</si>
  <si>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</si>
  <si>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</si>
  <si>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</si>
  <si>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</si>
  <si>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</si>
  <si>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再生医療促進事業費</t>
  </si>
  <si>
    <t>医政局</t>
  </si>
  <si>
    <t>課長：笠松　淳也</t>
  </si>
  <si>
    <t>平成２６年度</t>
  </si>
  <si>
    <t>終了予定なし</t>
  </si>
  <si>
    <t>研究開発振興課</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</si>
  <si>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</si>
  <si>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</si>
  <si>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t>
  </si>
  <si>
    <t>-</t>
  </si>
  <si>
    <t>独立行政法人医薬品医療機器総合機構審査等勘定運営費交付金</t>
  </si>
  <si>
    <t>医薬品等開発支援事業委託費</t>
  </si>
  <si>
    <t>平成31年度に細胞培養加工施設の許可及び認定件数を80件まで引き上げる</t>
  </si>
  <si>
    <t>細胞培養加工施設の許可及び認定件数</t>
  </si>
  <si>
    <t>件</t>
  </si>
  <si>
    <t>再生医療等安全性確保法の施行状況について（厚生労働省ＨＰ）</t>
  </si>
  <si>
    <t>平成31年度に再生医療等提供計画、認定再生医療等委員会及び細胞培養加工施設（届出）の認定等の件数を6,700件まで引き上げる</t>
  </si>
  <si>
    <t>再生医療等提供計画の届出件数、認定再生医療等委員会の認定件数及び細胞培養加工施設（届出）の届出件数</t>
  </si>
  <si>
    <t>細胞培養加工施設への実地調査件数</t>
  </si>
  <si>
    <t>再生医療等提供計画、認定再生医療等委員会、細胞培養加工施設（届出）の認定等の件数</t>
  </si>
  <si>
    <t>Ｘ／Ｙ　
Ｘ：「執行額」
 Ｙ：「当該年度の細胞培養加工施設への実地調査件数」　</t>
    <phoneticPr fontId="5"/>
  </si>
  <si>
    <t>円</t>
  </si>
  <si>
    <t>　　Ｘ/Ｙ</t>
    <phoneticPr fontId="5"/>
  </si>
  <si>
    <t>57,591,000/76</t>
  </si>
  <si>
    <t>57,591,000/85</t>
  </si>
  <si>
    <t>Ｘ／Ｙ　
Ｘ：「執行額」 
Ｙ：「当該年度の再生医療等提提供計画数、認定再生医療等委員会数及び細胞培養加工施設（届出）の認定等の件数」　</t>
    <phoneticPr fontId="5"/>
  </si>
  <si>
    <t>49,095,000/6,654</t>
  </si>
  <si>
    <t>49,095,000/6,887</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</si>
  <si>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</si>
  <si>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</si>
  <si>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</si>
  <si>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再生医療臨床研究等対策費</t>
  </si>
  <si>
    <t>新26-022</t>
  </si>
  <si>
    <t>240</t>
  </si>
  <si>
    <t>235</t>
  </si>
  <si>
    <t>0237</t>
  </si>
  <si>
    <t>0244</t>
  </si>
  <si>
    <t>○</t>
  </si>
  <si>
    <t>再生医療については、患者（国民）の期待が高く、本事業はその迅速な実用化、安全性の確保に資するものであり、広く国民や社会のニーズはある。</t>
    <rPh sb="0" eb="2">
      <t>サイセイ</t>
    </rPh>
    <rPh sb="2" eb="4">
      <t>イリョウ</t>
    </rPh>
    <rPh sb="10" eb="12">
      <t>カンジャ</t>
    </rPh>
    <rPh sb="13" eb="15">
      <t>コクミン</t>
    </rPh>
    <rPh sb="17" eb="19">
      <t>キタイ</t>
    </rPh>
    <rPh sb="20" eb="21">
      <t>タカ</t>
    </rPh>
    <rPh sb="23" eb="24">
      <t>ホン</t>
    </rPh>
    <rPh sb="24" eb="26">
      <t>ジギョウ</t>
    </rPh>
    <rPh sb="29" eb="31">
      <t>ジンソク</t>
    </rPh>
    <rPh sb="32" eb="35">
      <t>ジツヨウカ</t>
    </rPh>
    <rPh sb="36" eb="39">
      <t>アンゼンセイ</t>
    </rPh>
    <rPh sb="40" eb="42">
      <t>カクホ</t>
    </rPh>
    <rPh sb="43" eb="44">
      <t>シ</t>
    </rPh>
    <rPh sb="52" eb="53">
      <t>ヒロ</t>
    </rPh>
    <rPh sb="54" eb="56">
      <t>コクミン</t>
    </rPh>
    <rPh sb="57" eb="59">
      <t>シャカイ</t>
    </rPh>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</si>
  <si>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</si>
  <si>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</si>
  <si>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</si>
  <si>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</si>
  <si>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</si>
  <si>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t>
  </si>
  <si>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</si>
  <si>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</si>
  <si>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</si>
  <si>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</si>
  <si>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</si>
  <si>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5"/>
  </si>
  <si>
    <t>再生医療の各種申請書の作成を行うポータルサイトの運営効果もあり、平成31年4月に施行規則の改正に伴う研究計画等の変更についても遅滞なく届出が行われ、再生医療の実用化の促進に一定の効果をあげている。</t>
    <rPh sb="0" eb="2">
      <t>サイセイ</t>
    </rPh>
    <rPh sb="2" eb="4">
      <t>イリョウ</t>
    </rPh>
    <rPh sb="5" eb="7">
      <t>カクシュ</t>
    </rPh>
    <rPh sb="7" eb="10">
      <t>シンセイショ</t>
    </rPh>
    <rPh sb="11" eb="13">
      <t>サクセイ</t>
    </rPh>
    <rPh sb="14" eb="15">
      <t>オコナ</t>
    </rPh>
    <rPh sb="24" eb="26">
      <t>ウンエイ</t>
    </rPh>
    <rPh sb="26" eb="28">
      <t>コウカ</t>
    </rPh>
    <rPh sb="54" eb="55">
      <t>トウ</t>
    </rPh>
    <rPh sb="56" eb="58">
      <t>ヘンコウ</t>
    </rPh>
    <rPh sb="63" eb="65">
      <t>チタイ</t>
    </rPh>
    <rPh sb="67" eb="69">
      <t>トドケデ</t>
    </rPh>
    <rPh sb="70" eb="71">
      <t>オコナ</t>
    </rPh>
    <rPh sb="74" eb="76">
      <t>サイセイ</t>
    </rPh>
    <rPh sb="76" eb="78">
      <t>イリョウ</t>
    </rPh>
    <rPh sb="79" eb="82">
      <t>ジツヨウカ</t>
    </rPh>
    <rPh sb="83" eb="85">
      <t>ソクシン</t>
    </rPh>
    <rPh sb="86" eb="88">
      <t>イッテイ</t>
    </rPh>
    <rPh sb="89" eb="91">
      <t>コウカ</t>
    </rPh>
    <phoneticPr fontId="5"/>
  </si>
  <si>
    <t>再生医療の提供計画の届出件数は増加傾向にあり、手続き業務を行うには、各種申請書の作成支援を行うポータルサイトの運営が必須となるため、引き続き、当該事業を継続するとともに、今後も適切な執行に努めてまいりたい。</t>
    <rPh sb="0" eb="2">
      <t>サイセイ</t>
    </rPh>
    <rPh sb="2" eb="4">
      <t>イリョウ</t>
    </rPh>
    <rPh sb="5" eb="7">
      <t>テイキョウ</t>
    </rPh>
    <rPh sb="7" eb="9">
      <t>ケイカク</t>
    </rPh>
    <rPh sb="10" eb="12">
      <t>トドケデ</t>
    </rPh>
    <rPh sb="12" eb="14">
      <t>ケンスウ</t>
    </rPh>
    <rPh sb="15" eb="17">
      <t>ゾウカ</t>
    </rPh>
    <rPh sb="17" eb="19">
      <t>ケイコウ</t>
    </rPh>
    <rPh sb="23" eb="25">
      <t>テツヅ</t>
    </rPh>
    <rPh sb="26" eb="28">
      <t>ギョウム</t>
    </rPh>
    <rPh sb="29" eb="30">
      <t>オコナ</t>
    </rPh>
    <rPh sb="34" eb="36">
      <t>カクシュ</t>
    </rPh>
    <rPh sb="36" eb="39">
      <t>シンセイショ</t>
    </rPh>
    <rPh sb="40" eb="42">
      <t>サクセイ</t>
    </rPh>
    <rPh sb="42" eb="44">
      <t>シエン</t>
    </rPh>
    <rPh sb="45" eb="46">
      <t>オコナ</t>
    </rPh>
    <rPh sb="55" eb="57">
      <t>ウンエイ</t>
    </rPh>
    <rPh sb="58" eb="60">
      <t>ヒッス</t>
    </rPh>
    <rPh sb="66" eb="67">
      <t>ヒ</t>
    </rPh>
    <rPh sb="68" eb="69">
      <t>ツヅ</t>
    </rPh>
    <rPh sb="71" eb="73">
      <t>トウガイ</t>
    </rPh>
    <rPh sb="73" eb="75">
      <t>ジギョウ</t>
    </rPh>
    <rPh sb="76" eb="78">
      <t>ケイゾク</t>
    </rPh>
    <rPh sb="85" eb="87">
      <t>コンゴ</t>
    </rPh>
    <rPh sb="88" eb="90">
      <t>テキセツ</t>
    </rPh>
    <rPh sb="91" eb="93">
      <t>シッコウ</t>
    </rPh>
    <rPh sb="94" eb="95">
      <t>ツト</t>
    </rPh>
    <phoneticPr fontId="5"/>
  </si>
  <si>
    <t>類似事業では、エクソソーム（研究）に関する実態調査を行っており、本事業とは役割が異なるため、適切な役割分担となっている。</t>
    <phoneticPr fontId="5"/>
  </si>
  <si>
    <t>一般競争入札（最低価格方式）を利用し、競争性を確保しながら委託事業者を選定しており、令和2年度は２者応札となっている。</t>
    <rPh sb="0" eb="2">
      <t>イッパン</t>
    </rPh>
    <rPh sb="2" eb="4">
      <t>キョウソウ</t>
    </rPh>
    <rPh sb="4" eb="6">
      <t>ニュウサツ</t>
    </rPh>
    <rPh sb="7" eb="9">
      <t>サイテイ</t>
    </rPh>
    <rPh sb="9" eb="11">
      <t>カカク</t>
    </rPh>
    <rPh sb="11" eb="13">
      <t>ホウシキ</t>
    </rPh>
    <rPh sb="15" eb="17">
      <t>リヨウ</t>
    </rPh>
    <rPh sb="19" eb="22">
      <t>キョウソウセイ</t>
    </rPh>
    <rPh sb="23" eb="25">
      <t>カクホ</t>
    </rPh>
    <rPh sb="29" eb="31">
      <t>イタク</t>
    </rPh>
    <rPh sb="31" eb="34">
      <t>ジギョウシャ</t>
    </rPh>
    <rPh sb="35" eb="37">
      <t>センテイ</t>
    </rPh>
    <rPh sb="42" eb="44">
      <t>レイワ</t>
    </rPh>
    <rPh sb="45" eb="47">
      <t>ネンド</t>
    </rPh>
    <rPh sb="49" eb="50">
      <t>シャ</t>
    </rPh>
    <rPh sb="50" eb="52">
      <t>オウサツ</t>
    </rPh>
    <phoneticPr fontId="5"/>
  </si>
  <si>
    <t>平成31年4月に施行規則の改正に伴い、全体の研究計画数は減少したが見込みどおりである。</t>
    <rPh sb="0" eb="2">
      <t>ヘイセイ</t>
    </rPh>
    <rPh sb="4" eb="5">
      <t>ネン</t>
    </rPh>
    <rPh sb="6" eb="7">
      <t>ガツ</t>
    </rPh>
    <rPh sb="8" eb="10">
      <t>シコウ</t>
    </rPh>
    <rPh sb="10" eb="12">
      <t>キソク</t>
    </rPh>
    <rPh sb="13" eb="15">
      <t>カイセイ</t>
    </rPh>
    <rPh sb="16" eb="17">
      <t>トモナ</t>
    </rPh>
    <rPh sb="19" eb="21">
      <t>ゼンタイ</t>
    </rPh>
    <rPh sb="22" eb="24">
      <t>ケンキュウ</t>
    </rPh>
    <rPh sb="24" eb="27">
      <t>ケイカクスウ</t>
    </rPh>
    <rPh sb="28" eb="30">
      <t>ゲンショウ</t>
    </rPh>
    <rPh sb="33" eb="35">
      <t>ミコ</t>
    </rPh>
    <phoneticPr fontId="5"/>
  </si>
  <si>
    <t>57,591,000/76</t>
    <phoneticPr fontId="5"/>
  </si>
  <si>
    <t>49,095,000/7,532</t>
    <phoneticPr fontId="5"/>
  </si>
  <si>
    <t>B.シードプランニング</t>
    <phoneticPr fontId="5"/>
  </si>
  <si>
    <t>人件費</t>
    <rPh sb="0" eb="3">
      <t>ジンケンヒ</t>
    </rPh>
    <phoneticPr fontId="5"/>
  </si>
  <si>
    <t>委託費</t>
    <rPh sb="0" eb="3">
      <t>イタクヒ</t>
    </rPh>
    <phoneticPr fontId="5"/>
  </si>
  <si>
    <t>サーバーの保守運営等</t>
    <rPh sb="5" eb="7">
      <t>ホシュ</t>
    </rPh>
    <rPh sb="7" eb="9">
      <t>ウンエイ</t>
    </rPh>
    <rPh sb="9" eb="10">
      <t>トウ</t>
    </rPh>
    <phoneticPr fontId="5"/>
  </si>
  <si>
    <t>研究員等の人件費</t>
    <rPh sb="0" eb="3">
      <t>ケンキュウイン</t>
    </rPh>
    <rPh sb="3" eb="4">
      <t>トウ</t>
    </rPh>
    <rPh sb="5" eb="8">
      <t>ジンケンヒ</t>
    </rPh>
    <phoneticPr fontId="5"/>
  </si>
  <si>
    <t>その他</t>
    <rPh sb="2" eb="3">
      <t>タ</t>
    </rPh>
    <phoneticPr fontId="5"/>
  </si>
  <si>
    <t>交通費、備品等</t>
    <rPh sb="0" eb="3">
      <t>コウツウヒ</t>
    </rPh>
    <rPh sb="4" eb="6">
      <t>ビヒン</t>
    </rPh>
    <rPh sb="6" eb="7">
      <t>トウ</t>
    </rPh>
    <phoneticPr fontId="5"/>
  </si>
  <si>
    <t>C.株式会社エスケイワード</t>
    <rPh sb="2" eb="6">
      <t>カブシキガイシャ</t>
    </rPh>
    <phoneticPr fontId="5"/>
  </si>
  <si>
    <t>株式会社シード・プランニング</t>
    <rPh sb="0" eb="4">
      <t>カブシキガイシャ</t>
    </rPh>
    <phoneticPr fontId="5"/>
  </si>
  <si>
    <t>再生医療等の提供状況の把握及び技術の妥当性の審査</t>
    <rPh sb="0" eb="2">
      <t>サイセイ</t>
    </rPh>
    <rPh sb="2" eb="4">
      <t>イリョウ</t>
    </rPh>
    <rPh sb="4" eb="5">
      <t>トウ</t>
    </rPh>
    <rPh sb="6" eb="8">
      <t>テイキョウ</t>
    </rPh>
    <rPh sb="8" eb="10">
      <t>ジョウキョウ</t>
    </rPh>
    <rPh sb="11" eb="13">
      <t>ハアク</t>
    </rPh>
    <rPh sb="13" eb="14">
      <t>オヨ</t>
    </rPh>
    <rPh sb="15" eb="17">
      <t>ギジュツ</t>
    </rPh>
    <rPh sb="18" eb="21">
      <t>ダトウセイ</t>
    </rPh>
    <rPh sb="22" eb="24">
      <t>シンサ</t>
    </rPh>
    <phoneticPr fontId="5"/>
  </si>
  <si>
    <t>株式会社エスケイワード</t>
    <rPh sb="0" eb="4">
      <t>カブシキガイシャ</t>
    </rPh>
    <phoneticPr fontId="5"/>
  </si>
  <si>
    <t>サーバーの保守運用等</t>
    <rPh sb="5" eb="7">
      <t>ホシュ</t>
    </rPh>
    <rPh sb="7" eb="9">
      <t>ウンヨウ</t>
    </rPh>
    <rPh sb="9" eb="10">
      <t>トウ</t>
    </rPh>
    <phoneticPr fontId="5"/>
  </si>
  <si>
    <t>－</t>
    <phoneticPr fontId="5"/>
  </si>
  <si>
    <t>-</t>
    <phoneticPr fontId="5"/>
  </si>
  <si>
    <t>独立行政法人医薬品医療機器総合機構</t>
    <phoneticPr fontId="5"/>
  </si>
  <si>
    <t>細胞培養加工施設の構造設備等が基準に適合するかどうかについての調査</t>
    <phoneticPr fontId="5"/>
  </si>
  <si>
    <t>運営費交付金交付</t>
    <phoneticPr fontId="5"/>
  </si>
  <si>
    <t>-</t>
    <phoneticPr fontId="5"/>
  </si>
  <si>
    <t>常勤職員の人件費</t>
    <phoneticPr fontId="5"/>
  </si>
  <si>
    <t>人件費</t>
    <phoneticPr fontId="5"/>
  </si>
  <si>
    <t>事務庁費</t>
    <phoneticPr fontId="5"/>
  </si>
  <si>
    <t>事務所借料、光熱費等</t>
    <phoneticPr fontId="5"/>
  </si>
  <si>
    <t>A.独立行政法人医薬品医療機器総合機構</t>
    <phoneticPr fontId="5"/>
  </si>
  <si>
    <t>人件費</t>
    <rPh sb="0" eb="3">
      <t>ジンケンヒ</t>
    </rPh>
    <phoneticPr fontId="5"/>
  </si>
  <si>
    <t>サポート窓口費用</t>
    <rPh sb="4" eb="6">
      <t>マドグチ</t>
    </rPh>
    <rPh sb="6" eb="8">
      <t>ヒヨウ</t>
    </rPh>
    <phoneticPr fontId="5"/>
  </si>
  <si>
    <t>雑役務費</t>
    <rPh sb="0" eb="1">
      <t>ザツ</t>
    </rPh>
    <rPh sb="1" eb="3">
      <t>エキム</t>
    </rPh>
    <phoneticPr fontId="5"/>
  </si>
  <si>
    <t>WEBサーバー費用等</t>
    <rPh sb="7" eb="9">
      <t>ヒヨウ</t>
    </rPh>
    <rPh sb="9" eb="10">
      <t>トウ</t>
    </rPh>
    <phoneticPr fontId="5"/>
  </si>
  <si>
    <t>49,095,000/7,532</t>
  </si>
  <si>
    <t>厚労</t>
  </si>
  <si>
    <t>-</t>
    <phoneticPr fontId="5"/>
  </si>
  <si>
    <t>一般競争入札の落札額の差額によるものであり、妥当である。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</si>
</sst>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190499</xdr:colOff>
      <xdr:row>750</xdr:row>
      <xdr:rowOff>296989</xdr:rowOff>
    </xdr:from>
    <xdr:to>
      <xdr:col>38</xdr:col>
      <xdr:colOff>190499</xdr:colOff>
      <xdr:row>752</xdr:row>
      <xdr:rowOff>240747</xdr:rowOff>
    </xdr:to>
    <xdr:sp macro="" textlink="">
      <xdr:nvSpPr>
        <xdr:cNvPr id="2" name="正方形/長方形 1"/>
        <xdr:cNvSpPr/>
      </xdr:nvSpPr>
      <xdr:spPr>
        <a:xfrm>
          <a:off x="3569803" y="44277641"/>
          <a:ext cx="4174435" cy="656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８９．４百万円</a:t>
          </a:r>
        </a:p>
      </xdr:txBody>
    </xdr:sp>
    <xdr:clientData/>
  </xdr:twoCellAnchor>
  <xdr:twoCellAnchor>
    <xdr:from>
      <xdr:col>20</xdr:col>
      <xdr:colOff>11906</xdr:colOff>
      <xdr:row>757</xdr:row>
      <xdr:rowOff>47625</xdr:rowOff>
    </xdr:from>
    <xdr:to>
      <xdr:col>20</xdr:col>
      <xdr:colOff>13607</xdr:colOff>
      <xdr:row>758</xdr:row>
      <xdr:rowOff>240894</xdr:rowOff>
    </xdr:to>
    <xdr:cxnSp macro="">
      <xdr:nvCxnSpPr>
        <xdr:cNvPr id="3" name="直線矢印コネクタ 2"/>
        <xdr:cNvCxnSpPr/>
      </xdr:nvCxnSpPr>
      <xdr:spPr>
        <a:xfrm>
          <a:off x="4012406" y="49720500"/>
          <a:ext cx="1701" cy="5456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759</xdr:row>
      <xdr:rowOff>283936</xdr:rowOff>
    </xdr:from>
    <xdr:to>
      <xdr:col>27</xdr:col>
      <xdr:colOff>27214</xdr:colOff>
      <xdr:row>761</xdr:row>
      <xdr:rowOff>340179</xdr:rowOff>
    </xdr:to>
    <xdr:sp macro="" textlink="">
      <xdr:nvSpPr>
        <xdr:cNvPr id="4" name="正方形/長方形 3"/>
        <xdr:cNvSpPr/>
      </xdr:nvSpPr>
      <xdr:spPr>
        <a:xfrm>
          <a:off x="2627539" y="50661661"/>
          <a:ext cx="2800350" cy="761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ysClr val="windowText" lastClr="000000"/>
              </a:solidFill>
            </a:rPr>
            <a:t>５７．６百万円</a:t>
          </a:r>
          <a:endParaRPr kumimoji="1" lang="en-US" altLang="ja-JP" sz="1100">
            <a:solidFill>
              <a:sysClr val="windowText" lastClr="000000"/>
            </a:solidFill>
          </a:endParaRPr>
        </a:p>
      </xdr:txBody>
    </xdr:sp>
    <xdr:clientData/>
  </xdr:twoCellAnchor>
  <xdr:twoCellAnchor>
    <xdr:from>
      <xdr:col>17</xdr:col>
      <xdr:colOff>76200</xdr:colOff>
      <xdr:row>752</xdr:row>
      <xdr:rowOff>259441</xdr:rowOff>
    </xdr:from>
    <xdr:to>
      <xdr:col>39</xdr:col>
      <xdr:colOff>177800</xdr:colOff>
      <xdr:row>756</xdr:row>
      <xdr:rowOff>321469</xdr:rowOff>
    </xdr:to>
    <xdr:sp macro="" textlink="">
      <xdr:nvSpPr>
        <xdr:cNvPr id="5" name="大かっこ 4"/>
        <xdr:cNvSpPr/>
      </xdr:nvSpPr>
      <xdr:spPr>
        <a:xfrm>
          <a:off x="3476625" y="48170191"/>
          <a:ext cx="4502150" cy="1471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762</xdr:row>
      <xdr:rowOff>218621</xdr:rowOff>
    </xdr:from>
    <xdr:to>
      <xdr:col>27</xdr:col>
      <xdr:colOff>13608</xdr:colOff>
      <xdr:row>765</xdr:row>
      <xdr:rowOff>122465</xdr:rowOff>
    </xdr:to>
    <xdr:sp macro="" textlink="">
      <xdr:nvSpPr>
        <xdr:cNvPr id="6" name="大かっこ 5"/>
        <xdr:cNvSpPr/>
      </xdr:nvSpPr>
      <xdr:spPr>
        <a:xfrm>
          <a:off x="2613933" y="51653621"/>
          <a:ext cx="2800350" cy="961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756</xdr:row>
      <xdr:rowOff>345281</xdr:rowOff>
    </xdr:from>
    <xdr:to>
      <xdr:col>37</xdr:col>
      <xdr:colOff>178594</xdr:colOff>
      <xdr:row>758</xdr:row>
      <xdr:rowOff>250872</xdr:rowOff>
    </xdr:to>
    <xdr:cxnSp macro="">
      <xdr:nvCxnSpPr>
        <xdr:cNvPr id="7" name="直線矢印コネクタ 6"/>
        <xdr:cNvCxnSpPr/>
      </xdr:nvCxnSpPr>
      <xdr:spPr>
        <a:xfrm flipH="1">
          <a:off x="7577818" y="49665731"/>
          <a:ext cx="1701" cy="610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759</xdr:row>
      <xdr:rowOff>270329</xdr:rowOff>
    </xdr:from>
    <xdr:to>
      <xdr:col>44</xdr:col>
      <xdr:colOff>163286</xdr:colOff>
      <xdr:row>761</xdr:row>
      <xdr:rowOff>285750</xdr:rowOff>
    </xdr:to>
    <xdr:sp macro="" textlink="">
      <xdr:nvSpPr>
        <xdr:cNvPr id="8" name="正方形/長方形 7"/>
        <xdr:cNvSpPr/>
      </xdr:nvSpPr>
      <xdr:spPr>
        <a:xfrm>
          <a:off x="6164036" y="50648054"/>
          <a:ext cx="2800350" cy="720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Ｂ．株式会社シード・プランニング</a:t>
          </a:r>
          <a:endParaRPr kumimoji="1" lang="en-US" altLang="ja-JP" sz="1100">
            <a:solidFill>
              <a:sysClr val="windowText" lastClr="000000"/>
            </a:solidFill>
          </a:endParaRPr>
        </a:p>
        <a:p>
          <a:pPr algn="ctr"/>
          <a:r>
            <a:rPr kumimoji="1" lang="ja-JP" altLang="en-US" sz="1100">
              <a:solidFill>
                <a:sysClr val="windowText" lastClr="000000"/>
              </a:solidFill>
            </a:rPr>
            <a:t>　３１．８百万円</a:t>
          </a:r>
          <a:endParaRPr kumimoji="1" lang="en-US" altLang="ja-JP" sz="1100">
            <a:solidFill>
              <a:sysClr val="windowText" lastClr="000000"/>
            </a:solidFill>
          </a:endParaRPr>
        </a:p>
      </xdr:txBody>
    </xdr:sp>
    <xdr:clientData/>
  </xdr:twoCellAnchor>
  <xdr:twoCellAnchor>
    <xdr:from>
      <xdr:col>31</xdr:col>
      <xdr:colOff>0</xdr:colOff>
      <xdr:row>762</xdr:row>
      <xdr:rowOff>218620</xdr:rowOff>
    </xdr:from>
    <xdr:to>
      <xdr:col>45</xdr:col>
      <xdr:colOff>0</xdr:colOff>
      <xdr:row>766</xdr:row>
      <xdr:rowOff>190499</xdr:rowOff>
    </xdr:to>
    <xdr:sp macro="" textlink="">
      <xdr:nvSpPr>
        <xdr:cNvPr id="9" name="大かっこ 8"/>
        <xdr:cNvSpPr/>
      </xdr:nvSpPr>
      <xdr:spPr>
        <a:xfrm>
          <a:off x="6200775" y="51653620"/>
          <a:ext cx="2800350" cy="1695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758</xdr:row>
      <xdr:rowOff>330201</xdr:rowOff>
    </xdr:from>
    <xdr:to>
      <xdr:col>24</xdr:col>
      <xdr:colOff>84591</xdr:colOff>
      <xdr:row>759</xdr:row>
      <xdr:rowOff>149679</xdr:rowOff>
    </xdr:to>
    <xdr:sp macro="" textlink="">
      <xdr:nvSpPr>
        <xdr:cNvPr id="10" name="テキスト ボックス 9"/>
        <xdr:cNvSpPr txBox="1"/>
      </xdr:nvSpPr>
      <xdr:spPr>
        <a:xfrm>
          <a:off x="3254828" y="50355501"/>
          <a:ext cx="1630363" cy="1719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758</xdr:row>
      <xdr:rowOff>342900</xdr:rowOff>
    </xdr:from>
    <xdr:to>
      <xdr:col>44</xdr:col>
      <xdr:colOff>190499</xdr:colOff>
      <xdr:row>759</xdr:row>
      <xdr:rowOff>149679</xdr:rowOff>
    </xdr:to>
    <xdr:sp macro="" textlink="">
      <xdr:nvSpPr>
        <xdr:cNvPr id="11" name="テキスト ボックス 10"/>
        <xdr:cNvSpPr txBox="1"/>
      </xdr:nvSpPr>
      <xdr:spPr>
        <a:xfrm>
          <a:off x="6793137" y="50368200"/>
          <a:ext cx="2198462" cy="1592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63022</xdr:colOff>
      <xdr:row>769</xdr:row>
      <xdr:rowOff>251846</xdr:rowOff>
    </xdr:from>
    <xdr:to>
      <xdr:col>45</xdr:col>
      <xdr:colOff>63023</xdr:colOff>
      <xdr:row>771</xdr:row>
      <xdr:rowOff>273326</xdr:rowOff>
    </xdr:to>
    <xdr:sp macro="" textlink="">
      <xdr:nvSpPr>
        <xdr:cNvPr id="12" name="正方形/長方形 11"/>
        <xdr:cNvSpPr/>
      </xdr:nvSpPr>
      <xdr:spPr>
        <a:xfrm>
          <a:off x="6225283" y="51835933"/>
          <a:ext cx="2782957" cy="8497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Ｃ．株式会社エスケイワード</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31</xdr:col>
      <xdr:colOff>96432</xdr:colOff>
      <xdr:row>772</xdr:row>
      <xdr:rowOff>52379</xdr:rowOff>
    </xdr:from>
    <xdr:to>
      <xdr:col>45</xdr:col>
      <xdr:colOff>47329</xdr:colOff>
      <xdr:row>774</xdr:row>
      <xdr:rowOff>201151</xdr:rowOff>
    </xdr:to>
    <xdr:sp macro="" textlink="">
      <xdr:nvSpPr>
        <xdr:cNvPr id="13" name="大かっこ 12"/>
        <xdr:cNvSpPr/>
      </xdr:nvSpPr>
      <xdr:spPr>
        <a:xfrm>
          <a:off x="6258693" y="52779466"/>
          <a:ext cx="2733853" cy="778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34</xdr:col>
      <xdr:colOff>1814</xdr:colOff>
      <xdr:row>768</xdr:row>
      <xdr:rowOff>302079</xdr:rowOff>
    </xdr:from>
    <xdr:to>
      <xdr:col>42</xdr:col>
      <xdr:colOff>31977</xdr:colOff>
      <xdr:row>769</xdr:row>
      <xdr:rowOff>149679</xdr:rowOff>
    </xdr:to>
    <xdr:sp macro="" textlink="">
      <xdr:nvSpPr>
        <xdr:cNvPr id="14" name="テキスト ボックス 13"/>
        <xdr:cNvSpPr txBox="1"/>
      </xdr:nvSpPr>
      <xdr:spPr>
        <a:xfrm>
          <a:off x="6802664" y="54794604"/>
          <a:ext cx="1630363"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136071</xdr:colOff>
      <xdr:row>766</xdr:row>
      <xdr:rowOff>244928</xdr:rowOff>
    </xdr:from>
    <xdr:to>
      <xdr:col>37</xdr:col>
      <xdr:colOff>136071</xdr:colOff>
      <xdr:row>768</xdr:row>
      <xdr:rowOff>245429</xdr:rowOff>
    </xdr:to>
    <xdr:cxnSp macro="">
      <xdr:nvCxnSpPr>
        <xdr:cNvPr id="15" name="直線矢印コネクタ 14"/>
        <xdr:cNvCxnSpPr/>
      </xdr:nvCxnSpPr>
      <xdr:spPr>
        <a:xfrm>
          <a:off x="7536996" y="53403953"/>
          <a:ext cx="0" cy="13340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100" zoomScaleSheetLayoutView="85" zoomScalePageLayoutView="85" workbookViewId="0">
      <selection activeCell="BJ713" sqref="BJ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795</v>
      </c>
      <c r="AK2" s="940"/>
      <c r="AL2" s="940"/>
      <c r="AM2" s="940"/>
      <c r="AN2" s="98" t="s">
        <v>404</v>
      </c>
      <c r="AO2" s="940">
        <v>20</v>
      </c>
      <c r="AP2" s="940"/>
      <c r="AQ2" s="940"/>
      <c r="AR2" s="99" t="s">
        <v>707</v>
      </c>
      <c r="AS2" s="946">
        <v>315</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24"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24"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58" t="s">
        <v>5</v>
      </c>
      <c r="B11" s="659"/>
      <c r="C11" s="659"/>
      <c r="D11" s="659"/>
      <c r="E11" s="659"/>
      <c r="F11" s="660"/>
      <c r="G11" s="693" t="str">
        <f>入力規則等!P10</f>
        <v>委託・請負、交付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0"/>
      <c r="B13" s="611"/>
      <c r="C13" s="611"/>
      <c r="D13" s="611"/>
      <c r="E13" s="611"/>
      <c r="F13" s="612"/>
      <c r="G13" s="721" t="s">
        <v>6</v>
      </c>
      <c r="H13" s="722"/>
      <c r="I13" s="762" t="s">
        <v>7</v>
      </c>
      <c r="J13" s="763"/>
      <c r="K13" s="763"/>
      <c r="L13" s="763"/>
      <c r="M13" s="763"/>
      <c r="N13" s="763"/>
      <c r="O13" s="764"/>
      <c r="P13" s="655">
        <v>107</v>
      </c>
      <c r="Q13" s="656"/>
      <c r="R13" s="656"/>
      <c r="S13" s="656"/>
      <c r="T13" s="656"/>
      <c r="U13" s="656"/>
      <c r="V13" s="657"/>
      <c r="W13" s="655">
        <v>107</v>
      </c>
      <c r="X13" s="656"/>
      <c r="Y13" s="656"/>
      <c r="Z13" s="656"/>
      <c r="AA13" s="656"/>
      <c r="AB13" s="656"/>
      <c r="AC13" s="657"/>
      <c r="AD13" s="655">
        <v>107</v>
      </c>
      <c r="AE13" s="656"/>
      <c r="AF13" s="656"/>
      <c r="AG13" s="656"/>
      <c r="AH13" s="656"/>
      <c r="AI13" s="656"/>
      <c r="AJ13" s="657"/>
      <c r="AK13" s="655">
        <v>107</v>
      </c>
      <c r="AL13" s="656"/>
      <c r="AM13" s="656"/>
      <c r="AN13" s="656"/>
      <c r="AO13" s="656"/>
      <c r="AP13" s="656"/>
      <c r="AQ13" s="657"/>
      <c r="AR13" s="915"/>
      <c r="AS13" s="916"/>
      <c r="AT13" s="916"/>
      <c r="AU13" s="916"/>
      <c r="AV13" s="916"/>
      <c r="AW13" s="916"/>
      <c r="AX13" s="917"/>
    </row>
    <row r="14" spans="1:50" ht="21" customHeight="1" x14ac:dyDescent="0.15">
      <c r="A14" s="610"/>
      <c r="B14" s="611"/>
      <c r="C14" s="611"/>
      <c r="D14" s="611"/>
      <c r="E14" s="611"/>
      <c r="F14" s="612"/>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0"/>
      <c r="B15" s="611"/>
      <c r="C15" s="611"/>
      <c r="D15" s="611"/>
      <c r="E15" s="611"/>
      <c r="F15" s="612"/>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0"/>
      <c r="B16" s="611"/>
      <c r="C16" s="611"/>
      <c r="D16" s="611"/>
      <c r="E16" s="611"/>
      <c r="F16" s="612"/>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0"/>
      <c r="B17" s="611"/>
      <c r="C17" s="611"/>
      <c r="D17" s="611"/>
      <c r="E17" s="611"/>
      <c r="F17" s="612"/>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0"/>
      <c r="B18" s="611"/>
      <c r="C18" s="611"/>
      <c r="D18" s="611"/>
      <c r="E18" s="611"/>
      <c r="F18" s="612"/>
      <c r="G18" s="725"/>
      <c r="H18" s="726"/>
      <c r="I18" s="714" t="s">
        <v>20</v>
      </c>
      <c r="J18" s="715"/>
      <c r="K18" s="715"/>
      <c r="L18" s="715"/>
      <c r="M18" s="715"/>
      <c r="N18" s="715"/>
      <c r="O18" s="716"/>
      <c r="P18" s="873">
        <f>SUM(P13:V17)</f>
        <v>107</v>
      </c>
      <c r="Q18" s="874"/>
      <c r="R18" s="874"/>
      <c r="S18" s="874"/>
      <c r="T18" s="874"/>
      <c r="U18" s="874"/>
      <c r="V18" s="875"/>
      <c r="W18" s="873">
        <f>SUM(W13:AC17)</f>
        <v>107</v>
      </c>
      <c r="X18" s="874"/>
      <c r="Y18" s="874"/>
      <c r="Z18" s="874"/>
      <c r="AA18" s="874"/>
      <c r="AB18" s="874"/>
      <c r="AC18" s="875"/>
      <c r="AD18" s="873">
        <f>SUM(AD13:AJ17)</f>
        <v>107</v>
      </c>
      <c r="AE18" s="874"/>
      <c r="AF18" s="874"/>
      <c r="AG18" s="874"/>
      <c r="AH18" s="874"/>
      <c r="AI18" s="874"/>
      <c r="AJ18" s="875"/>
      <c r="AK18" s="873">
        <f>SUM(AK13:AQ17)</f>
        <v>107</v>
      </c>
      <c r="AL18" s="874"/>
      <c r="AM18" s="874"/>
      <c r="AN18" s="874"/>
      <c r="AO18" s="874"/>
      <c r="AP18" s="874"/>
      <c r="AQ18" s="875"/>
      <c r="AR18" s="873">
        <f>SUM(AR13:AX17)</f>
        <v>0</v>
      </c>
      <c r="AS18" s="874"/>
      <c r="AT18" s="874"/>
      <c r="AU18" s="874"/>
      <c r="AV18" s="874"/>
      <c r="AW18" s="874"/>
      <c r="AX18" s="876"/>
    </row>
    <row r="19" spans="1:50" ht="24.75" customHeight="1" x14ac:dyDescent="0.15">
      <c r="A19" s="610"/>
      <c r="B19" s="611"/>
      <c r="C19" s="611"/>
      <c r="D19" s="611"/>
      <c r="E19" s="611"/>
      <c r="F19" s="612"/>
      <c r="G19" s="871" t="s">
        <v>9</v>
      </c>
      <c r="H19" s="872"/>
      <c r="I19" s="872"/>
      <c r="J19" s="872"/>
      <c r="K19" s="872"/>
      <c r="L19" s="872"/>
      <c r="M19" s="872"/>
      <c r="N19" s="872"/>
      <c r="O19" s="872"/>
      <c r="P19" s="655">
        <v>107</v>
      </c>
      <c r="Q19" s="656"/>
      <c r="R19" s="656"/>
      <c r="S19" s="656"/>
      <c r="T19" s="656"/>
      <c r="U19" s="656"/>
      <c r="V19" s="657"/>
      <c r="W19" s="655">
        <v>105</v>
      </c>
      <c r="X19" s="656"/>
      <c r="Y19" s="656"/>
      <c r="Z19" s="656"/>
      <c r="AA19" s="656"/>
      <c r="AB19" s="656"/>
      <c r="AC19" s="657"/>
      <c r="AD19" s="655">
        <v>89</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0"/>
      <c r="B20" s="611"/>
      <c r="C20" s="611"/>
      <c r="D20" s="611"/>
      <c r="E20" s="611"/>
      <c r="F20" s="612"/>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0.98130841121495327</v>
      </c>
      <c r="X20" s="316"/>
      <c r="Y20" s="316"/>
      <c r="Z20" s="316"/>
      <c r="AA20" s="316"/>
      <c r="AB20" s="316"/>
      <c r="AC20" s="316"/>
      <c r="AD20" s="316">
        <f t="shared" ref="AD20" si="1">IF(AD18=0, "-", SUM(AD19)/AD18)</f>
        <v>0.83177570093457942</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0.98130841121495327</v>
      </c>
      <c r="X21" s="316"/>
      <c r="Y21" s="316"/>
      <c r="Z21" s="316"/>
      <c r="AA21" s="316"/>
      <c r="AB21" s="316"/>
      <c r="AC21" s="316"/>
      <c r="AD21" s="316">
        <f t="shared" ref="AD21" si="3">IF(AD19=0, "-", SUM(AD19)/SUM(AD13,AD14))</f>
        <v>0.83177570093457942</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68" t="s">
        <v>705</v>
      </c>
      <c r="B22" s="969"/>
      <c r="C22" s="969"/>
      <c r="D22" s="969"/>
      <c r="E22" s="969"/>
      <c r="F22" s="970"/>
      <c r="G22" s="964" t="s">
        <v>332</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3.5" customHeight="1" x14ac:dyDescent="0.15">
      <c r="A23" s="971"/>
      <c r="B23" s="972"/>
      <c r="C23" s="972"/>
      <c r="D23" s="972"/>
      <c r="E23" s="972"/>
      <c r="F23" s="973"/>
      <c r="G23" s="965" t="s">
        <v>719</v>
      </c>
      <c r="H23" s="966"/>
      <c r="I23" s="966"/>
      <c r="J23" s="966"/>
      <c r="K23" s="966"/>
      <c r="L23" s="966"/>
      <c r="M23" s="966"/>
      <c r="N23" s="966"/>
      <c r="O23" s="967"/>
      <c r="P23" s="915">
        <v>58</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0.75" customHeight="1" x14ac:dyDescent="0.15">
      <c r="A24" s="971"/>
      <c r="B24" s="972"/>
      <c r="C24" s="972"/>
      <c r="D24" s="972"/>
      <c r="E24" s="972"/>
      <c r="F24" s="973"/>
      <c r="G24" s="931" t="s">
        <v>720</v>
      </c>
      <c r="H24" s="932"/>
      <c r="I24" s="932"/>
      <c r="J24" s="932"/>
      <c r="K24" s="932"/>
      <c r="L24" s="932"/>
      <c r="M24" s="932"/>
      <c r="N24" s="932"/>
      <c r="O24" s="933"/>
      <c r="P24" s="655">
        <v>49</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107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1</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78</v>
      </c>
      <c r="AF32" s="219"/>
      <c r="AG32" s="219"/>
      <c r="AH32" s="219"/>
      <c r="AI32" s="218">
        <v>67</v>
      </c>
      <c r="AJ32" s="219"/>
      <c r="AK32" s="219"/>
      <c r="AL32" s="219"/>
      <c r="AM32" s="218">
        <v>68</v>
      </c>
      <c r="AN32" s="219"/>
      <c r="AO32" s="219"/>
      <c r="AP32" s="219"/>
      <c r="AQ32" s="321" t="s">
        <v>718</v>
      </c>
      <c r="AR32" s="208"/>
      <c r="AS32" s="208"/>
      <c r="AT32" s="322"/>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718</v>
      </c>
      <c r="AF33" s="219"/>
      <c r="AG33" s="219"/>
      <c r="AH33" s="219"/>
      <c r="AI33" s="218" t="s">
        <v>718</v>
      </c>
      <c r="AJ33" s="219"/>
      <c r="AK33" s="219"/>
      <c r="AL33" s="219"/>
      <c r="AM33" s="218" t="s">
        <v>718</v>
      </c>
      <c r="AN33" s="219"/>
      <c r="AO33" s="219"/>
      <c r="AP33" s="219"/>
      <c r="AQ33" s="321" t="s">
        <v>718</v>
      </c>
      <c r="AR33" s="208"/>
      <c r="AS33" s="208"/>
      <c r="AT33" s="322"/>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718</v>
      </c>
      <c r="AN34" s="219"/>
      <c r="AO34" s="219"/>
      <c r="AP34" s="219"/>
      <c r="AQ34" s="321" t="s">
        <v>718</v>
      </c>
      <c r="AR34" s="208"/>
      <c r="AS34" s="208"/>
      <c r="AT34" s="322"/>
      <c r="AU34" s="219" t="s">
        <v>718</v>
      </c>
      <c r="AV34" s="219"/>
      <c r="AW34" s="219"/>
      <c r="AX34" s="221"/>
    </row>
    <row r="35" spans="1:51" ht="23.25" customHeight="1" x14ac:dyDescent="0.15">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1</v>
      </c>
      <c r="AV38" s="200"/>
      <c r="AW38" s="392" t="s">
        <v>179</v>
      </c>
      <c r="AX38" s="393"/>
      <c r="AY38">
        <f>$AY$37</f>
        <v>1</v>
      </c>
    </row>
    <row r="39" spans="1:51" ht="30"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723</v>
      </c>
      <c r="AC39" s="460"/>
      <c r="AD39" s="460"/>
      <c r="AE39" s="218">
        <v>6654</v>
      </c>
      <c r="AF39" s="219"/>
      <c r="AG39" s="219"/>
      <c r="AH39" s="219"/>
      <c r="AI39" s="218">
        <v>6887</v>
      </c>
      <c r="AJ39" s="219"/>
      <c r="AK39" s="219"/>
      <c r="AL39" s="219"/>
      <c r="AM39" s="218">
        <v>7532</v>
      </c>
      <c r="AN39" s="219"/>
      <c r="AO39" s="219"/>
      <c r="AP39" s="219"/>
      <c r="AQ39" s="321" t="s">
        <v>718</v>
      </c>
      <c r="AR39" s="208"/>
      <c r="AS39" s="208"/>
      <c r="AT39" s="322"/>
      <c r="AU39" s="219" t="s">
        <v>718</v>
      </c>
      <c r="AV39" s="219"/>
      <c r="AW39" s="219"/>
      <c r="AX39" s="221"/>
      <c r="AY39">
        <f t="shared" ref="AY39:AY43" si="4">$AY$37</f>
        <v>1</v>
      </c>
    </row>
    <row r="40" spans="1:51" ht="3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t="s">
        <v>718</v>
      </c>
      <c r="AF40" s="219"/>
      <c r="AG40" s="219"/>
      <c r="AH40" s="219"/>
      <c r="AI40" s="218" t="s">
        <v>718</v>
      </c>
      <c r="AJ40" s="219"/>
      <c r="AK40" s="219"/>
      <c r="AL40" s="219"/>
      <c r="AM40" s="321" t="s">
        <v>718</v>
      </c>
      <c r="AN40" s="208"/>
      <c r="AO40" s="208"/>
      <c r="AP40" s="322"/>
      <c r="AQ40" s="321" t="s">
        <v>718</v>
      </c>
      <c r="AR40" s="208"/>
      <c r="AS40" s="208"/>
      <c r="AT40" s="322"/>
      <c r="AU40" s="219">
        <v>6700</v>
      </c>
      <c r="AV40" s="219"/>
      <c r="AW40" s="219"/>
      <c r="AX40" s="221"/>
      <c r="AY40">
        <f t="shared" si="4"/>
        <v>1</v>
      </c>
    </row>
    <row r="41" spans="1:51" ht="3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718</v>
      </c>
      <c r="AF41" s="219"/>
      <c r="AG41" s="219"/>
      <c r="AH41" s="219"/>
      <c r="AI41" s="218" t="s">
        <v>718</v>
      </c>
      <c r="AJ41" s="219"/>
      <c r="AK41" s="219"/>
      <c r="AL41" s="219"/>
      <c r="AM41" s="321" t="s">
        <v>718</v>
      </c>
      <c r="AN41" s="208"/>
      <c r="AO41" s="208"/>
      <c r="AP41" s="322"/>
      <c r="AQ41" s="321" t="s">
        <v>718</v>
      </c>
      <c r="AR41" s="208"/>
      <c r="AS41" s="208"/>
      <c r="AT41" s="322"/>
      <c r="AU41" s="219" t="s">
        <v>718</v>
      </c>
      <c r="AV41" s="219"/>
      <c r="AW41" s="219"/>
      <c r="AX41" s="221"/>
      <c r="AY41">
        <f t="shared" si="4"/>
        <v>1</v>
      </c>
    </row>
    <row r="42" spans="1:51" ht="23.25" customHeight="1" x14ac:dyDescent="0.15">
      <c r="A42" s="228" t="s">
        <v>378</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21"/>
      <c r="AR77" s="208"/>
      <c r="AS77" s="208"/>
      <c r="AT77" s="322"/>
      <c r="AU77" s="219"/>
      <c r="AV77" s="219"/>
      <c r="AW77" s="219"/>
      <c r="AX77" s="221"/>
      <c r="AY77">
        <f t="shared" si="9"/>
        <v>0</v>
      </c>
    </row>
    <row r="78" spans="1:51" ht="69.75" hidden="1" customHeight="1" x14ac:dyDescent="0.15">
      <c r="A78" s="331" t="s">
        <v>381</v>
      </c>
      <c r="B78" s="332"/>
      <c r="C78" s="332"/>
      <c r="D78" s="332"/>
      <c r="E78" s="329" t="s">
        <v>327</v>
      </c>
      <c r="F78" s="330"/>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76</v>
      </c>
      <c r="AF101" s="282"/>
      <c r="AG101" s="282"/>
      <c r="AH101" s="282"/>
      <c r="AI101" s="282">
        <v>85</v>
      </c>
      <c r="AJ101" s="282"/>
      <c r="AK101" s="282"/>
      <c r="AL101" s="282"/>
      <c r="AM101" s="282">
        <v>82</v>
      </c>
      <c r="AN101" s="282"/>
      <c r="AO101" s="282"/>
      <c r="AP101" s="282"/>
      <c r="AQ101" s="321" t="s">
        <v>718</v>
      </c>
      <c r="AR101" s="208"/>
      <c r="AS101" s="208"/>
      <c r="AT101" s="32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74</v>
      </c>
      <c r="AF102" s="282"/>
      <c r="AG102" s="282"/>
      <c r="AH102" s="282"/>
      <c r="AI102" s="282">
        <v>80</v>
      </c>
      <c r="AJ102" s="282"/>
      <c r="AK102" s="282"/>
      <c r="AL102" s="282"/>
      <c r="AM102" s="282">
        <v>76</v>
      </c>
      <c r="AN102" s="282"/>
      <c r="AO102" s="282"/>
      <c r="AP102" s="282"/>
      <c r="AQ102" s="282">
        <v>81</v>
      </c>
      <c r="AR102" s="282"/>
      <c r="AS102" s="282"/>
      <c r="AT102" s="282"/>
      <c r="AU102" s="225"/>
      <c r="AV102" s="226"/>
      <c r="AW102" s="226"/>
      <c r="AX102" s="323"/>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6654</v>
      </c>
      <c r="AF104" s="282"/>
      <c r="AG104" s="282"/>
      <c r="AH104" s="282"/>
      <c r="AI104" s="282">
        <v>6887</v>
      </c>
      <c r="AJ104" s="282"/>
      <c r="AK104" s="282"/>
      <c r="AL104" s="282"/>
      <c r="AM104" s="282">
        <v>7532</v>
      </c>
      <c r="AN104" s="282"/>
      <c r="AO104" s="282"/>
      <c r="AP104" s="282"/>
      <c r="AQ104" s="321" t="s">
        <v>718</v>
      </c>
      <c r="AR104" s="208"/>
      <c r="AS104" s="208"/>
      <c r="AT104" s="32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6400</v>
      </c>
      <c r="AF105" s="282"/>
      <c r="AG105" s="282"/>
      <c r="AH105" s="282"/>
      <c r="AI105" s="282">
        <v>6700</v>
      </c>
      <c r="AJ105" s="282"/>
      <c r="AK105" s="282"/>
      <c r="AL105" s="282"/>
      <c r="AM105" s="282">
        <v>6670</v>
      </c>
      <c r="AN105" s="282"/>
      <c r="AO105" s="282"/>
      <c r="AP105" s="282"/>
      <c r="AQ105" s="282">
        <v>7024</v>
      </c>
      <c r="AR105" s="282"/>
      <c r="AS105" s="282"/>
      <c r="AT105" s="282"/>
      <c r="AU105" s="282"/>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757776</v>
      </c>
      <c r="AF116" s="282"/>
      <c r="AG116" s="282"/>
      <c r="AH116" s="282"/>
      <c r="AI116" s="282">
        <v>677541</v>
      </c>
      <c r="AJ116" s="282"/>
      <c r="AK116" s="282"/>
      <c r="AL116" s="282"/>
      <c r="AM116" s="282">
        <v>757776</v>
      </c>
      <c r="AN116" s="282"/>
      <c r="AO116" s="282"/>
      <c r="AP116" s="282"/>
      <c r="AQ116" s="218">
        <v>757776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765</v>
      </c>
      <c r="AN117" s="550"/>
      <c r="AO117" s="550"/>
      <c r="AP117" s="550"/>
      <c r="AQ117" s="550" t="s">
        <v>732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7378</v>
      </c>
      <c r="AF119" s="282"/>
      <c r="AG119" s="282"/>
      <c r="AH119" s="282"/>
      <c r="AI119" s="282">
        <v>7128</v>
      </c>
      <c r="AJ119" s="282"/>
      <c r="AK119" s="282"/>
      <c r="AL119" s="282"/>
      <c r="AM119" s="282">
        <v>6518</v>
      </c>
      <c r="AN119" s="282"/>
      <c r="AO119" s="282"/>
      <c r="AP119" s="282"/>
      <c r="AQ119" s="282">
        <v>6518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735</v>
      </c>
      <c r="AF120" s="550"/>
      <c r="AG120" s="550"/>
      <c r="AH120" s="550"/>
      <c r="AI120" s="550" t="s">
        <v>736</v>
      </c>
      <c r="AJ120" s="550"/>
      <c r="AK120" s="550"/>
      <c r="AL120" s="550"/>
      <c r="AM120" s="550" t="s">
        <v>766</v>
      </c>
      <c r="AN120" s="550"/>
      <c r="AO120" s="550"/>
      <c r="AP120" s="550"/>
      <c r="AQ120" s="550" t="s">
        <v>794</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7"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1.5" customHeight="1" x14ac:dyDescent="0.15">
      <c r="A130" s="189" t="s">
        <v>403</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1.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145</v>
      </c>
      <c r="AF134" s="208"/>
      <c r="AG134" s="208"/>
      <c r="AH134" s="208"/>
      <c r="AI134" s="207">
        <v>131</v>
      </c>
      <c r="AJ134" s="208"/>
      <c r="AK134" s="208"/>
      <c r="AL134" s="208"/>
      <c r="AM134" s="207">
        <v>130</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145</v>
      </c>
      <c r="AF135" s="208"/>
      <c r="AG135" s="208"/>
      <c r="AH135" s="208"/>
      <c r="AI135" s="207">
        <v>131</v>
      </c>
      <c r="AJ135" s="208"/>
      <c r="AK135" s="208"/>
      <c r="AL135" s="208"/>
      <c r="AM135" s="207">
        <v>130</v>
      </c>
      <c r="AN135" s="208"/>
      <c r="AO135" s="208"/>
      <c r="AP135" s="208"/>
      <c r="AQ135" s="207" t="s">
        <v>718</v>
      </c>
      <c r="AR135" s="208"/>
      <c r="AS135" s="208"/>
      <c r="AT135" s="208"/>
      <c r="AU135" s="207">
        <v>135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541</v>
      </c>
      <c r="AJ431" s="336"/>
      <c r="AK431" s="336"/>
      <c r="AL431" s="158"/>
      <c r="AM431" s="336" t="s">
        <v>542</v>
      </c>
      <c r="AN431" s="336"/>
      <c r="AO431" s="336"/>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7"/>
      <c r="AJ432" s="337"/>
      <c r="AK432" s="337"/>
      <c r="AL432" s="157"/>
      <c r="AM432" s="337"/>
      <c r="AN432" s="337"/>
      <c r="AO432" s="337"/>
      <c r="AP432" s="157"/>
      <c r="AQ432" s="250"/>
      <c r="AR432" s="201"/>
      <c r="AS432" s="136" t="s">
        <v>233</v>
      </c>
      <c r="AT432" s="137"/>
      <c r="AU432" s="201"/>
      <c r="AV432" s="201"/>
      <c r="AW432" s="136" t="s">
        <v>179</v>
      </c>
      <c r="AX432" s="196"/>
      <c r="AY432">
        <f>$AY$431</f>
        <v>1</v>
      </c>
    </row>
    <row r="433" spans="1:51" ht="23.25" hidden="1"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21" t="s">
        <v>718</v>
      </c>
      <c r="AF433" s="208"/>
      <c r="AG433" s="208"/>
      <c r="AH433" s="208"/>
      <c r="AI433" s="321" t="s">
        <v>718</v>
      </c>
      <c r="AJ433" s="208"/>
      <c r="AK433" s="208"/>
      <c r="AL433" s="208"/>
      <c r="AM433" s="321"/>
      <c r="AN433" s="208"/>
      <c r="AO433" s="208"/>
      <c r="AP433" s="322"/>
      <c r="AQ433" s="321" t="s">
        <v>718</v>
      </c>
      <c r="AR433" s="208"/>
      <c r="AS433" s="208"/>
      <c r="AT433" s="322"/>
      <c r="AU433" s="208" t="s">
        <v>718</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21" t="s">
        <v>718</v>
      </c>
      <c r="AF434" s="208"/>
      <c r="AG434" s="208"/>
      <c r="AH434" s="322"/>
      <c r="AI434" s="321" t="s">
        <v>718</v>
      </c>
      <c r="AJ434" s="208"/>
      <c r="AK434" s="208"/>
      <c r="AL434" s="208"/>
      <c r="AM434" s="321"/>
      <c r="AN434" s="208"/>
      <c r="AO434" s="208"/>
      <c r="AP434" s="322"/>
      <c r="AQ434" s="321" t="s">
        <v>718</v>
      </c>
      <c r="AR434" s="208"/>
      <c r="AS434" s="208"/>
      <c r="AT434" s="322"/>
      <c r="AU434" s="208" t="s">
        <v>718</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1" t="s">
        <v>718</v>
      </c>
      <c r="AF435" s="208"/>
      <c r="AG435" s="208"/>
      <c r="AH435" s="322"/>
      <c r="AI435" s="321" t="s">
        <v>718</v>
      </c>
      <c r="AJ435" s="208"/>
      <c r="AK435" s="208"/>
      <c r="AL435" s="208"/>
      <c r="AM435" s="321"/>
      <c r="AN435" s="208"/>
      <c r="AO435" s="208"/>
      <c r="AP435" s="322"/>
      <c r="AQ435" s="321" t="s">
        <v>718</v>
      </c>
      <c r="AR435" s="208"/>
      <c r="AS435" s="208"/>
      <c r="AT435" s="322"/>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541</v>
      </c>
      <c r="AJ436" s="336"/>
      <c r="AK436" s="336"/>
      <c r="AL436" s="158"/>
      <c r="AM436" s="336" t="s">
        <v>542</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541</v>
      </c>
      <c r="AJ441" s="336"/>
      <c r="AK441" s="336"/>
      <c r="AL441" s="158"/>
      <c r="AM441" s="336" t="s">
        <v>542</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541</v>
      </c>
      <c r="AJ446" s="336"/>
      <c r="AK446" s="336"/>
      <c r="AL446" s="158"/>
      <c r="AM446" s="336" t="s">
        <v>542</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541</v>
      </c>
      <c r="AJ451" s="336"/>
      <c r="AK451" s="336"/>
      <c r="AL451" s="158"/>
      <c r="AM451" s="336" t="s">
        <v>542</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541</v>
      </c>
      <c r="AJ456" s="336"/>
      <c r="AK456" s="336"/>
      <c r="AL456" s="158"/>
      <c r="AM456" s="336" t="s">
        <v>542</v>
      </c>
      <c r="AN456" s="336"/>
      <c r="AO456" s="336"/>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1</v>
      </c>
    </row>
    <row r="458" spans="1:51" ht="23.25" hidden="1"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21" t="s">
        <v>718</v>
      </c>
      <c r="AF458" s="208"/>
      <c r="AG458" s="208"/>
      <c r="AH458" s="208"/>
      <c r="AI458" s="321" t="s">
        <v>718</v>
      </c>
      <c r="AJ458" s="208"/>
      <c r="AK458" s="208"/>
      <c r="AL458" s="208"/>
      <c r="AM458" s="321"/>
      <c r="AN458" s="208"/>
      <c r="AO458" s="208"/>
      <c r="AP458" s="322"/>
      <c r="AQ458" s="321" t="s">
        <v>718</v>
      </c>
      <c r="AR458" s="208"/>
      <c r="AS458" s="208"/>
      <c r="AT458" s="322"/>
      <c r="AU458" s="208" t="s">
        <v>718</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21" t="s">
        <v>718</v>
      </c>
      <c r="AF459" s="208"/>
      <c r="AG459" s="208"/>
      <c r="AH459" s="322"/>
      <c r="AI459" s="321" t="s">
        <v>718</v>
      </c>
      <c r="AJ459" s="208"/>
      <c r="AK459" s="208"/>
      <c r="AL459" s="208"/>
      <c r="AM459" s="321"/>
      <c r="AN459" s="208"/>
      <c r="AO459" s="208"/>
      <c r="AP459" s="322"/>
      <c r="AQ459" s="321" t="s">
        <v>718</v>
      </c>
      <c r="AR459" s="208"/>
      <c r="AS459" s="208"/>
      <c r="AT459" s="322"/>
      <c r="AU459" s="208" t="s">
        <v>718</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1" t="s">
        <v>718</v>
      </c>
      <c r="AF460" s="208"/>
      <c r="AG460" s="208"/>
      <c r="AH460" s="322"/>
      <c r="AI460" s="321" t="s">
        <v>718</v>
      </c>
      <c r="AJ460" s="208"/>
      <c r="AK460" s="208"/>
      <c r="AL460" s="208"/>
      <c r="AM460" s="321"/>
      <c r="AN460" s="208"/>
      <c r="AO460" s="208"/>
      <c r="AP460" s="322"/>
      <c r="AQ460" s="321" t="s">
        <v>718</v>
      </c>
      <c r="AR460" s="208"/>
      <c r="AS460" s="208"/>
      <c r="AT460" s="322"/>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541</v>
      </c>
      <c r="AJ461" s="336"/>
      <c r="AK461" s="336"/>
      <c r="AL461" s="158"/>
      <c r="AM461" s="336" t="s">
        <v>542</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541</v>
      </c>
      <c r="AJ466" s="336"/>
      <c r="AK466" s="336"/>
      <c r="AL466" s="158"/>
      <c r="AM466" s="336" t="s">
        <v>542</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541</v>
      </c>
      <c r="AJ471" s="336"/>
      <c r="AK471" s="336"/>
      <c r="AL471" s="158"/>
      <c r="AM471" s="336" t="s">
        <v>542</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541</v>
      </c>
      <c r="AJ476" s="336"/>
      <c r="AK476" s="336"/>
      <c r="AL476" s="158"/>
      <c r="AM476" s="336" t="s">
        <v>542</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541</v>
      </c>
      <c r="AJ485" s="336"/>
      <c r="AK485" s="336"/>
      <c r="AL485" s="158"/>
      <c r="AM485" s="336" t="s">
        <v>542</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541</v>
      </c>
      <c r="AJ490" s="336"/>
      <c r="AK490" s="336"/>
      <c r="AL490" s="158"/>
      <c r="AM490" s="336" t="s">
        <v>542</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541</v>
      </c>
      <c r="AJ495" s="336"/>
      <c r="AK495" s="336"/>
      <c r="AL495" s="158"/>
      <c r="AM495" s="336" t="s">
        <v>542</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541</v>
      </c>
      <c r="AJ500" s="336"/>
      <c r="AK500" s="336"/>
      <c r="AL500" s="158"/>
      <c r="AM500" s="336" t="s">
        <v>542</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541</v>
      </c>
      <c r="AJ505" s="336"/>
      <c r="AK505" s="336"/>
      <c r="AL505" s="158"/>
      <c r="AM505" s="336" t="s">
        <v>542</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541</v>
      </c>
      <c r="AJ510" s="336"/>
      <c r="AK510" s="336"/>
      <c r="AL510" s="158"/>
      <c r="AM510" s="336" t="s">
        <v>542</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541</v>
      </c>
      <c r="AJ515" s="336"/>
      <c r="AK515" s="336"/>
      <c r="AL515" s="158"/>
      <c r="AM515" s="336" t="s">
        <v>542</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541</v>
      </c>
      <c r="AJ520" s="336"/>
      <c r="AK520" s="336"/>
      <c r="AL520" s="158"/>
      <c r="AM520" s="336" t="s">
        <v>542</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541</v>
      </c>
      <c r="AJ525" s="336"/>
      <c r="AK525" s="336"/>
      <c r="AL525" s="158"/>
      <c r="AM525" s="336" t="s">
        <v>542</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541</v>
      </c>
      <c r="AJ530" s="336"/>
      <c r="AK530" s="336"/>
      <c r="AL530" s="158"/>
      <c r="AM530" s="336" t="s">
        <v>542</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541</v>
      </c>
      <c r="AJ539" s="336"/>
      <c r="AK539" s="336"/>
      <c r="AL539" s="158"/>
      <c r="AM539" s="336" t="s">
        <v>542</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541</v>
      </c>
      <c r="AJ544" s="336"/>
      <c r="AK544" s="336"/>
      <c r="AL544" s="158"/>
      <c r="AM544" s="336" t="s">
        <v>542</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541</v>
      </c>
      <c r="AJ549" s="336"/>
      <c r="AK549" s="336"/>
      <c r="AL549" s="158"/>
      <c r="AM549" s="336" t="s">
        <v>542</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541</v>
      </c>
      <c r="AJ554" s="336"/>
      <c r="AK554" s="336"/>
      <c r="AL554" s="158"/>
      <c r="AM554" s="336" t="s">
        <v>542</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541</v>
      </c>
      <c r="AJ559" s="336"/>
      <c r="AK559" s="336"/>
      <c r="AL559" s="158"/>
      <c r="AM559" s="336" t="s">
        <v>542</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541</v>
      </c>
      <c r="AJ564" s="336"/>
      <c r="AK564" s="336"/>
      <c r="AL564" s="158"/>
      <c r="AM564" s="336" t="s">
        <v>542</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541</v>
      </c>
      <c r="AJ569" s="336"/>
      <c r="AK569" s="336"/>
      <c r="AL569" s="158"/>
      <c r="AM569" s="336" t="s">
        <v>542</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541</v>
      </c>
      <c r="AJ574" s="336"/>
      <c r="AK574" s="336"/>
      <c r="AL574" s="158"/>
      <c r="AM574" s="336" t="s">
        <v>542</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541</v>
      </c>
      <c r="AJ579" s="336"/>
      <c r="AK579" s="336"/>
      <c r="AL579" s="158"/>
      <c r="AM579" s="336" t="s">
        <v>542</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541</v>
      </c>
      <c r="AJ584" s="336"/>
      <c r="AK584" s="336"/>
      <c r="AL584" s="158"/>
      <c r="AM584" s="336" t="s">
        <v>542</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541</v>
      </c>
      <c r="AJ593" s="336"/>
      <c r="AK593" s="336"/>
      <c r="AL593" s="158"/>
      <c r="AM593" s="336" t="s">
        <v>542</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541</v>
      </c>
      <c r="AJ598" s="336"/>
      <c r="AK598" s="336"/>
      <c r="AL598" s="158"/>
      <c r="AM598" s="336" t="s">
        <v>542</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541</v>
      </c>
      <c r="AJ603" s="336"/>
      <c r="AK603" s="336"/>
      <c r="AL603" s="158"/>
      <c r="AM603" s="336" t="s">
        <v>542</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541</v>
      </c>
      <c r="AJ608" s="336"/>
      <c r="AK608" s="336"/>
      <c r="AL608" s="158"/>
      <c r="AM608" s="336" t="s">
        <v>542</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541</v>
      </c>
      <c r="AJ613" s="336"/>
      <c r="AK613" s="336"/>
      <c r="AL613" s="158"/>
      <c r="AM613" s="336" t="s">
        <v>542</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541</v>
      </c>
      <c r="AJ618" s="336"/>
      <c r="AK618" s="336"/>
      <c r="AL618" s="158"/>
      <c r="AM618" s="336" t="s">
        <v>542</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541</v>
      </c>
      <c r="AJ623" s="336"/>
      <c r="AK623" s="336"/>
      <c r="AL623" s="158"/>
      <c r="AM623" s="336" t="s">
        <v>542</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541</v>
      </c>
      <c r="AJ628" s="336"/>
      <c r="AK628" s="336"/>
      <c r="AL628" s="158"/>
      <c r="AM628" s="336" t="s">
        <v>542</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541</v>
      </c>
      <c r="AJ633" s="336"/>
      <c r="AK633" s="336"/>
      <c r="AL633" s="158"/>
      <c r="AM633" s="336" t="s">
        <v>542</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541</v>
      </c>
      <c r="AJ638" s="336"/>
      <c r="AK638" s="336"/>
      <c r="AL638" s="158"/>
      <c r="AM638" s="336" t="s">
        <v>542</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541</v>
      </c>
      <c r="AJ647" s="336"/>
      <c r="AK647" s="336"/>
      <c r="AL647" s="158"/>
      <c r="AM647" s="336" t="s">
        <v>542</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541</v>
      </c>
      <c r="AJ652" s="336"/>
      <c r="AK652" s="336"/>
      <c r="AL652" s="158"/>
      <c r="AM652" s="336" t="s">
        <v>542</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541</v>
      </c>
      <c r="AJ657" s="336"/>
      <c r="AK657" s="336"/>
      <c r="AL657" s="158"/>
      <c r="AM657" s="336" t="s">
        <v>542</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541</v>
      </c>
      <c r="AJ662" s="336"/>
      <c r="AK662" s="336"/>
      <c r="AL662" s="158"/>
      <c r="AM662" s="336" t="s">
        <v>542</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541</v>
      </c>
      <c r="AJ667" s="336"/>
      <c r="AK667" s="336"/>
      <c r="AL667" s="158"/>
      <c r="AM667" s="336" t="s">
        <v>542</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541</v>
      </c>
      <c r="AJ672" s="336"/>
      <c r="AK672" s="336"/>
      <c r="AL672" s="158"/>
      <c r="AM672" s="336" t="s">
        <v>542</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541</v>
      </c>
      <c r="AJ677" s="336"/>
      <c r="AK677" s="336"/>
      <c r="AL677" s="158"/>
      <c r="AM677" s="336" t="s">
        <v>542</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541</v>
      </c>
      <c r="AJ682" s="336"/>
      <c r="AK682" s="336"/>
      <c r="AL682" s="158"/>
      <c r="AM682" s="336" t="s">
        <v>542</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541</v>
      </c>
      <c r="AJ687" s="336"/>
      <c r="AK687" s="336"/>
      <c r="AL687" s="158"/>
      <c r="AM687" s="336" t="s">
        <v>542</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541</v>
      </c>
      <c r="AJ692" s="336"/>
      <c r="AK692" s="336"/>
      <c r="AL692" s="158"/>
      <c r="AM692" s="336" t="s">
        <v>542</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746</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3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746</v>
      </c>
      <c r="AE703" s="325"/>
      <c r="AF703" s="325"/>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3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746</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6" t="s">
        <v>39</v>
      </c>
      <c r="B705" s="637"/>
      <c r="C705" s="816" t="s">
        <v>41</v>
      </c>
      <c r="D705" s="81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8"/>
      <c r="AD705" s="712" t="s">
        <v>746</v>
      </c>
      <c r="AE705" s="713"/>
      <c r="AF705" s="713"/>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750</v>
      </c>
      <c r="AE706" s="325"/>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8"/>
      <c r="B707" s="639"/>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8"/>
      <c r="B708" s="640"/>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52" t="s">
        <v>746</v>
      </c>
      <c r="AE708" s="653"/>
      <c r="AF708" s="65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8"/>
      <c r="B709" s="640"/>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746</v>
      </c>
      <c r="AE709" s="325"/>
      <c r="AF709" s="325"/>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753</v>
      </c>
      <c r="AE710" s="325"/>
      <c r="AF710" s="325"/>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4" t="s">
        <v>746</v>
      </c>
      <c r="AE711" s="325"/>
      <c r="AF711" s="325"/>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80" t="s">
        <v>753</v>
      </c>
      <c r="AE712" s="781"/>
      <c r="AF712" s="781"/>
      <c r="AG712" s="805" t="s">
        <v>797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8"/>
      <c r="B713" s="640"/>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4" t="s">
        <v>753</v>
      </c>
      <c r="AE713" s="325"/>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1"/>
      <c r="B714" s="642"/>
      <c r="C714" s="643" t="s">
        <v>324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2" t="s">
        <v>746</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6"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52" t="s">
        <v>746</v>
      </c>
      <c r="AE715" s="65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746</v>
      </c>
      <c r="AE716" s="623"/>
      <c r="AF716" s="623"/>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38"/>
      <c r="B717" s="640"/>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746</v>
      </c>
      <c r="AE717" s="325"/>
      <c r="AF717" s="325"/>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746</v>
      </c>
      <c r="AE718" s="325"/>
      <c r="AF718" s="325"/>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324" t="s">
        <v>746</v>
      </c>
      <c r="AE719" s="325"/>
      <c r="AF719" s="325"/>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708</v>
      </c>
      <c r="D721" s="294"/>
      <c r="E721" s="294"/>
      <c r="F721" s="295"/>
      <c r="G721" s="284"/>
      <c r="H721" s="285"/>
      <c r="I721" s="77" t="str">
        <f>IF(OR(G721="　", G721=""), "", "-")</f>
        <v/>
      </c>
      <c r="J721" s="288">
        <v>311</v>
      </c>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1.75" customHeight="1" x14ac:dyDescent="0.15">
      <c r="A726" s="636" t="s">
        <v>48</v>
      </c>
      <c r="B726" s="797"/>
      <c r="C726" s="810" t="s">
        <v>53</v>
      </c>
      <c r="D726" s="832"/>
      <c r="E726" s="832"/>
      <c r="F726" s="833"/>
      <c r="G726" s="576" t="s">
        <v>760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1.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6.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6.5" customHeight="1" thickBot="1" x14ac:dyDescent="0.2">
      <c r="A731" s="671"/>
      <c r="B731" s="672"/>
      <c r="C731" s="672"/>
      <c r="D731" s="672"/>
      <c r="E731" s="673"/>
      <c r="F731" s="727"/>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6.5" customHeight="1" thickBot="1" x14ac:dyDescent="0.2">
      <c r="A733" s="671"/>
      <c r="B733" s="672"/>
      <c r="C733" s="672"/>
      <c r="D733" s="672"/>
      <c r="E733" s="673"/>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6.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6" t="s">
        <v>351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86" t="s">
        <v>670</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745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254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264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0" t="s">
        <v>382</v>
      </c>
      <c r="B748" s="611"/>
      <c r="C748" s="611"/>
      <c r="D748" s="611"/>
      <c r="E748" s="611"/>
      <c r="F748" s="61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4" t="s">
        <v>384</v>
      </c>
      <c r="B787" s="625"/>
      <c r="C787" s="625"/>
      <c r="D787" s="625"/>
      <c r="E787" s="625"/>
      <c r="F787" s="626"/>
      <c r="G787" s="593" t="s">
        <v>789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7"/>
      <c r="B788" s="628"/>
      <c r="C788" s="628"/>
      <c r="D788" s="628"/>
      <c r="E788" s="628"/>
      <c r="F788" s="629"/>
      <c r="G788" s="810" t="s">
        <v>17</v>
      </c>
      <c r="H788" s="666"/>
      <c r="I788" s="666"/>
      <c r="J788" s="666"/>
      <c r="K788" s="666"/>
      <c r="L788" s="665" t="s">
        <v>18</v>
      </c>
      <c r="M788" s="666"/>
      <c r="N788" s="666"/>
      <c r="O788" s="666"/>
      <c r="P788" s="666"/>
      <c r="Q788" s="666"/>
      <c r="R788" s="666"/>
      <c r="S788" s="666"/>
      <c r="T788" s="666"/>
      <c r="U788" s="666"/>
      <c r="V788" s="666"/>
      <c r="W788" s="666"/>
      <c r="X788" s="667"/>
      <c r="Y788" s="649" t="s">
        <v>19</v>
      </c>
      <c r="Z788" s="650"/>
      <c r="AA788" s="650"/>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49" t="s">
        <v>19</v>
      </c>
      <c r="AV788" s="650"/>
      <c r="AW788" s="650"/>
      <c r="AX788" s="651"/>
    </row>
    <row r="789" spans="1:51" ht="24.75" customHeight="1" x14ac:dyDescent="0.15">
      <c r="A789" s="627"/>
      <c r="B789" s="628"/>
      <c r="C789" s="628"/>
      <c r="D789" s="628"/>
      <c r="E789" s="628"/>
      <c r="F789" s="629"/>
      <c r="G789" s="668" t="s">
        <v>786</v>
      </c>
      <c r="H789" s="669"/>
      <c r="I789" s="669"/>
      <c r="J789" s="669"/>
      <c r="K789" s="670"/>
      <c r="L789" s="662" t="s">
        <v>785</v>
      </c>
      <c r="M789" s="663"/>
      <c r="N789" s="663"/>
      <c r="O789" s="663"/>
      <c r="P789" s="663"/>
      <c r="Q789" s="663"/>
      <c r="R789" s="663"/>
      <c r="S789" s="663"/>
      <c r="T789" s="663"/>
      <c r="U789" s="663"/>
      <c r="V789" s="663"/>
      <c r="W789" s="663"/>
      <c r="X789" s="664"/>
      <c r="Y789" s="382">
        <v>46.8</v>
      </c>
      <c r="Z789" s="383"/>
      <c r="AA789" s="383"/>
      <c r="AB789" s="800"/>
      <c r="AC789" s="668" t="s">
        <v>768</v>
      </c>
      <c r="AD789" s="669"/>
      <c r="AE789" s="669"/>
      <c r="AF789" s="669"/>
      <c r="AG789" s="670"/>
      <c r="AH789" s="662" t="s">
        <v>771</v>
      </c>
      <c r="AI789" s="663"/>
      <c r="AJ789" s="663"/>
      <c r="AK789" s="663"/>
      <c r="AL789" s="663"/>
      <c r="AM789" s="663"/>
      <c r="AN789" s="663"/>
      <c r="AO789" s="663"/>
      <c r="AP789" s="663"/>
      <c r="AQ789" s="663"/>
      <c r="AR789" s="663"/>
      <c r="AS789" s="663"/>
      <c r="AT789" s="664"/>
      <c r="AU789" s="382">
        <v>18.8</v>
      </c>
      <c r="AV789" s="383"/>
      <c r="AW789" s="383"/>
      <c r="AX789" s="384"/>
    </row>
    <row r="790" spans="1:51" ht="24.75" customHeight="1" x14ac:dyDescent="0.15">
      <c r="A790" s="627"/>
      <c r="B790" s="628"/>
      <c r="C790" s="628"/>
      <c r="D790" s="628"/>
      <c r="E790" s="628"/>
      <c r="F790" s="629"/>
      <c r="G790" s="602" t="s">
        <v>787</v>
      </c>
      <c r="H790" s="603"/>
      <c r="I790" s="603"/>
      <c r="J790" s="603"/>
      <c r="K790" s="604"/>
      <c r="L790" s="596" t="s">
        <v>788</v>
      </c>
      <c r="M790" s="597"/>
      <c r="N790" s="597"/>
      <c r="O790" s="597"/>
      <c r="P790" s="597"/>
      <c r="Q790" s="597"/>
      <c r="R790" s="597"/>
      <c r="S790" s="597"/>
      <c r="T790" s="597"/>
      <c r="U790" s="597"/>
      <c r="V790" s="597"/>
      <c r="W790" s="597"/>
      <c r="X790" s="598"/>
      <c r="Y790" s="599">
        <v>10.8</v>
      </c>
      <c r="Z790" s="600"/>
      <c r="AA790" s="600"/>
      <c r="AB790" s="608"/>
      <c r="AC790" s="602" t="s">
        <v>769</v>
      </c>
      <c r="AD790" s="603"/>
      <c r="AE790" s="603"/>
      <c r="AF790" s="603"/>
      <c r="AG790" s="604"/>
      <c r="AH790" s="596" t="s">
        <v>770</v>
      </c>
      <c r="AI790" s="597"/>
      <c r="AJ790" s="597"/>
      <c r="AK790" s="597"/>
      <c r="AL790" s="597"/>
      <c r="AM790" s="597"/>
      <c r="AN790" s="597"/>
      <c r="AO790" s="597"/>
      <c r="AP790" s="597"/>
      <c r="AQ790" s="597"/>
      <c r="AR790" s="597"/>
      <c r="AS790" s="597"/>
      <c r="AT790" s="598"/>
      <c r="AU790" s="599">
        <v>10</v>
      </c>
      <c r="AV790" s="600"/>
      <c r="AW790" s="600"/>
      <c r="AX790" s="601"/>
    </row>
    <row r="791" spans="1:51" ht="24.75" customHeight="1" x14ac:dyDescent="0.15">
      <c r="A791" s="627"/>
      <c r="B791" s="628"/>
      <c r="C791" s="628"/>
      <c r="D791" s="628"/>
      <c r="E791" s="628"/>
      <c r="F791" s="629"/>
      <c r="G791" s="602"/>
      <c r="H791" s="603"/>
      <c r="I791" s="603"/>
      <c r="J791" s="603"/>
      <c r="K791" s="604"/>
      <c r="L791" s="596"/>
      <c r="M791" s="597"/>
      <c r="N791" s="597"/>
      <c r="O791" s="597"/>
      <c r="P791" s="597"/>
      <c r="Q791" s="597"/>
      <c r="R791" s="597"/>
      <c r="S791" s="597"/>
      <c r="T791" s="597"/>
      <c r="U791" s="597"/>
      <c r="V791" s="597"/>
      <c r="W791" s="597"/>
      <c r="X791" s="598"/>
      <c r="Y791" s="599"/>
      <c r="Z791" s="600"/>
      <c r="AA791" s="600"/>
      <c r="AB791" s="608"/>
      <c r="AC791" s="602" t="s">
        <v>772</v>
      </c>
      <c r="AD791" s="603"/>
      <c r="AE791" s="603"/>
      <c r="AF791" s="603"/>
      <c r="AG791" s="604"/>
      <c r="AH791" s="596" t="s">
        <v>773</v>
      </c>
      <c r="AI791" s="597"/>
      <c r="AJ791" s="597"/>
      <c r="AK791" s="597"/>
      <c r="AL791" s="597"/>
      <c r="AM791" s="597"/>
      <c r="AN791" s="597"/>
      <c r="AO791" s="597"/>
      <c r="AP791" s="597"/>
      <c r="AQ791" s="597"/>
      <c r="AR791" s="597"/>
      <c r="AS791" s="597"/>
      <c r="AT791" s="598"/>
      <c r="AU791" s="599">
        <v>3</v>
      </c>
      <c r="AV791" s="600"/>
      <c r="AW791" s="600"/>
      <c r="AX791" s="601"/>
    </row>
    <row r="792" spans="1:51" ht="24.75" hidden="1" customHeight="1" x14ac:dyDescent="0.15">
      <c r="A792" s="627"/>
      <c r="B792" s="628"/>
      <c r="C792" s="628"/>
      <c r="D792" s="628"/>
      <c r="E792" s="628"/>
      <c r="F792" s="629"/>
      <c r="G792" s="602"/>
      <c r="H792" s="603"/>
      <c r="I792" s="603"/>
      <c r="J792" s="603"/>
      <c r="K792" s="604"/>
      <c r="L792" s="596"/>
      <c r="M792" s="597"/>
      <c r="N792" s="597"/>
      <c r="O792" s="597"/>
      <c r="P792" s="597"/>
      <c r="Q792" s="597"/>
      <c r="R792" s="597"/>
      <c r="S792" s="597"/>
      <c r="T792" s="597"/>
      <c r="U792" s="597"/>
      <c r="V792" s="597"/>
      <c r="W792" s="597"/>
      <c r="X792" s="598"/>
      <c r="Y792" s="599"/>
      <c r="Z792" s="600"/>
      <c r="AA792" s="600"/>
      <c r="AB792" s="608"/>
      <c r="AC792" s="602"/>
      <c r="AD792" s="603"/>
      <c r="AE792" s="603"/>
      <c r="AF792" s="603"/>
      <c r="AG792" s="604"/>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7"/>
      <c r="B793" s="628"/>
      <c r="C793" s="628"/>
      <c r="D793" s="628"/>
      <c r="E793" s="628"/>
      <c r="F793" s="629"/>
      <c r="G793" s="602"/>
      <c r="H793" s="603"/>
      <c r="I793" s="603"/>
      <c r="J793" s="603"/>
      <c r="K793" s="604"/>
      <c r="L793" s="596"/>
      <c r="M793" s="597"/>
      <c r="N793" s="597"/>
      <c r="O793" s="597"/>
      <c r="P793" s="597"/>
      <c r="Q793" s="597"/>
      <c r="R793" s="597"/>
      <c r="S793" s="597"/>
      <c r="T793" s="597"/>
      <c r="U793" s="597"/>
      <c r="V793" s="597"/>
      <c r="W793" s="597"/>
      <c r="X793" s="598"/>
      <c r="Y793" s="599"/>
      <c r="Z793" s="600"/>
      <c r="AA793" s="600"/>
      <c r="AB793" s="608"/>
      <c r="AC793" s="602"/>
      <c r="AD793" s="603"/>
      <c r="AE793" s="603"/>
      <c r="AF793" s="603"/>
      <c r="AG793" s="604"/>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7"/>
      <c r="B794" s="628"/>
      <c r="C794" s="628"/>
      <c r="D794" s="628"/>
      <c r="E794" s="628"/>
      <c r="F794" s="629"/>
      <c r="G794" s="602"/>
      <c r="H794" s="603"/>
      <c r="I794" s="603"/>
      <c r="J794" s="603"/>
      <c r="K794" s="604"/>
      <c r="L794" s="596"/>
      <c r="M794" s="597"/>
      <c r="N794" s="597"/>
      <c r="O794" s="597"/>
      <c r="P794" s="597"/>
      <c r="Q794" s="597"/>
      <c r="R794" s="597"/>
      <c r="S794" s="597"/>
      <c r="T794" s="597"/>
      <c r="U794" s="597"/>
      <c r="V794" s="597"/>
      <c r="W794" s="597"/>
      <c r="X794" s="598"/>
      <c r="Y794" s="599"/>
      <c r="Z794" s="600"/>
      <c r="AA794" s="600"/>
      <c r="AB794" s="608"/>
      <c r="AC794" s="602"/>
      <c r="AD794" s="603"/>
      <c r="AE794" s="603"/>
      <c r="AF794" s="603"/>
      <c r="AG794" s="604"/>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7"/>
      <c r="B795" s="628"/>
      <c r="C795" s="628"/>
      <c r="D795" s="628"/>
      <c r="E795" s="628"/>
      <c r="F795" s="629"/>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8"/>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7"/>
      <c r="B796" s="628"/>
      <c r="C796" s="628"/>
      <c r="D796" s="628"/>
      <c r="E796" s="628"/>
      <c r="F796" s="629"/>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7"/>
      <c r="B797" s="628"/>
      <c r="C797" s="628"/>
      <c r="D797" s="628"/>
      <c r="E797" s="628"/>
      <c r="F797" s="629"/>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7"/>
      <c r="B798" s="628"/>
      <c r="C798" s="628"/>
      <c r="D798" s="628"/>
      <c r="E798" s="628"/>
      <c r="F798" s="629"/>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1" ht="26.25" customHeight="1" thickBot="1" x14ac:dyDescent="0.2">
      <c r="A799" s="627"/>
      <c r="B799" s="628"/>
      <c r="C799" s="628"/>
      <c r="D799" s="628"/>
      <c r="E799" s="628"/>
      <c r="F799" s="629"/>
      <c r="G799" s="821" t="s">
        <v>20</v>
      </c>
      <c r="H799" s="822"/>
      <c r="I799" s="822"/>
      <c r="J799" s="822"/>
      <c r="K799" s="822"/>
      <c r="L799" s="823"/>
      <c r="M799" s="824"/>
      <c r="N799" s="824"/>
      <c r="O799" s="824"/>
      <c r="P799" s="824"/>
      <c r="Q799" s="824"/>
      <c r="R799" s="824"/>
      <c r="S799" s="824"/>
      <c r="T799" s="824"/>
      <c r="U799" s="824"/>
      <c r="V799" s="824"/>
      <c r="W799" s="824"/>
      <c r="X799" s="825"/>
      <c r="Y799" s="826">
        <f>SUM(Y789:AB798)</f>
        <v>57.599999999999994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31.8</v>
      </c>
      <c r="AV799" s="827"/>
      <c r="AW799" s="827"/>
      <c r="AX799" s="829"/>
    </row>
    <row r="800" spans="1:51" ht="26.25" customHeight="1" x14ac:dyDescent="0.15">
      <c r="A800" s="627"/>
      <c r="B800" s="628"/>
      <c r="C800" s="628"/>
      <c r="D800" s="628"/>
      <c r="E800" s="628"/>
      <c r="F800" s="629"/>
      <c r="G800" s="593" t="s">
        <v>774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6.25" customHeight="1" x14ac:dyDescent="0.15">
      <c r="A801" s="627"/>
      <c r="B801" s="628"/>
      <c r="C801" s="628"/>
      <c r="D801" s="628"/>
      <c r="E801" s="628"/>
      <c r="F801" s="629"/>
      <c r="G801" s="810" t="s">
        <v>17</v>
      </c>
      <c r="H801" s="666"/>
      <c r="I801" s="666"/>
      <c r="J801" s="666"/>
      <c r="K801" s="666"/>
      <c r="L801" s="665" t="s">
        <v>18</v>
      </c>
      <c r="M801" s="666"/>
      <c r="N801" s="666"/>
      <c r="O801" s="666"/>
      <c r="P801" s="666"/>
      <c r="Q801" s="666"/>
      <c r="R801" s="666"/>
      <c r="S801" s="666"/>
      <c r="T801" s="666"/>
      <c r="U801" s="666"/>
      <c r="V801" s="666"/>
      <c r="W801" s="666"/>
      <c r="X801" s="667"/>
      <c r="Y801" s="649" t="s">
        <v>19</v>
      </c>
      <c r="Z801" s="650"/>
      <c r="AA801" s="650"/>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49" t="s">
        <v>19</v>
      </c>
      <c r="AV801" s="650"/>
      <c r="AW801" s="650"/>
      <c r="AX801" s="651"/>
      <c r="AY801">
        <f>$AY$800</f>
        <v>1</v>
      </c>
    </row>
    <row r="802" spans="1:51" ht="26.25" customHeight="1" x14ac:dyDescent="0.15">
      <c r="A802" s="627"/>
      <c r="B802" s="628"/>
      <c r="C802" s="628"/>
      <c r="D802" s="628"/>
      <c r="E802" s="628"/>
      <c r="F802" s="629"/>
      <c r="G802" s="668" t="s">
        <v>790</v>
      </c>
      <c r="H802" s="669"/>
      <c r="I802" s="669"/>
      <c r="J802" s="669"/>
      <c r="K802" s="670"/>
      <c r="L802" s="662" t="s">
        <v>791</v>
      </c>
      <c r="M802" s="663"/>
      <c r="N802" s="663"/>
      <c r="O802" s="663"/>
      <c r="P802" s="663"/>
      <c r="Q802" s="663"/>
      <c r="R802" s="663"/>
      <c r="S802" s="663"/>
      <c r="T802" s="663"/>
      <c r="U802" s="663"/>
      <c r="V802" s="663"/>
      <c r="W802" s="663"/>
      <c r="X802" s="664"/>
      <c r="Y802" s="382">
        <v>6</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6.25" customHeight="1" x14ac:dyDescent="0.15">
      <c r="A803" s="627"/>
      <c r="B803" s="628"/>
      <c r="C803" s="628"/>
      <c r="D803" s="628"/>
      <c r="E803" s="628"/>
      <c r="F803" s="629"/>
      <c r="G803" s="602" t="s">
        <v>792</v>
      </c>
      <c r="H803" s="603"/>
      <c r="I803" s="603"/>
      <c r="J803" s="603"/>
      <c r="K803" s="604"/>
      <c r="L803" s="596" t="s">
        <v>793</v>
      </c>
      <c r="M803" s="597"/>
      <c r="N803" s="597"/>
      <c r="O803" s="597"/>
      <c r="P803" s="597"/>
      <c r="Q803" s="597"/>
      <c r="R803" s="597"/>
      <c r="S803" s="597"/>
      <c r="T803" s="597"/>
      <c r="U803" s="597"/>
      <c r="V803" s="597"/>
      <c r="W803" s="597"/>
      <c r="X803" s="598"/>
      <c r="Y803" s="599">
        <v>4</v>
      </c>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6.25" hidden="1" customHeight="1" x14ac:dyDescent="0.15">
      <c r="A804" s="627"/>
      <c r="B804" s="628"/>
      <c r="C804" s="628"/>
      <c r="D804" s="628"/>
      <c r="E804" s="628"/>
      <c r="F804" s="629"/>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6.25" hidden="1" customHeight="1" x14ac:dyDescent="0.15">
      <c r="A805" s="627"/>
      <c r="B805" s="628"/>
      <c r="C805" s="628"/>
      <c r="D805" s="628"/>
      <c r="E805" s="628"/>
      <c r="F805" s="629"/>
      <c r="G805" s="602"/>
      <c r="H805" s="603"/>
      <c r="I805" s="603"/>
      <c r="J805" s="603"/>
      <c r="K805" s="604"/>
      <c r="L805" s="596"/>
      <c r="M805" s="597"/>
      <c r="N805" s="597"/>
      <c r="O805" s="597"/>
      <c r="P805" s="597"/>
      <c r="Q805" s="597"/>
      <c r="R805" s="597"/>
      <c r="S805" s="597"/>
      <c r="T805" s="597"/>
      <c r="U805" s="597"/>
      <c r="V805" s="597"/>
      <c r="W805" s="597"/>
      <c r="X805" s="598"/>
      <c r="Y805" s="599"/>
      <c r="Z805" s="600"/>
      <c r="AA805" s="600"/>
      <c r="AB805" s="608"/>
      <c r="AC805" s="602"/>
      <c r="AD805" s="603"/>
      <c r="AE805" s="603"/>
      <c r="AF805" s="603"/>
      <c r="AG805" s="604"/>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6.25" hidden="1" customHeight="1" x14ac:dyDescent="0.15">
      <c r="A806" s="627"/>
      <c r="B806" s="628"/>
      <c r="C806" s="628"/>
      <c r="D806" s="628"/>
      <c r="E806" s="628"/>
      <c r="F806" s="629"/>
      <c r="G806" s="602"/>
      <c r="H806" s="603"/>
      <c r="I806" s="603"/>
      <c r="J806" s="603"/>
      <c r="K806" s="604"/>
      <c r="L806" s="596"/>
      <c r="M806" s="597"/>
      <c r="N806" s="597"/>
      <c r="O806" s="597"/>
      <c r="P806" s="597"/>
      <c r="Q806" s="597"/>
      <c r="R806" s="597"/>
      <c r="S806" s="597"/>
      <c r="T806" s="597"/>
      <c r="U806" s="597"/>
      <c r="V806" s="597"/>
      <c r="W806" s="597"/>
      <c r="X806" s="598"/>
      <c r="Y806" s="599"/>
      <c r="Z806" s="600"/>
      <c r="AA806" s="600"/>
      <c r="AB806" s="608"/>
      <c r="AC806" s="602"/>
      <c r="AD806" s="603"/>
      <c r="AE806" s="603"/>
      <c r="AF806" s="603"/>
      <c r="AG806" s="604"/>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6.25" hidden="1" customHeight="1" x14ac:dyDescent="0.15">
      <c r="A807" s="627"/>
      <c r="B807" s="628"/>
      <c r="C807" s="628"/>
      <c r="D807" s="628"/>
      <c r="E807" s="628"/>
      <c r="F807" s="629"/>
      <c r="G807" s="602"/>
      <c r="H807" s="603"/>
      <c r="I807" s="603"/>
      <c r="J807" s="603"/>
      <c r="K807" s="604"/>
      <c r="L807" s="596"/>
      <c r="M807" s="597"/>
      <c r="N807" s="597"/>
      <c r="O807" s="597"/>
      <c r="P807" s="597"/>
      <c r="Q807" s="597"/>
      <c r="R807" s="597"/>
      <c r="S807" s="597"/>
      <c r="T807" s="597"/>
      <c r="U807" s="597"/>
      <c r="V807" s="597"/>
      <c r="W807" s="597"/>
      <c r="X807" s="598"/>
      <c r="Y807" s="599"/>
      <c r="Z807" s="600"/>
      <c r="AA807" s="600"/>
      <c r="AB807" s="608"/>
      <c r="AC807" s="602"/>
      <c r="AD807" s="603"/>
      <c r="AE807" s="603"/>
      <c r="AF807" s="603"/>
      <c r="AG807" s="604"/>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6.25" hidden="1" customHeight="1" x14ac:dyDescent="0.15">
      <c r="A808" s="627"/>
      <c r="B808" s="628"/>
      <c r="C808" s="628"/>
      <c r="D808" s="628"/>
      <c r="E808" s="628"/>
      <c r="F808" s="629"/>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8"/>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6.25" hidden="1" customHeight="1" x14ac:dyDescent="0.15">
      <c r="A809" s="627"/>
      <c r="B809" s="628"/>
      <c r="C809" s="628"/>
      <c r="D809" s="628"/>
      <c r="E809" s="628"/>
      <c r="F809" s="629"/>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6.25" hidden="1" customHeight="1" x14ac:dyDescent="0.15">
      <c r="A810" s="627"/>
      <c r="B810" s="628"/>
      <c r="C810" s="628"/>
      <c r="D810" s="628"/>
      <c r="E810" s="628"/>
      <c r="F810" s="629"/>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6.25" hidden="1" customHeight="1" x14ac:dyDescent="0.15">
      <c r="A811" s="627"/>
      <c r="B811" s="628"/>
      <c r="C811" s="628"/>
      <c r="D811" s="628"/>
      <c r="E811" s="628"/>
      <c r="F811" s="629"/>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6.25" customHeight="1" x14ac:dyDescent="0.15">
      <c r="A812" s="627"/>
      <c r="B812" s="628"/>
      <c r="C812" s="628"/>
      <c r="D812" s="628"/>
      <c r="E812" s="628"/>
      <c r="F812" s="629"/>
      <c r="G812" s="821" t="s">
        <v>20</v>
      </c>
      <c r="H812" s="822"/>
      <c r="I812" s="822"/>
      <c r="J812" s="822"/>
      <c r="K812" s="822"/>
      <c r="L812" s="823"/>
      <c r="M812" s="824"/>
      <c r="N812" s="824"/>
      <c r="O812" s="824"/>
      <c r="P812" s="824"/>
      <c r="Q812" s="824"/>
      <c r="R812" s="824"/>
      <c r="S812" s="824"/>
      <c r="T812" s="824"/>
      <c r="U812" s="824"/>
      <c r="V812" s="824"/>
      <c r="W812" s="824"/>
      <c r="X812" s="825"/>
      <c r="Y812" s="826">
        <f>SUM(Y802:AB811)</f>
        <v>10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6.25" hidden="1" customHeight="1" x14ac:dyDescent="0.15">
      <c r="A813" s="627"/>
      <c r="B813" s="628"/>
      <c r="C813" s="628"/>
      <c r="D813" s="628"/>
      <c r="E813" s="628"/>
      <c r="F813" s="629"/>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6.25" hidden="1" customHeight="1" x14ac:dyDescent="0.15">
      <c r="A814" s="627"/>
      <c r="B814" s="628"/>
      <c r="C814" s="628"/>
      <c r="D814" s="628"/>
      <c r="E814" s="628"/>
      <c r="F814" s="629"/>
      <c r="G814" s="810" t="s">
        <v>17</v>
      </c>
      <c r="H814" s="666"/>
      <c r="I814" s="666"/>
      <c r="J814" s="666"/>
      <c r="K814" s="666"/>
      <c r="L814" s="665" t="s">
        <v>18</v>
      </c>
      <c r="M814" s="666"/>
      <c r="N814" s="666"/>
      <c r="O814" s="666"/>
      <c r="P814" s="666"/>
      <c r="Q814" s="666"/>
      <c r="R814" s="666"/>
      <c r="S814" s="666"/>
      <c r="T814" s="666"/>
      <c r="U814" s="666"/>
      <c r="V814" s="666"/>
      <c r="W814" s="666"/>
      <c r="X814" s="667"/>
      <c r="Y814" s="649" t="s">
        <v>19</v>
      </c>
      <c r="Z814" s="650"/>
      <c r="AA814" s="650"/>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49" t="s">
        <v>19</v>
      </c>
      <c r="AV814" s="650"/>
      <c r="AW814" s="650"/>
      <c r="AX814" s="651"/>
      <c r="AY814">
        <f>$AY$813</f>
        <v>0</v>
      </c>
    </row>
    <row r="815" spans="1:51" ht="26.25" hidden="1" customHeight="1" x14ac:dyDescent="0.15">
      <c r="A815" s="627"/>
      <c r="B815" s="628"/>
      <c r="C815" s="628"/>
      <c r="D815" s="628"/>
      <c r="E815" s="628"/>
      <c r="F815" s="629"/>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6.25" hidden="1" customHeight="1" x14ac:dyDescent="0.15">
      <c r="A816" s="627"/>
      <c r="B816" s="628"/>
      <c r="C816" s="628"/>
      <c r="D816" s="628"/>
      <c r="E816" s="628"/>
      <c r="F816" s="629"/>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6.25" hidden="1" customHeight="1" x14ac:dyDescent="0.15">
      <c r="A817" s="627"/>
      <c r="B817" s="628"/>
      <c r="C817" s="628"/>
      <c r="D817" s="628"/>
      <c r="E817" s="628"/>
      <c r="F817" s="629"/>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6.25" hidden="1" customHeight="1" x14ac:dyDescent="0.15">
      <c r="A818" s="627"/>
      <c r="B818" s="628"/>
      <c r="C818" s="628"/>
      <c r="D818" s="628"/>
      <c r="E818" s="628"/>
      <c r="F818" s="629"/>
      <c r="G818" s="602"/>
      <c r="H818" s="603"/>
      <c r="I818" s="603"/>
      <c r="J818" s="603"/>
      <c r="K818" s="604"/>
      <c r="L818" s="596"/>
      <c r="M818" s="597"/>
      <c r="N818" s="597"/>
      <c r="O818" s="597"/>
      <c r="P818" s="597"/>
      <c r="Q818" s="597"/>
      <c r="R818" s="597"/>
      <c r="S818" s="597"/>
      <c r="T818" s="597"/>
      <c r="U818" s="597"/>
      <c r="V818" s="597"/>
      <c r="W818" s="597"/>
      <c r="X818" s="598"/>
      <c r="Y818" s="599"/>
      <c r="Z818" s="600"/>
      <c r="AA818" s="600"/>
      <c r="AB818" s="608"/>
      <c r="AC818" s="602"/>
      <c r="AD818" s="603"/>
      <c r="AE818" s="603"/>
      <c r="AF818" s="603"/>
      <c r="AG818" s="604"/>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6.25" hidden="1" customHeight="1" x14ac:dyDescent="0.15">
      <c r="A819" s="627"/>
      <c r="B819" s="628"/>
      <c r="C819" s="628"/>
      <c r="D819" s="628"/>
      <c r="E819" s="628"/>
      <c r="F819" s="629"/>
      <c r="G819" s="602"/>
      <c r="H819" s="603"/>
      <c r="I819" s="603"/>
      <c r="J819" s="603"/>
      <c r="K819" s="604"/>
      <c r="L819" s="596"/>
      <c r="M819" s="597"/>
      <c r="N819" s="597"/>
      <c r="O819" s="597"/>
      <c r="P819" s="597"/>
      <c r="Q819" s="597"/>
      <c r="R819" s="597"/>
      <c r="S819" s="597"/>
      <c r="T819" s="597"/>
      <c r="U819" s="597"/>
      <c r="V819" s="597"/>
      <c r="W819" s="597"/>
      <c r="X819" s="598"/>
      <c r="Y819" s="599"/>
      <c r="Z819" s="600"/>
      <c r="AA819" s="600"/>
      <c r="AB819" s="608"/>
      <c r="AC819" s="602"/>
      <c r="AD819" s="603"/>
      <c r="AE819" s="603"/>
      <c r="AF819" s="603"/>
      <c r="AG819" s="604"/>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6.25" hidden="1" customHeight="1" x14ac:dyDescent="0.15">
      <c r="A820" s="627"/>
      <c r="B820" s="628"/>
      <c r="C820" s="628"/>
      <c r="D820" s="628"/>
      <c r="E820" s="628"/>
      <c r="F820" s="629"/>
      <c r="G820" s="602"/>
      <c r="H820" s="603"/>
      <c r="I820" s="603"/>
      <c r="J820" s="603"/>
      <c r="K820" s="604"/>
      <c r="L820" s="596"/>
      <c r="M820" s="597"/>
      <c r="N820" s="597"/>
      <c r="O820" s="597"/>
      <c r="P820" s="597"/>
      <c r="Q820" s="597"/>
      <c r="R820" s="597"/>
      <c r="S820" s="597"/>
      <c r="T820" s="597"/>
      <c r="U820" s="597"/>
      <c r="V820" s="597"/>
      <c r="W820" s="597"/>
      <c r="X820" s="598"/>
      <c r="Y820" s="599"/>
      <c r="Z820" s="600"/>
      <c r="AA820" s="600"/>
      <c r="AB820" s="608"/>
      <c r="AC820" s="602"/>
      <c r="AD820" s="603"/>
      <c r="AE820" s="603"/>
      <c r="AF820" s="603"/>
      <c r="AG820" s="604"/>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6.25" hidden="1" customHeight="1" x14ac:dyDescent="0.15">
      <c r="A821" s="627"/>
      <c r="B821" s="628"/>
      <c r="C821" s="628"/>
      <c r="D821" s="628"/>
      <c r="E821" s="628"/>
      <c r="F821" s="629"/>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8"/>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6.25" hidden="1" customHeight="1" x14ac:dyDescent="0.15">
      <c r="A822" s="627"/>
      <c r="B822" s="628"/>
      <c r="C822" s="628"/>
      <c r="D822" s="628"/>
      <c r="E822" s="628"/>
      <c r="F822" s="629"/>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6.25" hidden="1" customHeight="1" x14ac:dyDescent="0.15">
      <c r="A823" s="627"/>
      <c r="B823" s="628"/>
      <c r="C823" s="628"/>
      <c r="D823" s="628"/>
      <c r="E823" s="628"/>
      <c r="F823" s="629"/>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6.25" hidden="1" customHeight="1" x14ac:dyDescent="0.15">
      <c r="A824" s="627"/>
      <c r="B824" s="628"/>
      <c r="C824" s="628"/>
      <c r="D824" s="628"/>
      <c r="E824" s="628"/>
      <c r="F824" s="629"/>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6.25" hidden="1" customHeight="1" thickBot="1" x14ac:dyDescent="0.2">
      <c r="A825" s="627"/>
      <c r="B825" s="628"/>
      <c r="C825" s="628"/>
      <c r="D825" s="628"/>
      <c r="E825" s="628"/>
      <c r="F825" s="629"/>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6.25" hidden="1" customHeight="1" x14ac:dyDescent="0.15">
      <c r="A826" s="627"/>
      <c r="B826" s="628"/>
      <c r="C826" s="628"/>
      <c r="D826" s="628"/>
      <c r="E826" s="628"/>
      <c r="F826" s="629"/>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6.25" hidden="1" customHeight="1" x14ac:dyDescent="0.15">
      <c r="A827" s="627"/>
      <c r="B827" s="628"/>
      <c r="C827" s="628"/>
      <c r="D827" s="628"/>
      <c r="E827" s="628"/>
      <c r="F827" s="629"/>
      <c r="G827" s="810" t="s">
        <v>17</v>
      </c>
      <c r="H827" s="666"/>
      <c r="I827" s="666"/>
      <c r="J827" s="666"/>
      <c r="K827" s="666"/>
      <c r="L827" s="665" t="s">
        <v>18</v>
      </c>
      <c r="M827" s="666"/>
      <c r="N827" s="666"/>
      <c r="O827" s="666"/>
      <c r="P827" s="666"/>
      <c r="Q827" s="666"/>
      <c r="R827" s="666"/>
      <c r="S827" s="666"/>
      <c r="T827" s="666"/>
      <c r="U827" s="666"/>
      <c r="V827" s="666"/>
      <c r="W827" s="666"/>
      <c r="X827" s="667"/>
      <c r="Y827" s="649" t="s">
        <v>19</v>
      </c>
      <c r="Z827" s="650"/>
      <c r="AA827" s="650"/>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49" t="s">
        <v>19</v>
      </c>
      <c r="AV827" s="650"/>
      <c r="AW827" s="650"/>
      <c r="AX827" s="651"/>
      <c r="AY827">
        <f>$AY$826</f>
        <v>0</v>
      </c>
    </row>
    <row r="828" spans="1:51" s="16" customFormat="1" ht="26.25" hidden="1" customHeight="1" x14ac:dyDescent="0.15">
      <c r="A828" s="627"/>
      <c r="B828" s="628"/>
      <c r="C828" s="628"/>
      <c r="D828" s="628"/>
      <c r="E828" s="628"/>
      <c r="F828" s="629"/>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6.25" hidden="1" customHeight="1" x14ac:dyDescent="0.15">
      <c r="A829" s="627"/>
      <c r="B829" s="628"/>
      <c r="C829" s="628"/>
      <c r="D829" s="628"/>
      <c r="E829" s="628"/>
      <c r="F829" s="629"/>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6.25" hidden="1" customHeight="1" x14ac:dyDescent="0.15">
      <c r="A830" s="627"/>
      <c r="B830" s="628"/>
      <c r="C830" s="628"/>
      <c r="D830" s="628"/>
      <c r="E830" s="628"/>
      <c r="F830" s="629"/>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6.25" hidden="1" customHeight="1" x14ac:dyDescent="0.15">
      <c r="A831" s="627"/>
      <c r="B831" s="628"/>
      <c r="C831" s="628"/>
      <c r="D831" s="628"/>
      <c r="E831" s="628"/>
      <c r="F831" s="629"/>
      <c r="G831" s="602"/>
      <c r="H831" s="603"/>
      <c r="I831" s="603"/>
      <c r="J831" s="603"/>
      <c r="K831" s="604"/>
      <c r="L831" s="596"/>
      <c r="M831" s="597"/>
      <c r="N831" s="597"/>
      <c r="O831" s="597"/>
      <c r="P831" s="597"/>
      <c r="Q831" s="597"/>
      <c r="R831" s="597"/>
      <c r="S831" s="597"/>
      <c r="T831" s="597"/>
      <c r="U831" s="597"/>
      <c r="V831" s="597"/>
      <c r="W831" s="597"/>
      <c r="X831" s="598"/>
      <c r="Y831" s="599"/>
      <c r="Z831" s="600"/>
      <c r="AA831" s="600"/>
      <c r="AB831" s="608"/>
      <c r="AC831" s="602"/>
      <c r="AD831" s="603"/>
      <c r="AE831" s="603"/>
      <c r="AF831" s="603"/>
      <c r="AG831" s="604"/>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6.25" hidden="1" customHeight="1" x14ac:dyDescent="0.15">
      <c r="A832" s="627"/>
      <c r="B832" s="628"/>
      <c r="C832" s="628"/>
      <c r="D832" s="628"/>
      <c r="E832" s="628"/>
      <c r="F832" s="629"/>
      <c r="G832" s="602"/>
      <c r="H832" s="603"/>
      <c r="I832" s="603"/>
      <c r="J832" s="603"/>
      <c r="K832" s="604"/>
      <c r="L832" s="596"/>
      <c r="M832" s="597"/>
      <c r="N832" s="597"/>
      <c r="O832" s="597"/>
      <c r="P832" s="597"/>
      <c r="Q832" s="597"/>
      <c r="R832" s="597"/>
      <c r="S832" s="597"/>
      <c r="T832" s="597"/>
      <c r="U832" s="597"/>
      <c r="V832" s="597"/>
      <c r="W832" s="597"/>
      <c r="X832" s="598"/>
      <c r="Y832" s="599"/>
      <c r="Z832" s="600"/>
      <c r="AA832" s="600"/>
      <c r="AB832" s="608"/>
      <c r="AC832" s="602"/>
      <c r="AD832" s="603"/>
      <c r="AE832" s="603"/>
      <c r="AF832" s="603"/>
      <c r="AG832" s="604"/>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6.25" hidden="1" customHeight="1" x14ac:dyDescent="0.15">
      <c r="A833" s="627"/>
      <c r="B833" s="628"/>
      <c r="C833" s="628"/>
      <c r="D833" s="628"/>
      <c r="E833" s="628"/>
      <c r="F833" s="629"/>
      <c r="G833" s="602"/>
      <c r="H833" s="603"/>
      <c r="I833" s="603"/>
      <c r="J833" s="603"/>
      <c r="K833" s="604"/>
      <c r="L833" s="596"/>
      <c r="M833" s="597"/>
      <c r="N833" s="597"/>
      <c r="O833" s="597"/>
      <c r="P833" s="597"/>
      <c r="Q833" s="597"/>
      <c r="R833" s="597"/>
      <c r="S833" s="597"/>
      <c r="T833" s="597"/>
      <c r="U833" s="597"/>
      <c r="V833" s="597"/>
      <c r="W833" s="597"/>
      <c r="X833" s="598"/>
      <c r="Y833" s="599"/>
      <c r="Z833" s="600"/>
      <c r="AA833" s="600"/>
      <c r="AB833" s="608"/>
      <c r="AC833" s="602"/>
      <c r="AD833" s="603"/>
      <c r="AE833" s="603"/>
      <c r="AF833" s="603"/>
      <c r="AG833" s="604"/>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6.25" hidden="1" customHeight="1" x14ac:dyDescent="0.15">
      <c r="A834" s="627"/>
      <c r="B834" s="628"/>
      <c r="C834" s="628"/>
      <c r="D834" s="628"/>
      <c r="E834" s="628"/>
      <c r="F834" s="629"/>
      <c r="G834" s="602"/>
      <c r="H834" s="603"/>
      <c r="I834" s="603"/>
      <c r="J834" s="603"/>
      <c r="K834" s="604"/>
      <c r="L834" s="596"/>
      <c r="M834" s="597"/>
      <c r="N834" s="597"/>
      <c r="O834" s="597"/>
      <c r="P834" s="597"/>
      <c r="Q834" s="597"/>
      <c r="R834" s="597"/>
      <c r="S834" s="597"/>
      <c r="T834" s="597"/>
      <c r="U834" s="597"/>
      <c r="V834" s="597"/>
      <c r="W834" s="597"/>
      <c r="X834" s="598"/>
      <c r="Y834" s="599"/>
      <c r="Z834" s="600"/>
      <c r="AA834" s="600"/>
      <c r="AB834" s="608"/>
      <c r="AC834" s="602"/>
      <c r="AD834" s="603"/>
      <c r="AE834" s="603"/>
      <c r="AF834" s="603"/>
      <c r="AG834" s="604"/>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6.25" hidden="1" customHeight="1" x14ac:dyDescent="0.15">
      <c r="A835" s="627"/>
      <c r="B835" s="628"/>
      <c r="C835" s="628"/>
      <c r="D835" s="628"/>
      <c r="E835" s="628"/>
      <c r="F835" s="629"/>
      <c r="G835" s="602"/>
      <c r="H835" s="603"/>
      <c r="I835" s="603"/>
      <c r="J835" s="603"/>
      <c r="K835" s="604"/>
      <c r="L835" s="596"/>
      <c r="M835" s="597"/>
      <c r="N835" s="597"/>
      <c r="O835" s="597"/>
      <c r="P835" s="597"/>
      <c r="Q835" s="597"/>
      <c r="R835" s="597"/>
      <c r="S835" s="597"/>
      <c r="T835" s="597"/>
      <c r="U835" s="597"/>
      <c r="V835" s="597"/>
      <c r="W835" s="597"/>
      <c r="X835" s="598"/>
      <c r="Y835" s="599"/>
      <c r="Z835" s="600"/>
      <c r="AA835" s="600"/>
      <c r="AB835" s="608"/>
      <c r="AC835" s="602"/>
      <c r="AD835" s="603"/>
      <c r="AE835" s="603"/>
      <c r="AF835" s="603"/>
      <c r="AG835" s="604"/>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6.25" hidden="1" customHeight="1" x14ac:dyDescent="0.15">
      <c r="A836" s="627"/>
      <c r="B836" s="628"/>
      <c r="C836" s="628"/>
      <c r="D836" s="628"/>
      <c r="E836" s="628"/>
      <c r="F836" s="629"/>
      <c r="G836" s="602"/>
      <c r="H836" s="603"/>
      <c r="I836" s="603"/>
      <c r="J836" s="603"/>
      <c r="K836" s="604"/>
      <c r="L836" s="596"/>
      <c r="M836" s="597"/>
      <c r="N836" s="597"/>
      <c r="O836" s="597"/>
      <c r="P836" s="597"/>
      <c r="Q836" s="597"/>
      <c r="R836" s="597"/>
      <c r="S836" s="597"/>
      <c r="T836" s="597"/>
      <c r="U836" s="597"/>
      <c r="V836" s="597"/>
      <c r="W836" s="597"/>
      <c r="X836" s="598"/>
      <c r="Y836" s="599"/>
      <c r="Z836" s="600"/>
      <c r="AA836" s="600"/>
      <c r="AB836" s="608"/>
      <c r="AC836" s="602"/>
      <c r="AD836" s="603"/>
      <c r="AE836" s="603"/>
      <c r="AF836" s="603"/>
      <c r="AG836" s="604"/>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6.25" hidden="1" customHeight="1" x14ac:dyDescent="0.15">
      <c r="A837" s="627"/>
      <c r="B837" s="628"/>
      <c r="C837" s="628"/>
      <c r="D837" s="628"/>
      <c r="E837" s="628"/>
      <c r="F837" s="629"/>
      <c r="G837" s="602"/>
      <c r="H837" s="603"/>
      <c r="I837" s="603"/>
      <c r="J837" s="603"/>
      <c r="K837" s="604"/>
      <c r="L837" s="596"/>
      <c r="M837" s="597"/>
      <c r="N837" s="597"/>
      <c r="O837" s="597"/>
      <c r="P837" s="597"/>
      <c r="Q837" s="597"/>
      <c r="R837" s="597"/>
      <c r="S837" s="597"/>
      <c r="T837" s="597"/>
      <c r="U837" s="597"/>
      <c r="V837" s="597"/>
      <c r="W837" s="597"/>
      <c r="X837" s="598"/>
      <c r="Y837" s="599"/>
      <c r="Z837" s="600"/>
      <c r="AA837" s="600"/>
      <c r="AB837" s="608"/>
      <c r="AC837" s="602"/>
      <c r="AD837" s="603"/>
      <c r="AE837" s="603"/>
      <c r="AF837" s="603"/>
      <c r="AG837" s="604"/>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6.25" hidden="1" customHeight="1" x14ac:dyDescent="0.15">
      <c r="A838" s="627"/>
      <c r="B838" s="628"/>
      <c r="C838" s="628"/>
      <c r="D838" s="628"/>
      <c r="E838" s="628"/>
      <c r="F838" s="629"/>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6.2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6.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781</v>
      </c>
      <c r="D845" s="343"/>
      <c r="E845" s="343"/>
      <c r="F845" s="343"/>
      <c r="G845" s="343"/>
      <c r="H845" s="343"/>
      <c r="I845" s="343"/>
      <c r="J845" s="344">
        <v>3010005007409</v>
      </c>
      <c r="K845" s="345"/>
      <c r="L845" s="345"/>
      <c r="M845" s="345"/>
      <c r="N845" s="345"/>
      <c r="O845" s="345"/>
      <c r="P845" s="359" t="s">
        <v>782</v>
      </c>
      <c r="Q845" s="346"/>
      <c r="R845" s="346"/>
      <c r="S845" s="346"/>
      <c r="T845" s="346"/>
      <c r="U845" s="346"/>
      <c r="V845" s="346"/>
      <c r="W845" s="346"/>
      <c r="X845" s="346"/>
      <c r="Y845" s="347">
        <v>57.6</v>
      </c>
      <c r="Z845" s="348"/>
      <c r="AA845" s="348"/>
      <c r="AB845" s="349"/>
      <c r="AC845" s="350" t="s">
        <v>783</v>
      </c>
      <c r="AD845" s="351"/>
      <c r="AE845" s="351"/>
      <c r="AF845" s="351"/>
      <c r="AG845" s="351"/>
      <c r="AH845" s="366" t="s">
        <v>784</v>
      </c>
      <c r="AI845" s="367"/>
      <c r="AJ845" s="367"/>
      <c r="AK845" s="367"/>
      <c r="AL845" s="354" t="s">
        <v>784</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1.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775</v>
      </c>
      <c r="D878" s="343"/>
      <c r="E878" s="343"/>
      <c r="F878" s="343"/>
      <c r="G878" s="343"/>
      <c r="H878" s="343"/>
      <c r="I878" s="343"/>
      <c r="J878" s="344">
        <v>9010001144299</v>
      </c>
      <c r="K878" s="345"/>
      <c r="L878" s="345"/>
      <c r="M878" s="345"/>
      <c r="N878" s="345"/>
      <c r="O878" s="345"/>
      <c r="P878" s="359" t="s">
        <v>776</v>
      </c>
      <c r="Q878" s="346"/>
      <c r="R878" s="346"/>
      <c r="S878" s="346"/>
      <c r="T878" s="346"/>
      <c r="U878" s="346"/>
      <c r="V878" s="346"/>
      <c r="W878" s="346"/>
      <c r="X878" s="346"/>
      <c r="Y878" s="347">
        <v>31.8</v>
      </c>
      <c r="Z878" s="348"/>
      <c r="AA878" s="348"/>
      <c r="AB878" s="349"/>
      <c r="AC878" s="350" t="s">
        <v>370</v>
      </c>
      <c r="AD878" s="351"/>
      <c r="AE878" s="351"/>
      <c r="AF878" s="351"/>
      <c r="AG878" s="351"/>
      <c r="AH878" s="366">
        <v>2</v>
      </c>
      <c r="AI878" s="367"/>
      <c r="AJ878" s="367"/>
      <c r="AK878" s="367"/>
      <c r="AL878" s="354">
        <v>77.8</v>
      </c>
      <c r="AM878" s="355"/>
      <c r="AN878" s="355"/>
      <c r="AO878" s="356"/>
      <c r="AP878" s="357" t="s">
        <v>779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9.5" customHeight="1" x14ac:dyDescent="0.15">
      <c r="A911" s="370">
        <v>1</v>
      </c>
      <c r="B911" s="370">
        <v>1</v>
      </c>
      <c r="C911" s="358" t="s">
        <v>777</v>
      </c>
      <c r="D911" s="343"/>
      <c r="E911" s="343"/>
      <c r="F911" s="343"/>
      <c r="G911" s="343"/>
      <c r="H911" s="343"/>
      <c r="I911" s="343"/>
      <c r="J911" s="344">
        <v>3180001042277</v>
      </c>
      <c r="K911" s="345"/>
      <c r="L911" s="345"/>
      <c r="M911" s="345"/>
      <c r="N911" s="345"/>
      <c r="O911" s="345"/>
      <c r="P911" s="359" t="s">
        <v>778</v>
      </c>
      <c r="Q911" s="346"/>
      <c r="R911" s="346"/>
      <c r="S911" s="346"/>
      <c r="T911" s="346"/>
      <c r="U911" s="346"/>
      <c r="V911" s="346"/>
      <c r="W911" s="346"/>
      <c r="X911" s="346"/>
      <c r="Y911" s="347">
        <v>10</v>
      </c>
      <c r="Z911" s="348"/>
      <c r="AA911" s="348"/>
      <c r="AB911" s="349"/>
      <c r="AC911" s="350" t="s">
        <v>377</v>
      </c>
      <c r="AD911" s="351"/>
      <c r="AE911" s="351"/>
      <c r="AF911" s="351"/>
      <c r="AG911" s="351"/>
      <c r="AH911" s="366" t="s">
        <v>780</v>
      </c>
      <c r="AI911" s="367"/>
      <c r="AJ911" s="367"/>
      <c r="AK911" s="367"/>
      <c r="AL911" s="354" t="s">
        <v>780</v>
      </c>
      <c r="AM911" s="355"/>
      <c r="AN911" s="355"/>
      <c r="AO911" s="356"/>
      <c r="AP911" s="357" t="s">
        <v>779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9"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796</v>
      </c>
      <c r="F1110" s="369"/>
      <c r="G1110" s="369"/>
      <c r="H1110" s="369"/>
      <c r="I1110" s="369"/>
      <c r="J1110" s="344" t="s">
        <v>796</v>
      </c>
      <c r="K1110" s="345"/>
      <c r="L1110" s="345"/>
      <c r="M1110" s="345"/>
      <c r="N1110" s="345"/>
      <c r="O1110" s="345"/>
      <c r="P1110" s="359" t="s">
        <v>796</v>
      </c>
      <c r="Q1110" s="346"/>
      <c r="R1110" s="346"/>
      <c r="S1110" s="346"/>
      <c r="T1110" s="346"/>
      <c r="U1110" s="346"/>
      <c r="V1110" s="346"/>
      <c r="W1110" s="346"/>
      <c r="X1110" s="346"/>
      <c r="Y1110" s="347" t="s">
        <v>796</v>
      </c>
      <c r="Z1110" s="348"/>
      <c r="AA1110" s="348"/>
      <c r="AB1110" s="349"/>
      <c r="AC1110" s="350"/>
      <c r="AD1110" s="351"/>
      <c r="AE1110" s="351"/>
      <c r="AF1110" s="351"/>
      <c r="AG1110" s="351"/>
      <c r="AH1110" s="352" t="s">
        <v>796</v>
      </c>
      <c r="AI1110" s="353"/>
      <c r="AJ1110" s="353"/>
      <c r="AK1110" s="353"/>
      <c r="AL1110" s="354" t="s">
        <v>796</v>
      </c>
      <c r="AM1110" s="355"/>
      <c r="AN1110" s="355"/>
      <c r="AO1110" s="356"/>
      <c r="AP1110" s="357" t="s">
        <v>796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5:AC17 P13:AX13 AK15:AX15 AK16:AQ17">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74">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AM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0:Y1139">
    <cfRule type="expression" dxfId="2395" priority="2869">
      <formula>IF(RIGHT(TEXT(Y1110,"0.#"),1)=".",FALSE,TRUE)</formula>
    </cfRule>
    <cfRule type="expression" dxfId="2394" priority="2870">
      <formula>IF(RIGHT(TEXT(Y1110,"0.#"),1)=".",TRUE,FALSE)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45:AO846">
    <cfRule type="expression" dxfId="2385" priority="2823">
      <formula>IF(AND(AL845&gt;=0, RIGHT(TEXT(AL845,"0.#"),1)&lt;&gt;"."),TRUE,FALSE)</formula>
    </cfRule>
    <cfRule type="expression" dxfId="2384" priority="2824">
      <formula>IF(AND(AL845&gt;=0, RIGHT(TEXT(AL845,"0.#"),1)="."),TRUE,FALSE)</formula>
    </cfRule>
    <cfRule type="expression" dxfId="2383" priority="2825">
      <formula>IF(AND(AL845&lt;0, RIGHT(TEXT(AL845,"0.#"),1)&lt;&gt;"."),TRUE,FALSE)</formula>
    </cfRule>
    <cfRule type="expression" dxfId="2382" priority="2826">
      <formula>IF(AND(AL845&lt;0, RIGHT(TEXT(AL845,"0.#"),1)="."),TRUE,FALSE)</formula>
    </cfRule>
  </conditionalFormatting>
  <conditionalFormatting sqref="Y845:Y846">
    <cfRule type="expression" dxfId="2381" priority="2821">
      <formula>IF(RIGHT(TEXT(Y845,"0.#"),1)=".",FALSE,TRUE)</formula>
    </cfRule>
    <cfRule type="expression" dxfId="2380" priority="2822">
      <formula>IF(RIGHT(TEXT(Y845,"0.#"),1)=".",TRUE,FALSE)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0:Y907">
    <cfRule type="expression" dxfId="2063" priority="2081">
      <formula>IF(RIGHT(TEXT(Y880,"0.#"),1)=".",FALSE,TRUE)</formula>
    </cfRule>
    <cfRule type="expression" dxfId="2062" priority="2082">
      <formula>IF(RIGHT(TEXT(Y880,"0.#"),1)=".",TRUE,FALSE)</formula>
    </cfRule>
  </conditionalFormatting>
  <conditionalFormatting sqref="Y878:Y879">
    <cfRule type="expression" dxfId="2061" priority="2075">
      <formula>IF(RIGHT(TEXT(Y878,"0.#"),1)=".",FALSE,TRUE)</formula>
    </cfRule>
    <cfRule type="expression" dxfId="2060" priority="2076">
      <formula>IF(RIGHT(TEXT(Y878,"0.#"),1)=".",TRUE,FALSE)</formula>
    </cfRule>
  </conditionalFormatting>
  <conditionalFormatting sqref="Y913:Y940">
    <cfRule type="expression" dxfId="2059" priority="2069">
      <formula>IF(RIGHT(TEXT(Y913,"0.#"),1)=".",FALSE,TRUE)</formula>
    </cfRule>
    <cfRule type="expression" dxfId="2058" priority="2070">
      <formula>IF(RIGHT(TEXT(Y913,"0.#"),1)=".",TRUE,FALSE)</formula>
    </cfRule>
  </conditionalFormatting>
  <conditionalFormatting sqref="Y911:Y912">
    <cfRule type="expression" dxfId="2057" priority="2063">
      <formula>IF(RIGHT(TEXT(Y911,"0.#"),1)=".",FALSE,TRUE)</formula>
    </cfRule>
    <cfRule type="expression" dxfId="2056" priority="2064">
      <formula>IF(RIGHT(TEXT(Y911,"0.#"),1)=".",TRUE,FALSE)</formula>
    </cfRule>
  </conditionalFormatting>
  <conditionalFormatting sqref="Y946:Y973">
    <cfRule type="expression" dxfId="2055" priority="2057">
      <formula>IF(RIGHT(TEXT(Y946,"0.#"),1)=".",FALSE,TRUE)</formula>
    </cfRule>
    <cfRule type="expression" dxfId="2054" priority="2058">
      <formula>IF(RIGHT(TEXT(Y946,"0.#"),1)=".",TRUE,FALSE)</formula>
    </cfRule>
  </conditionalFormatting>
  <conditionalFormatting sqref="Y944:Y945">
    <cfRule type="expression" dxfId="2053" priority="2051">
      <formula>IF(RIGHT(TEXT(Y944,"0.#"),1)=".",FALSE,TRUE)</formula>
    </cfRule>
    <cfRule type="expression" dxfId="2052" priority="2052">
      <formula>IF(RIGHT(TEXT(Y944,"0.#"),1)=".",TRUE,FALSE)</formula>
    </cfRule>
  </conditionalFormatting>
  <conditionalFormatting sqref="Y979:Y1006">
    <cfRule type="expression" dxfId="2051" priority="2045">
      <formula>IF(RIGHT(TEXT(Y979,"0.#"),1)=".",FALSE,TRUE)</formula>
    </cfRule>
    <cfRule type="expression" dxfId="2050" priority="2046">
      <formula>IF(RIGHT(TEXT(Y979,"0.#"),1)=".",TRUE,FALSE)</formula>
    </cfRule>
  </conditionalFormatting>
  <conditionalFormatting sqref="Y977:Y978">
    <cfRule type="expression" dxfId="2049" priority="2039">
      <formula>IF(RIGHT(TEXT(Y977,"0.#"),1)=".",FALSE,TRUE)</formula>
    </cfRule>
    <cfRule type="expression" dxfId="2048" priority="2040">
      <formula>IF(RIGHT(TEXT(Y977,"0.#"),1)=".",TRUE,FALSE)</formula>
    </cfRule>
  </conditionalFormatting>
  <conditionalFormatting sqref="Y1012:Y1039">
    <cfRule type="expression" dxfId="2047" priority="2033">
      <formula>IF(RIGHT(TEXT(Y1012,"0.#"),1)=".",FALSE,TRUE)</formula>
    </cfRule>
    <cfRule type="expression" dxfId="2046" priority="2034">
      <formula>IF(RIGHT(TEXT(Y1012,"0.#"),1)=".",TRUE,FALSE)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907">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8:AO879">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04">
    <cfRule type="expression" dxfId="711" priority="11">
      <formula>IF(RIGHT(TEXT(AQ104,"0.#"),1)=".",FALSE,TRUE)</formula>
    </cfRule>
    <cfRule type="expression" dxfId="710" priority="12">
      <formula>IF(RIGHT(TEXT(AQ104,"0.#"),1)=".",TRUE,FALSE)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M40:AM41">
    <cfRule type="expression" dxfId="707" priority="7">
      <formula>IF(RIGHT(TEXT(AM40,"0.#"),1)=".",FALSE,TRUE)</formula>
    </cfRule>
    <cfRule type="expression" dxfId="706" priority="8">
      <formula>IF(RIGHT(TEXT(AM40,"0.#"),1)=".",TRUE,FALSE)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5:AJ17">
    <cfRule type="expression" dxfId="703" priority="3">
      <formula>IF(RIGHT(TEXT(AD15,"0.#"),1)=".",FALSE,TRUE)</formula>
    </cfRule>
    <cfRule type="expression" dxfId="702" priority="4">
      <formula>IF(RIGHT(TEXT(AD15,"0.#"),1)=".",TRUE,FALSE)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746</v>
      </c>
      <c r="R6" s="13" t="str">
        <f t="shared" si="3"/>
        <v>交付</v>
      </c>
      <c r="S6" s="13" t="str">
        <f t="shared" si="4"/>
        <v>委託・請負、交付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委託・請負、交付</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49" t="s">
        <v>19</v>
      </c>
      <c r="Z3" s="650"/>
      <c r="AA3" s="650"/>
      <c r="AB3" s="796"/>
      <c r="AC3" s="810" t="s">
        <v>17</v>
      </c>
      <c r="AD3" s="666"/>
      <c r="AE3" s="666"/>
      <c r="AF3" s="666"/>
      <c r="AG3" s="666"/>
      <c r="AH3" s="665" t="s">
        <v>18</v>
      </c>
      <c r="AI3" s="666"/>
      <c r="AJ3" s="666"/>
      <c r="AK3" s="666"/>
      <c r="AL3" s="666"/>
      <c r="AM3" s="666"/>
      <c r="AN3" s="666"/>
      <c r="AO3" s="666"/>
      <c r="AP3" s="666"/>
      <c r="AQ3" s="666"/>
      <c r="AR3" s="666"/>
      <c r="AS3" s="666"/>
      <c r="AT3" s="667"/>
      <c r="AU3" s="649" t="s">
        <v>19</v>
      </c>
      <c r="AV3" s="650"/>
      <c r="AW3" s="650"/>
      <c r="AX3" s="651"/>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2"/>
      <c r="H5" s="603"/>
      <c r="I5" s="603"/>
      <c r="J5" s="603"/>
      <c r="K5" s="604"/>
      <c r="L5" s="596"/>
      <c r="M5" s="597"/>
      <c r="N5" s="597"/>
      <c r="O5" s="597"/>
      <c r="P5" s="597"/>
      <c r="Q5" s="597"/>
      <c r="R5" s="597"/>
      <c r="S5" s="597"/>
      <c r="T5" s="597"/>
      <c r="U5" s="597"/>
      <c r="V5" s="597"/>
      <c r="W5" s="597"/>
      <c r="X5" s="598"/>
      <c r="Y5" s="599"/>
      <c r="Z5" s="600"/>
      <c r="AA5" s="600"/>
      <c r="AB5" s="608"/>
      <c r="AC5" s="602"/>
      <c r="AD5" s="603"/>
      <c r="AE5" s="603"/>
      <c r="AF5" s="603"/>
      <c r="AG5" s="604"/>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2"/>
      <c r="H6" s="603"/>
      <c r="I6" s="603"/>
      <c r="J6" s="603"/>
      <c r="K6" s="604"/>
      <c r="L6" s="596"/>
      <c r="M6" s="597"/>
      <c r="N6" s="597"/>
      <c r="O6" s="597"/>
      <c r="P6" s="597"/>
      <c r="Q6" s="597"/>
      <c r="R6" s="597"/>
      <c r="S6" s="597"/>
      <c r="T6" s="597"/>
      <c r="U6" s="597"/>
      <c r="V6" s="597"/>
      <c r="W6" s="597"/>
      <c r="X6" s="598"/>
      <c r="Y6" s="599"/>
      <c r="Z6" s="600"/>
      <c r="AA6" s="600"/>
      <c r="AB6" s="608"/>
      <c r="AC6" s="602"/>
      <c r="AD6" s="603"/>
      <c r="AE6" s="603"/>
      <c r="AF6" s="603"/>
      <c r="AG6" s="604"/>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2"/>
      <c r="H7" s="603"/>
      <c r="I7" s="603"/>
      <c r="J7" s="603"/>
      <c r="K7" s="604"/>
      <c r="L7" s="596"/>
      <c r="M7" s="597"/>
      <c r="N7" s="597"/>
      <c r="O7" s="597"/>
      <c r="P7" s="597"/>
      <c r="Q7" s="597"/>
      <c r="R7" s="597"/>
      <c r="S7" s="597"/>
      <c r="T7" s="597"/>
      <c r="U7" s="597"/>
      <c r="V7" s="597"/>
      <c r="W7" s="597"/>
      <c r="X7" s="598"/>
      <c r="Y7" s="599"/>
      <c r="Z7" s="600"/>
      <c r="AA7" s="600"/>
      <c r="AB7" s="608"/>
      <c r="AC7" s="602"/>
      <c r="AD7" s="603"/>
      <c r="AE7" s="603"/>
      <c r="AF7" s="603"/>
      <c r="AG7" s="604"/>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2"/>
      <c r="H8" s="603"/>
      <c r="I8" s="603"/>
      <c r="J8" s="603"/>
      <c r="K8" s="604"/>
      <c r="L8" s="596"/>
      <c r="M8" s="597"/>
      <c r="N8" s="597"/>
      <c r="O8" s="597"/>
      <c r="P8" s="597"/>
      <c r="Q8" s="597"/>
      <c r="R8" s="597"/>
      <c r="S8" s="597"/>
      <c r="T8" s="597"/>
      <c r="U8" s="597"/>
      <c r="V8" s="597"/>
      <c r="W8" s="597"/>
      <c r="X8" s="598"/>
      <c r="Y8" s="599"/>
      <c r="Z8" s="600"/>
      <c r="AA8" s="600"/>
      <c r="AB8" s="608"/>
      <c r="AC8" s="602"/>
      <c r="AD8" s="603"/>
      <c r="AE8" s="603"/>
      <c r="AF8" s="603"/>
      <c r="AG8" s="604"/>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2"/>
      <c r="H9" s="603"/>
      <c r="I9" s="603"/>
      <c r="J9" s="603"/>
      <c r="K9" s="604"/>
      <c r="L9" s="596"/>
      <c r="M9" s="597"/>
      <c r="N9" s="597"/>
      <c r="O9" s="597"/>
      <c r="P9" s="597"/>
      <c r="Q9" s="597"/>
      <c r="R9" s="597"/>
      <c r="S9" s="597"/>
      <c r="T9" s="597"/>
      <c r="U9" s="597"/>
      <c r="V9" s="597"/>
      <c r="W9" s="597"/>
      <c r="X9" s="598"/>
      <c r="Y9" s="599"/>
      <c r="Z9" s="600"/>
      <c r="AA9" s="600"/>
      <c r="AB9" s="608"/>
      <c r="AC9" s="602"/>
      <c r="AD9" s="603"/>
      <c r="AE9" s="603"/>
      <c r="AF9" s="603"/>
      <c r="AG9" s="604"/>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2"/>
      <c r="H10" s="603"/>
      <c r="I10" s="603"/>
      <c r="J10" s="603"/>
      <c r="K10" s="604"/>
      <c r="L10" s="596"/>
      <c r="M10" s="597"/>
      <c r="N10" s="597"/>
      <c r="O10" s="597"/>
      <c r="P10" s="597"/>
      <c r="Q10" s="597"/>
      <c r="R10" s="597"/>
      <c r="S10" s="597"/>
      <c r="T10" s="597"/>
      <c r="U10" s="597"/>
      <c r="V10" s="597"/>
      <c r="W10" s="597"/>
      <c r="X10" s="598"/>
      <c r="Y10" s="599"/>
      <c r="Z10" s="600"/>
      <c r="AA10" s="600"/>
      <c r="AB10" s="608"/>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2"/>
      <c r="H11" s="603"/>
      <c r="I11" s="603"/>
      <c r="J11" s="603"/>
      <c r="K11" s="604"/>
      <c r="L11" s="596"/>
      <c r="M11" s="597"/>
      <c r="N11" s="597"/>
      <c r="O11" s="597"/>
      <c r="P11" s="597"/>
      <c r="Q11" s="597"/>
      <c r="R11" s="597"/>
      <c r="S11" s="597"/>
      <c r="T11" s="597"/>
      <c r="U11" s="597"/>
      <c r="V11" s="597"/>
      <c r="W11" s="597"/>
      <c r="X11" s="598"/>
      <c r="Y11" s="599"/>
      <c r="Z11" s="600"/>
      <c r="AA11" s="600"/>
      <c r="AB11" s="608"/>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2"/>
      <c r="H12" s="603"/>
      <c r="I12" s="603"/>
      <c r="J12" s="603"/>
      <c r="K12" s="604"/>
      <c r="L12" s="596"/>
      <c r="M12" s="597"/>
      <c r="N12" s="597"/>
      <c r="O12" s="597"/>
      <c r="P12" s="597"/>
      <c r="Q12" s="597"/>
      <c r="R12" s="597"/>
      <c r="S12" s="597"/>
      <c r="T12" s="597"/>
      <c r="U12" s="597"/>
      <c r="V12" s="597"/>
      <c r="W12" s="597"/>
      <c r="X12" s="598"/>
      <c r="Y12" s="599"/>
      <c r="Z12" s="600"/>
      <c r="AA12" s="600"/>
      <c r="AB12" s="608"/>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2"/>
      <c r="H13" s="603"/>
      <c r="I13" s="603"/>
      <c r="J13" s="603"/>
      <c r="K13" s="604"/>
      <c r="L13" s="596"/>
      <c r="M13" s="597"/>
      <c r="N13" s="597"/>
      <c r="O13" s="597"/>
      <c r="P13" s="597"/>
      <c r="Q13" s="597"/>
      <c r="R13" s="597"/>
      <c r="S13" s="597"/>
      <c r="T13" s="597"/>
      <c r="U13" s="597"/>
      <c r="V13" s="597"/>
      <c r="W13" s="597"/>
      <c r="X13" s="598"/>
      <c r="Y13" s="599"/>
      <c r="Z13" s="600"/>
      <c r="AA13" s="600"/>
      <c r="AB13" s="608"/>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49" t="s">
        <v>19</v>
      </c>
      <c r="Z16" s="650"/>
      <c r="AA16" s="650"/>
      <c r="AB16" s="796"/>
      <c r="AC16" s="810" t="s">
        <v>17</v>
      </c>
      <c r="AD16" s="666"/>
      <c r="AE16" s="666"/>
      <c r="AF16" s="666"/>
      <c r="AG16" s="666"/>
      <c r="AH16" s="665" t="s">
        <v>18</v>
      </c>
      <c r="AI16" s="666"/>
      <c r="AJ16" s="666"/>
      <c r="AK16" s="666"/>
      <c r="AL16" s="666"/>
      <c r="AM16" s="666"/>
      <c r="AN16" s="666"/>
      <c r="AO16" s="666"/>
      <c r="AP16" s="666"/>
      <c r="AQ16" s="666"/>
      <c r="AR16" s="666"/>
      <c r="AS16" s="666"/>
      <c r="AT16" s="667"/>
      <c r="AU16" s="649" t="s">
        <v>19</v>
      </c>
      <c r="AV16" s="650"/>
      <c r="AW16" s="650"/>
      <c r="AX16" s="651"/>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2"/>
      <c r="H18" s="603"/>
      <c r="I18" s="603"/>
      <c r="J18" s="603"/>
      <c r="K18" s="604"/>
      <c r="L18" s="596"/>
      <c r="M18" s="597"/>
      <c r="N18" s="597"/>
      <c r="O18" s="597"/>
      <c r="P18" s="597"/>
      <c r="Q18" s="597"/>
      <c r="R18" s="597"/>
      <c r="S18" s="597"/>
      <c r="T18" s="597"/>
      <c r="U18" s="597"/>
      <c r="V18" s="597"/>
      <c r="W18" s="597"/>
      <c r="X18" s="598"/>
      <c r="Y18" s="599"/>
      <c r="Z18" s="600"/>
      <c r="AA18" s="600"/>
      <c r="AB18" s="608"/>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2"/>
      <c r="H19" s="603"/>
      <c r="I19" s="603"/>
      <c r="J19" s="603"/>
      <c r="K19" s="604"/>
      <c r="L19" s="596"/>
      <c r="M19" s="597"/>
      <c r="N19" s="597"/>
      <c r="O19" s="597"/>
      <c r="P19" s="597"/>
      <c r="Q19" s="597"/>
      <c r="R19" s="597"/>
      <c r="S19" s="597"/>
      <c r="T19" s="597"/>
      <c r="U19" s="597"/>
      <c r="V19" s="597"/>
      <c r="W19" s="597"/>
      <c r="X19" s="598"/>
      <c r="Y19" s="599"/>
      <c r="Z19" s="600"/>
      <c r="AA19" s="600"/>
      <c r="AB19" s="608"/>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2"/>
      <c r="H20" s="603"/>
      <c r="I20" s="603"/>
      <c r="J20" s="603"/>
      <c r="K20" s="604"/>
      <c r="L20" s="596"/>
      <c r="M20" s="597"/>
      <c r="N20" s="597"/>
      <c r="O20" s="597"/>
      <c r="P20" s="597"/>
      <c r="Q20" s="597"/>
      <c r="R20" s="597"/>
      <c r="S20" s="597"/>
      <c r="T20" s="597"/>
      <c r="U20" s="597"/>
      <c r="V20" s="597"/>
      <c r="W20" s="597"/>
      <c r="X20" s="598"/>
      <c r="Y20" s="599"/>
      <c r="Z20" s="600"/>
      <c r="AA20" s="600"/>
      <c r="AB20" s="608"/>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2"/>
      <c r="H21" s="603"/>
      <c r="I21" s="603"/>
      <c r="J21" s="603"/>
      <c r="K21" s="604"/>
      <c r="L21" s="596"/>
      <c r="M21" s="597"/>
      <c r="N21" s="597"/>
      <c r="O21" s="597"/>
      <c r="P21" s="597"/>
      <c r="Q21" s="597"/>
      <c r="R21" s="597"/>
      <c r="S21" s="597"/>
      <c r="T21" s="597"/>
      <c r="U21" s="597"/>
      <c r="V21" s="597"/>
      <c r="W21" s="597"/>
      <c r="X21" s="598"/>
      <c r="Y21" s="599"/>
      <c r="Z21" s="600"/>
      <c r="AA21" s="600"/>
      <c r="AB21" s="608"/>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2"/>
      <c r="H22" s="603"/>
      <c r="I22" s="603"/>
      <c r="J22" s="603"/>
      <c r="K22" s="604"/>
      <c r="L22" s="596"/>
      <c r="M22" s="597"/>
      <c r="N22" s="597"/>
      <c r="O22" s="597"/>
      <c r="P22" s="597"/>
      <c r="Q22" s="597"/>
      <c r="R22" s="597"/>
      <c r="S22" s="597"/>
      <c r="T22" s="597"/>
      <c r="U22" s="597"/>
      <c r="V22" s="597"/>
      <c r="W22" s="597"/>
      <c r="X22" s="598"/>
      <c r="Y22" s="599"/>
      <c r="Z22" s="600"/>
      <c r="AA22" s="600"/>
      <c r="AB22" s="608"/>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2"/>
      <c r="H23" s="603"/>
      <c r="I23" s="603"/>
      <c r="J23" s="603"/>
      <c r="K23" s="604"/>
      <c r="L23" s="596"/>
      <c r="M23" s="597"/>
      <c r="N23" s="597"/>
      <c r="O23" s="597"/>
      <c r="P23" s="597"/>
      <c r="Q23" s="597"/>
      <c r="R23" s="597"/>
      <c r="S23" s="597"/>
      <c r="T23" s="597"/>
      <c r="U23" s="597"/>
      <c r="V23" s="597"/>
      <c r="W23" s="597"/>
      <c r="X23" s="598"/>
      <c r="Y23" s="599"/>
      <c r="Z23" s="600"/>
      <c r="AA23" s="600"/>
      <c r="AB23" s="608"/>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2"/>
      <c r="H24" s="603"/>
      <c r="I24" s="603"/>
      <c r="J24" s="603"/>
      <c r="K24" s="604"/>
      <c r="L24" s="596"/>
      <c r="M24" s="597"/>
      <c r="N24" s="597"/>
      <c r="O24" s="597"/>
      <c r="P24" s="597"/>
      <c r="Q24" s="597"/>
      <c r="R24" s="597"/>
      <c r="S24" s="597"/>
      <c r="T24" s="597"/>
      <c r="U24" s="597"/>
      <c r="V24" s="597"/>
      <c r="W24" s="597"/>
      <c r="X24" s="598"/>
      <c r="Y24" s="599"/>
      <c r="Z24" s="600"/>
      <c r="AA24" s="600"/>
      <c r="AB24" s="608"/>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2"/>
      <c r="H25" s="603"/>
      <c r="I25" s="603"/>
      <c r="J25" s="603"/>
      <c r="K25" s="604"/>
      <c r="L25" s="596"/>
      <c r="M25" s="597"/>
      <c r="N25" s="597"/>
      <c r="O25" s="597"/>
      <c r="P25" s="597"/>
      <c r="Q25" s="597"/>
      <c r="R25" s="597"/>
      <c r="S25" s="597"/>
      <c r="T25" s="597"/>
      <c r="U25" s="597"/>
      <c r="V25" s="597"/>
      <c r="W25" s="597"/>
      <c r="X25" s="598"/>
      <c r="Y25" s="599"/>
      <c r="Z25" s="600"/>
      <c r="AA25" s="600"/>
      <c r="AB25" s="608"/>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2"/>
      <c r="H26" s="603"/>
      <c r="I26" s="603"/>
      <c r="J26" s="603"/>
      <c r="K26" s="604"/>
      <c r="L26" s="596"/>
      <c r="M26" s="597"/>
      <c r="N26" s="597"/>
      <c r="O26" s="597"/>
      <c r="P26" s="597"/>
      <c r="Q26" s="597"/>
      <c r="R26" s="597"/>
      <c r="S26" s="597"/>
      <c r="T26" s="597"/>
      <c r="U26" s="597"/>
      <c r="V26" s="597"/>
      <c r="W26" s="597"/>
      <c r="X26" s="598"/>
      <c r="Y26" s="599"/>
      <c r="Z26" s="600"/>
      <c r="AA26" s="600"/>
      <c r="AB26" s="608"/>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49" t="s">
        <v>19</v>
      </c>
      <c r="Z29" s="650"/>
      <c r="AA29" s="650"/>
      <c r="AB29" s="796"/>
      <c r="AC29" s="810" t="s">
        <v>17</v>
      </c>
      <c r="AD29" s="666"/>
      <c r="AE29" s="666"/>
      <c r="AF29" s="666"/>
      <c r="AG29" s="666"/>
      <c r="AH29" s="665" t="s">
        <v>18</v>
      </c>
      <c r="AI29" s="666"/>
      <c r="AJ29" s="666"/>
      <c r="AK29" s="666"/>
      <c r="AL29" s="666"/>
      <c r="AM29" s="666"/>
      <c r="AN29" s="666"/>
      <c r="AO29" s="666"/>
      <c r="AP29" s="666"/>
      <c r="AQ29" s="666"/>
      <c r="AR29" s="666"/>
      <c r="AS29" s="666"/>
      <c r="AT29" s="667"/>
      <c r="AU29" s="649" t="s">
        <v>19</v>
      </c>
      <c r="AV29" s="650"/>
      <c r="AW29" s="650"/>
      <c r="AX29" s="651"/>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2"/>
      <c r="H31" s="603"/>
      <c r="I31" s="603"/>
      <c r="J31" s="603"/>
      <c r="K31" s="604"/>
      <c r="L31" s="596"/>
      <c r="M31" s="597"/>
      <c r="N31" s="597"/>
      <c r="O31" s="597"/>
      <c r="P31" s="597"/>
      <c r="Q31" s="597"/>
      <c r="R31" s="597"/>
      <c r="S31" s="597"/>
      <c r="T31" s="597"/>
      <c r="U31" s="597"/>
      <c r="V31" s="597"/>
      <c r="W31" s="597"/>
      <c r="X31" s="598"/>
      <c r="Y31" s="599"/>
      <c r="Z31" s="600"/>
      <c r="AA31" s="600"/>
      <c r="AB31" s="608"/>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2"/>
      <c r="H32" s="603"/>
      <c r="I32" s="603"/>
      <c r="J32" s="603"/>
      <c r="K32" s="604"/>
      <c r="L32" s="596"/>
      <c r="M32" s="597"/>
      <c r="N32" s="597"/>
      <c r="O32" s="597"/>
      <c r="P32" s="597"/>
      <c r="Q32" s="597"/>
      <c r="R32" s="597"/>
      <c r="S32" s="597"/>
      <c r="T32" s="597"/>
      <c r="U32" s="597"/>
      <c r="V32" s="597"/>
      <c r="W32" s="597"/>
      <c r="X32" s="598"/>
      <c r="Y32" s="599"/>
      <c r="Z32" s="600"/>
      <c r="AA32" s="600"/>
      <c r="AB32" s="608"/>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2"/>
      <c r="H33" s="603"/>
      <c r="I33" s="603"/>
      <c r="J33" s="603"/>
      <c r="K33" s="604"/>
      <c r="L33" s="596"/>
      <c r="M33" s="597"/>
      <c r="N33" s="597"/>
      <c r="O33" s="597"/>
      <c r="P33" s="597"/>
      <c r="Q33" s="597"/>
      <c r="R33" s="597"/>
      <c r="S33" s="597"/>
      <c r="T33" s="597"/>
      <c r="U33" s="597"/>
      <c r="V33" s="597"/>
      <c r="W33" s="597"/>
      <c r="X33" s="598"/>
      <c r="Y33" s="599"/>
      <c r="Z33" s="600"/>
      <c r="AA33" s="600"/>
      <c r="AB33" s="608"/>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2"/>
      <c r="H34" s="603"/>
      <c r="I34" s="603"/>
      <c r="J34" s="603"/>
      <c r="K34" s="604"/>
      <c r="L34" s="596"/>
      <c r="M34" s="597"/>
      <c r="N34" s="597"/>
      <c r="O34" s="597"/>
      <c r="P34" s="597"/>
      <c r="Q34" s="597"/>
      <c r="R34" s="597"/>
      <c r="S34" s="597"/>
      <c r="T34" s="597"/>
      <c r="U34" s="597"/>
      <c r="V34" s="597"/>
      <c r="W34" s="597"/>
      <c r="X34" s="598"/>
      <c r="Y34" s="599"/>
      <c r="Z34" s="600"/>
      <c r="AA34" s="600"/>
      <c r="AB34" s="608"/>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2"/>
      <c r="H35" s="603"/>
      <c r="I35" s="603"/>
      <c r="J35" s="603"/>
      <c r="K35" s="604"/>
      <c r="L35" s="596"/>
      <c r="M35" s="597"/>
      <c r="N35" s="597"/>
      <c r="O35" s="597"/>
      <c r="P35" s="597"/>
      <c r="Q35" s="597"/>
      <c r="R35" s="597"/>
      <c r="S35" s="597"/>
      <c r="T35" s="597"/>
      <c r="U35" s="597"/>
      <c r="V35" s="597"/>
      <c r="W35" s="597"/>
      <c r="X35" s="598"/>
      <c r="Y35" s="599"/>
      <c r="Z35" s="600"/>
      <c r="AA35" s="600"/>
      <c r="AB35" s="608"/>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2"/>
      <c r="H36" s="603"/>
      <c r="I36" s="603"/>
      <c r="J36" s="603"/>
      <c r="K36" s="604"/>
      <c r="L36" s="596"/>
      <c r="M36" s="597"/>
      <c r="N36" s="597"/>
      <c r="O36" s="597"/>
      <c r="P36" s="597"/>
      <c r="Q36" s="597"/>
      <c r="R36" s="597"/>
      <c r="S36" s="597"/>
      <c r="T36" s="597"/>
      <c r="U36" s="597"/>
      <c r="V36" s="597"/>
      <c r="W36" s="597"/>
      <c r="X36" s="598"/>
      <c r="Y36" s="599"/>
      <c r="Z36" s="600"/>
      <c r="AA36" s="600"/>
      <c r="AB36" s="608"/>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2"/>
      <c r="H37" s="603"/>
      <c r="I37" s="603"/>
      <c r="J37" s="603"/>
      <c r="K37" s="604"/>
      <c r="L37" s="596"/>
      <c r="M37" s="597"/>
      <c r="N37" s="597"/>
      <c r="O37" s="597"/>
      <c r="P37" s="597"/>
      <c r="Q37" s="597"/>
      <c r="R37" s="597"/>
      <c r="S37" s="597"/>
      <c r="T37" s="597"/>
      <c r="U37" s="597"/>
      <c r="V37" s="597"/>
      <c r="W37" s="597"/>
      <c r="X37" s="598"/>
      <c r="Y37" s="599"/>
      <c r="Z37" s="600"/>
      <c r="AA37" s="600"/>
      <c r="AB37" s="608"/>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2"/>
      <c r="H38" s="603"/>
      <c r="I38" s="603"/>
      <c r="J38" s="603"/>
      <c r="K38" s="604"/>
      <c r="L38" s="596"/>
      <c r="M38" s="597"/>
      <c r="N38" s="597"/>
      <c r="O38" s="597"/>
      <c r="P38" s="597"/>
      <c r="Q38" s="597"/>
      <c r="R38" s="597"/>
      <c r="S38" s="597"/>
      <c r="T38" s="597"/>
      <c r="U38" s="597"/>
      <c r="V38" s="597"/>
      <c r="W38" s="597"/>
      <c r="X38" s="598"/>
      <c r="Y38" s="599"/>
      <c r="Z38" s="600"/>
      <c r="AA38" s="600"/>
      <c r="AB38" s="608"/>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2"/>
      <c r="H39" s="603"/>
      <c r="I39" s="603"/>
      <c r="J39" s="603"/>
      <c r="K39" s="604"/>
      <c r="L39" s="596"/>
      <c r="M39" s="597"/>
      <c r="N39" s="597"/>
      <c r="O39" s="597"/>
      <c r="P39" s="597"/>
      <c r="Q39" s="597"/>
      <c r="R39" s="597"/>
      <c r="S39" s="597"/>
      <c r="T39" s="597"/>
      <c r="U39" s="597"/>
      <c r="V39" s="597"/>
      <c r="W39" s="597"/>
      <c r="X39" s="598"/>
      <c r="Y39" s="599"/>
      <c r="Z39" s="600"/>
      <c r="AA39" s="600"/>
      <c r="AB39" s="608"/>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49" t="s">
        <v>19</v>
      </c>
      <c r="Z42" s="650"/>
      <c r="AA42" s="650"/>
      <c r="AB42" s="796"/>
      <c r="AC42" s="810" t="s">
        <v>17</v>
      </c>
      <c r="AD42" s="666"/>
      <c r="AE42" s="666"/>
      <c r="AF42" s="666"/>
      <c r="AG42" s="666"/>
      <c r="AH42" s="665" t="s">
        <v>18</v>
      </c>
      <c r="AI42" s="666"/>
      <c r="AJ42" s="666"/>
      <c r="AK42" s="666"/>
      <c r="AL42" s="666"/>
      <c r="AM42" s="666"/>
      <c r="AN42" s="666"/>
      <c r="AO42" s="666"/>
      <c r="AP42" s="666"/>
      <c r="AQ42" s="666"/>
      <c r="AR42" s="666"/>
      <c r="AS42" s="666"/>
      <c r="AT42" s="667"/>
      <c r="AU42" s="649" t="s">
        <v>19</v>
      </c>
      <c r="AV42" s="650"/>
      <c r="AW42" s="650"/>
      <c r="AX42" s="651"/>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2"/>
      <c r="H44" s="603"/>
      <c r="I44" s="603"/>
      <c r="J44" s="603"/>
      <c r="K44" s="604"/>
      <c r="L44" s="596"/>
      <c r="M44" s="597"/>
      <c r="N44" s="597"/>
      <c r="O44" s="597"/>
      <c r="P44" s="597"/>
      <c r="Q44" s="597"/>
      <c r="R44" s="597"/>
      <c r="S44" s="597"/>
      <c r="T44" s="597"/>
      <c r="U44" s="597"/>
      <c r="V44" s="597"/>
      <c r="W44" s="597"/>
      <c r="X44" s="598"/>
      <c r="Y44" s="599"/>
      <c r="Z44" s="600"/>
      <c r="AA44" s="600"/>
      <c r="AB44" s="608"/>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2"/>
      <c r="H45" s="603"/>
      <c r="I45" s="603"/>
      <c r="J45" s="603"/>
      <c r="K45" s="604"/>
      <c r="L45" s="596"/>
      <c r="M45" s="597"/>
      <c r="N45" s="597"/>
      <c r="O45" s="597"/>
      <c r="P45" s="597"/>
      <c r="Q45" s="597"/>
      <c r="R45" s="597"/>
      <c r="S45" s="597"/>
      <c r="T45" s="597"/>
      <c r="U45" s="597"/>
      <c r="V45" s="597"/>
      <c r="W45" s="597"/>
      <c r="X45" s="598"/>
      <c r="Y45" s="599"/>
      <c r="Z45" s="600"/>
      <c r="AA45" s="600"/>
      <c r="AB45" s="608"/>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2"/>
      <c r="H46" s="603"/>
      <c r="I46" s="603"/>
      <c r="J46" s="603"/>
      <c r="K46" s="604"/>
      <c r="L46" s="596"/>
      <c r="M46" s="597"/>
      <c r="N46" s="597"/>
      <c r="O46" s="597"/>
      <c r="P46" s="597"/>
      <c r="Q46" s="597"/>
      <c r="R46" s="597"/>
      <c r="S46" s="597"/>
      <c r="T46" s="597"/>
      <c r="U46" s="597"/>
      <c r="V46" s="597"/>
      <c r="W46" s="597"/>
      <c r="X46" s="598"/>
      <c r="Y46" s="599"/>
      <c r="Z46" s="600"/>
      <c r="AA46" s="600"/>
      <c r="AB46" s="608"/>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2"/>
      <c r="H47" s="603"/>
      <c r="I47" s="603"/>
      <c r="J47" s="603"/>
      <c r="K47" s="604"/>
      <c r="L47" s="596"/>
      <c r="M47" s="597"/>
      <c r="N47" s="597"/>
      <c r="O47" s="597"/>
      <c r="P47" s="597"/>
      <c r="Q47" s="597"/>
      <c r="R47" s="597"/>
      <c r="S47" s="597"/>
      <c r="T47" s="597"/>
      <c r="U47" s="597"/>
      <c r="V47" s="597"/>
      <c r="W47" s="597"/>
      <c r="X47" s="598"/>
      <c r="Y47" s="599"/>
      <c r="Z47" s="600"/>
      <c r="AA47" s="600"/>
      <c r="AB47" s="608"/>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2"/>
      <c r="H48" s="603"/>
      <c r="I48" s="603"/>
      <c r="J48" s="603"/>
      <c r="K48" s="604"/>
      <c r="L48" s="596"/>
      <c r="M48" s="597"/>
      <c r="N48" s="597"/>
      <c r="O48" s="597"/>
      <c r="P48" s="597"/>
      <c r="Q48" s="597"/>
      <c r="R48" s="597"/>
      <c r="S48" s="597"/>
      <c r="T48" s="597"/>
      <c r="U48" s="597"/>
      <c r="V48" s="597"/>
      <c r="W48" s="597"/>
      <c r="X48" s="598"/>
      <c r="Y48" s="599"/>
      <c r="Z48" s="600"/>
      <c r="AA48" s="600"/>
      <c r="AB48" s="608"/>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2"/>
      <c r="H49" s="603"/>
      <c r="I49" s="603"/>
      <c r="J49" s="603"/>
      <c r="K49" s="604"/>
      <c r="L49" s="596"/>
      <c r="M49" s="597"/>
      <c r="N49" s="597"/>
      <c r="O49" s="597"/>
      <c r="P49" s="597"/>
      <c r="Q49" s="597"/>
      <c r="R49" s="597"/>
      <c r="S49" s="597"/>
      <c r="T49" s="597"/>
      <c r="U49" s="597"/>
      <c r="V49" s="597"/>
      <c r="W49" s="597"/>
      <c r="X49" s="598"/>
      <c r="Y49" s="599"/>
      <c r="Z49" s="600"/>
      <c r="AA49" s="600"/>
      <c r="AB49" s="608"/>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2"/>
      <c r="H50" s="603"/>
      <c r="I50" s="603"/>
      <c r="J50" s="603"/>
      <c r="K50" s="604"/>
      <c r="L50" s="596"/>
      <c r="M50" s="597"/>
      <c r="N50" s="597"/>
      <c r="O50" s="597"/>
      <c r="P50" s="597"/>
      <c r="Q50" s="597"/>
      <c r="R50" s="597"/>
      <c r="S50" s="597"/>
      <c r="T50" s="597"/>
      <c r="U50" s="597"/>
      <c r="V50" s="597"/>
      <c r="W50" s="597"/>
      <c r="X50" s="598"/>
      <c r="Y50" s="599"/>
      <c r="Z50" s="600"/>
      <c r="AA50" s="600"/>
      <c r="AB50" s="608"/>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2"/>
      <c r="H51" s="603"/>
      <c r="I51" s="603"/>
      <c r="J51" s="603"/>
      <c r="K51" s="604"/>
      <c r="L51" s="596"/>
      <c r="M51" s="597"/>
      <c r="N51" s="597"/>
      <c r="O51" s="597"/>
      <c r="P51" s="597"/>
      <c r="Q51" s="597"/>
      <c r="R51" s="597"/>
      <c r="S51" s="597"/>
      <c r="T51" s="597"/>
      <c r="U51" s="597"/>
      <c r="V51" s="597"/>
      <c r="W51" s="597"/>
      <c r="X51" s="598"/>
      <c r="Y51" s="599"/>
      <c r="Z51" s="600"/>
      <c r="AA51" s="600"/>
      <c r="AB51" s="608"/>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2"/>
      <c r="H52" s="603"/>
      <c r="I52" s="603"/>
      <c r="J52" s="603"/>
      <c r="K52" s="604"/>
      <c r="L52" s="596"/>
      <c r="M52" s="597"/>
      <c r="N52" s="597"/>
      <c r="O52" s="597"/>
      <c r="P52" s="597"/>
      <c r="Q52" s="597"/>
      <c r="R52" s="597"/>
      <c r="S52" s="597"/>
      <c r="T52" s="597"/>
      <c r="U52" s="597"/>
      <c r="V52" s="597"/>
      <c r="W52" s="597"/>
      <c r="X52" s="598"/>
      <c r="Y52" s="599"/>
      <c r="Z52" s="600"/>
      <c r="AA52" s="600"/>
      <c r="AB52" s="608"/>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49" t="s">
        <v>19</v>
      </c>
      <c r="Z56" s="650"/>
      <c r="AA56" s="650"/>
      <c r="AB56" s="796"/>
      <c r="AC56" s="810" t="s">
        <v>17</v>
      </c>
      <c r="AD56" s="666"/>
      <c r="AE56" s="666"/>
      <c r="AF56" s="666"/>
      <c r="AG56" s="666"/>
      <c r="AH56" s="665" t="s">
        <v>18</v>
      </c>
      <c r="AI56" s="666"/>
      <c r="AJ56" s="666"/>
      <c r="AK56" s="666"/>
      <c r="AL56" s="666"/>
      <c r="AM56" s="666"/>
      <c r="AN56" s="666"/>
      <c r="AO56" s="666"/>
      <c r="AP56" s="666"/>
      <c r="AQ56" s="666"/>
      <c r="AR56" s="666"/>
      <c r="AS56" s="666"/>
      <c r="AT56" s="667"/>
      <c r="AU56" s="649" t="s">
        <v>19</v>
      </c>
      <c r="AV56" s="650"/>
      <c r="AW56" s="650"/>
      <c r="AX56" s="651"/>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2"/>
      <c r="H58" s="603"/>
      <c r="I58" s="603"/>
      <c r="J58" s="603"/>
      <c r="K58" s="604"/>
      <c r="L58" s="596"/>
      <c r="M58" s="597"/>
      <c r="N58" s="597"/>
      <c r="O58" s="597"/>
      <c r="P58" s="597"/>
      <c r="Q58" s="597"/>
      <c r="R58" s="597"/>
      <c r="S58" s="597"/>
      <c r="T58" s="597"/>
      <c r="U58" s="597"/>
      <c r="V58" s="597"/>
      <c r="W58" s="597"/>
      <c r="X58" s="598"/>
      <c r="Y58" s="599"/>
      <c r="Z58" s="600"/>
      <c r="AA58" s="600"/>
      <c r="AB58" s="608"/>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2"/>
      <c r="H59" s="603"/>
      <c r="I59" s="603"/>
      <c r="J59" s="603"/>
      <c r="K59" s="604"/>
      <c r="L59" s="596"/>
      <c r="M59" s="597"/>
      <c r="N59" s="597"/>
      <c r="O59" s="597"/>
      <c r="P59" s="597"/>
      <c r="Q59" s="597"/>
      <c r="R59" s="597"/>
      <c r="S59" s="597"/>
      <c r="T59" s="597"/>
      <c r="U59" s="597"/>
      <c r="V59" s="597"/>
      <c r="W59" s="597"/>
      <c r="X59" s="598"/>
      <c r="Y59" s="599"/>
      <c r="Z59" s="600"/>
      <c r="AA59" s="600"/>
      <c r="AB59" s="608"/>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2"/>
      <c r="H60" s="603"/>
      <c r="I60" s="603"/>
      <c r="J60" s="603"/>
      <c r="K60" s="604"/>
      <c r="L60" s="596"/>
      <c r="M60" s="597"/>
      <c r="N60" s="597"/>
      <c r="O60" s="597"/>
      <c r="P60" s="597"/>
      <c r="Q60" s="597"/>
      <c r="R60" s="597"/>
      <c r="S60" s="597"/>
      <c r="T60" s="597"/>
      <c r="U60" s="597"/>
      <c r="V60" s="597"/>
      <c r="W60" s="597"/>
      <c r="X60" s="598"/>
      <c r="Y60" s="599"/>
      <c r="Z60" s="600"/>
      <c r="AA60" s="600"/>
      <c r="AB60" s="608"/>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2"/>
      <c r="H61" s="603"/>
      <c r="I61" s="603"/>
      <c r="J61" s="603"/>
      <c r="K61" s="604"/>
      <c r="L61" s="596"/>
      <c r="M61" s="597"/>
      <c r="N61" s="597"/>
      <c r="O61" s="597"/>
      <c r="P61" s="597"/>
      <c r="Q61" s="597"/>
      <c r="R61" s="597"/>
      <c r="S61" s="597"/>
      <c r="T61" s="597"/>
      <c r="U61" s="597"/>
      <c r="V61" s="597"/>
      <c r="W61" s="597"/>
      <c r="X61" s="598"/>
      <c r="Y61" s="599"/>
      <c r="Z61" s="600"/>
      <c r="AA61" s="600"/>
      <c r="AB61" s="608"/>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2"/>
      <c r="H62" s="603"/>
      <c r="I62" s="603"/>
      <c r="J62" s="603"/>
      <c r="K62" s="604"/>
      <c r="L62" s="596"/>
      <c r="M62" s="597"/>
      <c r="N62" s="597"/>
      <c r="O62" s="597"/>
      <c r="P62" s="597"/>
      <c r="Q62" s="597"/>
      <c r="R62" s="597"/>
      <c r="S62" s="597"/>
      <c r="T62" s="597"/>
      <c r="U62" s="597"/>
      <c r="V62" s="597"/>
      <c r="W62" s="597"/>
      <c r="X62" s="598"/>
      <c r="Y62" s="599"/>
      <c r="Z62" s="600"/>
      <c r="AA62" s="600"/>
      <c r="AB62" s="608"/>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2"/>
      <c r="H63" s="603"/>
      <c r="I63" s="603"/>
      <c r="J63" s="603"/>
      <c r="K63" s="604"/>
      <c r="L63" s="596"/>
      <c r="M63" s="597"/>
      <c r="N63" s="597"/>
      <c r="O63" s="597"/>
      <c r="P63" s="597"/>
      <c r="Q63" s="597"/>
      <c r="R63" s="597"/>
      <c r="S63" s="597"/>
      <c r="T63" s="597"/>
      <c r="U63" s="597"/>
      <c r="V63" s="597"/>
      <c r="W63" s="597"/>
      <c r="X63" s="598"/>
      <c r="Y63" s="599"/>
      <c r="Z63" s="600"/>
      <c r="AA63" s="600"/>
      <c r="AB63" s="608"/>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2"/>
      <c r="H64" s="603"/>
      <c r="I64" s="603"/>
      <c r="J64" s="603"/>
      <c r="K64" s="604"/>
      <c r="L64" s="596"/>
      <c r="M64" s="597"/>
      <c r="N64" s="597"/>
      <c r="O64" s="597"/>
      <c r="P64" s="597"/>
      <c r="Q64" s="597"/>
      <c r="R64" s="597"/>
      <c r="S64" s="597"/>
      <c r="T64" s="597"/>
      <c r="U64" s="597"/>
      <c r="V64" s="597"/>
      <c r="W64" s="597"/>
      <c r="X64" s="598"/>
      <c r="Y64" s="599"/>
      <c r="Z64" s="600"/>
      <c r="AA64" s="600"/>
      <c r="AB64" s="608"/>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2"/>
      <c r="H65" s="603"/>
      <c r="I65" s="603"/>
      <c r="J65" s="603"/>
      <c r="K65" s="604"/>
      <c r="L65" s="596"/>
      <c r="M65" s="597"/>
      <c r="N65" s="597"/>
      <c r="O65" s="597"/>
      <c r="P65" s="597"/>
      <c r="Q65" s="597"/>
      <c r="R65" s="597"/>
      <c r="S65" s="597"/>
      <c r="T65" s="597"/>
      <c r="U65" s="597"/>
      <c r="V65" s="597"/>
      <c r="W65" s="597"/>
      <c r="X65" s="598"/>
      <c r="Y65" s="599"/>
      <c r="Z65" s="600"/>
      <c r="AA65" s="600"/>
      <c r="AB65" s="608"/>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2"/>
      <c r="H66" s="603"/>
      <c r="I66" s="603"/>
      <c r="J66" s="603"/>
      <c r="K66" s="604"/>
      <c r="L66" s="596"/>
      <c r="M66" s="597"/>
      <c r="N66" s="597"/>
      <c r="O66" s="597"/>
      <c r="P66" s="597"/>
      <c r="Q66" s="597"/>
      <c r="R66" s="597"/>
      <c r="S66" s="597"/>
      <c r="T66" s="597"/>
      <c r="U66" s="597"/>
      <c r="V66" s="597"/>
      <c r="W66" s="597"/>
      <c r="X66" s="598"/>
      <c r="Y66" s="599"/>
      <c r="Z66" s="600"/>
      <c r="AA66" s="600"/>
      <c r="AB66" s="608"/>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49" t="s">
        <v>19</v>
      </c>
      <c r="Z69" s="650"/>
      <c r="AA69" s="650"/>
      <c r="AB69" s="796"/>
      <c r="AC69" s="810" t="s">
        <v>17</v>
      </c>
      <c r="AD69" s="666"/>
      <c r="AE69" s="666"/>
      <c r="AF69" s="666"/>
      <c r="AG69" s="666"/>
      <c r="AH69" s="665" t="s">
        <v>18</v>
      </c>
      <c r="AI69" s="666"/>
      <c r="AJ69" s="666"/>
      <c r="AK69" s="666"/>
      <c r="AL69" s="666"/>
      <c r="AM69" s="666"/>
      <c r="AN69" s="666"/>
      <c r="AO69" s="666"/>
      <c r="AP69" s="666"/>
      <c r="AQ69" s="666"/>
      <c r="AR69" s="666"/>
      <c r="AS69" s="666"/>
      <c r="AT69" s="667"/>
      <c r="AU69" s="649" t="s">
        <v>19</v>
      </c>
      <c r="AV69" s="650"/>
      <c r="AW69" s="650"/>
      <c r="AX69" s="651"/>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2"/>
      <c r="H71" s="603"/>
      <c r="I71" s="603"/>
      <c r="J71" s="603"/>
      <c r="K71" s="604"/>
      <c r="L71" s="596"/>
      <c r="M71" s="597"/>
      <c r="N71" s="597"/>
      <c r="O71" s="597"/>
      <c r="P71" s="597"/>
      <c r="Q71" s="597"/>
      <c r="R71" s="597"/>
      <c r="S71" s="597"/>
      <c r="T71" s="597"/>
      <c r="U71" s="597"/>
      <c r="V71" s="597"/>
      <c r="W71" s="597"/>
      <c r="X71" s="598"/>
      <c r="Y71" s="599"/>
      <c r="Z71" s="600"/>
      <c r="AA71" s="600"/>
      <c r="AB71" s="608"/>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2"/>
      <c r="H72" s="603"/>
      <c r="I72" s="603"/>
      <c r="J72" s="603"/>
      <c r="K72" s="604"/>
      <c r="L72" s="596"/>
      <c r="M72" s="597"/>
      <c r="N72" s="597"/>
      <c r="O72" s="597"/>
      <c r="P72" s="597"/>
      <c r="Q72" s="597"/>
      <c r="R72" s="597"/>
      <c r="S72" s="597"/>
      <c r="T72" s="597"/>
      <c r="U72" s="597"/>
      <c r="V72" s="597"/>
      <c r="W72" s="597"/>
      <c r="X72" s="598"/>
      <c r="Y72" s="599"/>
      <c r="Z72" s="600"/>
      <c r="AA72" s="600"/>
      <c r="AB72" s="608"/>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2"/>
      <c r="H73" s="603"/>
      <c r="I73" s="603"/>
      <c r="J73" s="603"/>
      <c r="K73" s="604"/>
      <c r="L73" s="596"/>
      <c r="M73" s="597"/>
      <c r="N73" s="597"/>
      <c r="O73" s="597"/>
      <c r="P73" s="597"/>
      <c r="Q73" s="597"/>
      <c r="R73" s="597"/>
      <c r="S73" s="597"/>
      <c r="T73" s="597"/>
      <c r="U73" s="597"/>
      <c r="V73" s="597"/>
      <c r="W73" s="597"/>
      <c r="X73" s="598"/>
      <c r="Y73" s="599"/>
      <c r="Z73" s="600"/>
      <c r="AA73" s="600"/>
      <c r="AB73" s="608"/>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2"/>
      <c r="H74" s="603"/>
      <c r="I74" s="603"/>
      <c r="J74" s="603"/>
      <c r="K74" s="604"/>
      <c r="L74" s="596"/>
      <c r="M74" s="597"/>
      <c r="N74" s="597"/>
      <c r="O74" s="597"/>
      <c r="P74" s="597"/>
      <c r="Q74" s="597"/>
      <c r="R74" s="597"/>
      <c r="S74" s="597"/>
      <c r="T74" s="597"/>
      <c r="U74" s="597"/>
      <c r="V74" s="597"/>
      <c r="W74" s="597"/>
      <c r="X74" s="598"/>
      <c r="Y74" s="599"/>
      <c r="Z74" s="600"/>
      <c r="AA74" s="600"/>
      <c r="AB74" s="608"/>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2"/>
      <c r="H75" s="603"/>
      <c r="I75" s="603"/>
      <c r="J75" s="603"/>
      <c r="K75" s="604"/>
      <c r="L75" s="596"/>
      <c r="M75" s="597"/>
      <c r="N75" s="597"/>
      <c r="O75" s="597"/>
      <c r="P75" s="597"/>
      <c r="Q75" s="597"/>
      <c r="R75" s="597"/>
      <c r="S75" s="597"/>
      <c r="T75" s="597"/>
      <c r="U75" s="597"/>
      <c r="V75" s="597"/>
      <c r="W75" s="597"/>
      <c r="X75" s="598"/>
      <c r="Y75" s="599"/>
      <c r="Z75" s="600"/>
      <c r="AA75" s="600"/>
      <c r="AB75" s="608"/>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2"/>
      <c r="H76" s="603"/>
      <c r="I76" s="603"/>
      <c r="J76" s="603"/>
      <c r="K76" s="604"/>
      <c r="L76" s="596"/>
      <c r="M76" s="597"/>
      <c r="N76" s="597"/>
      <c r="O76" s="597"/>
      <c r="P76" s="597"/>
      <c r="Q76" s="597"/>
      <c r="R76" s="597"/>
      <c r="S76" s="597"/>
      <c r="T76" s="597"/>
      <c r="U76" s="597"/>
      <c r="V76" s="597"/>
      <c r="W76" s="597"/>
      <c r="X76" s="598"/>
      <c r="Y76" s="599"/>
      <c r="Z76" s="600"/>
      <c r="AA76" s="600"/>
      <c r="AB76" s="608"/>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2"/>
      <c r="H77" s="603"/>
      <c r="I77" s="603"/>
      <c r="J77" s="603"/>
      <c r="K77" s="604"/>
      <c r="L77" s="596"/>
      <c r="M77" s="597"/>
      <c r="N77" s="597"/>
      <c r="O77" s="597"/>
      <c r="P77" s="597"/>
      <c r="Q77" s="597"/>
      <c r="R77" s="597"/>
      <c r="S77" s="597"/>
      <c r="T77" s="597"/>
      <c r="U77" s="597"/>
      <c r="V77" s="597"/>
      <c r="W77" s="597"/>
      <c r="X77" s="598"/>
      <c r="Y77" s="599"/>
      <c r="Z77" s="600"/>
      <c r="AA77" s="600"/>
      <c r="AB77" s="608"/>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2"/>
      <c r="H78" s="603"/>
      <c r="I78" s="603"/>
      <c r="J78" s="603"/>
      <c r="K78" s="604"/>
      <c r="L78" s="596"/>
      <c r="M78" s="597"/>
      <c r="N78" s="597"/>
      <c r="O78" s="597"/>
      <c r="P78" s="597"/>
      <c r="Q78" s="597"/>
      <c r="R78" s="597"/>
      <c r="S78" s="597"/>
      <c r="T78" s="597"/>
      <c r="U78" s="597"/>
      <c r="V78" s="597"/>
      <c r="W78" s="597"/>
      <c r="X78" s="598"/>
      <c r="Y78" s="599"/>
      <c r="Z78" s="600"/>
      <c r="AA78" s="600"/>
      <c r="AB78" s="608"/>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2"/>
      <c r="H79" s="603"/>
      <c r="I79" s="603"/>
      <c r="J79" s="603"/>
      <c r="K79" s="604"/>
      <c r="L79" s="596"/>
      <c r="M79" s="597"/>
      <c r="N79" s="597"/>
      <c r="O79" s="597"/>
      <c r="P79" s="597"/>
      <c r="Q79" s="597"/>
      <c r="R79" s="597"/>
      <c r="S79" s="597"/>
      <c r="T79" s="597"/>
      <c r="U79" s="597"/>
      <c r="V79" s="597"/>
      <c r="W79" s="597"/>
      <c r="X79" s="598"/>
      <c r="Y79" s="599"/>
      <c r="Z79" s="600"/>
      <c r="AA79" s="600"/>
      <c r="AB79" s="608"/>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49" t="s">
        <v>19</v>
      </c>
      <c r="Z82" s="650"/>
      <c r="AA82" s="650"/>
      <c r="AB82" s="796"/>
      <c r="AC82" s="810" t="s">
        <v>17</v>
      </c>
      <c r="AD82" s="666"/>
      <c r="AE82" s="666"/>
      <c r="AF82" s="666"/>
      <c r="AG82" s="666"/>
      <c r="AH82" s="665" t="s">
        <v>18</v>
      </c>
      <c r="AI82" s="666"/>
      <c r="AJ82" s="666"/>
      <c r="AK82" s="666"/>
      <c r="AL82" s="666"/>
      <c r="AM82" s="666"/>
      <c r="AN82" s="666"/>
      <c r="AO82" s="666"/>
      <c r="AP82" s="666"/>
      <c r="AQ82" s="666"/>
      <c r="AR82" s="666"/>
      <c r="AS82" s="666"/>
      <c r="AT82" s="667"/>
      <c r="AU82" s="649" t="s">
        <v>19</v>
      </c>
      <c r="AV82" s="650"/>
      <c r="AW82" s="650"/>
      <c r="AX82" s="651"/>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2"/>
      <c r="H84" s="603"/>
      <c r="I84" s="603"/>
      <c r="J84" s="603"/>
      <c r="K84" s="604"/>
      <c r="L84" s="596"/>
      <c r="M84" s="597"/>
      <c r="N84" s="597"/>
      <c r="O84" s="597"/>
      <c r="P84" s="597"/>
      <c r="Q84" s="597"/>
      <c r="R84" s="597"/>
      <c r="S84" s="597"/>
      <c r="T84" s="597"/>
      <c r="U84" s="597"/>
      <c r="V84" s="597"/>
      <c r="W84" s="597"/>
      <c r="X84" s="598"/>
      <c r="Y84" s="599"/>
      <c r="Z84" s="600"/>
      <c r="AA84" s="600"/>
      <c r="AB84" s="608"/>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2"/>
      <c r="H85" s="603"/>
      <c r="I85" s="603"/>
      <c r="J85" s="603"/>
      <c r="K85" s="604"/>
      <c r="L85" s="596"/>
      <c r="M85" s="597"/>
      <c r="N85" s="597"/>
      <c r="O85" s="597"/>
      <c r="P85" s="597"/>
      <c r="Q85" s="597"/>
      <c r="R85" s="597"/>
      <c r="S85" s="597"/>
      <c r="T85" s="597"/>
      <c r="U85" s="597"/>
      <c r="V85" s="597"/>
      <c r="W85" s="597"/>
      <c r="X85" s="598"/>
      <c r="Y85" s="599"/>
      <c r="Z85" s="600"/>
      <c r="AA85" s="600"/>
      <c r="AB85" s="608"/>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2"/>
      <c r="H86" s="603"/>
      <c r="I86" s="603"/>
      <c r="J86" s="603"/>
      <c r="K86" s="604"/>
      <c r="L86" s="596"/>
      <c r="M86" s="597"/>
      <c r="N86" s="597"/>
      <c r="O86" s="597"/>
      <c r="P86" s="597"/>
      <c r="Q86" s="597"/>
      <c r="R86" s="597"/>
      <c r="S86" s="597"/>
      <c r="T86" s="597"/>
      <c r="U86" s="597"/>
      <c r="V86" s="597"/>
      <c r="W86" s="597"/>
      <c r="X86" s="598"/>
      <c r="Y86" s="599"/>
      <c r="Z86" s="600"/>
      <c r="AA86" s="600"/>
      <c r="AB86" s="608"/>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2"/>
      <c r="H87" s="603"/>
      <c r="I87" s="603"/>
      <c r="J87" s="603"/>
      <c r="K87" s="604"/>
      <c r="L87" s="596"/>
      <c r="M87" s="597"/>
      <c r="N87" s="597"/>
      <c r="O87" s="597"/>
      <c r="P87" s="597"/>
      <c r="Q87" s="597"/>
      <c r="R87" s="597"/>
      <c r="S87" s="597"/>
      <c r="T87" s="597"/>
      <c r="U87" s="597"/>
      <c r="V87" s="597"/>
      <c r="W87" s="597"/>
      <c r="X87" s="598"/>
      <c r="Y87" s="599"/>
      <c r="Z87" s="600"/>
      <c r="AA87" s="600"/>
      <c r="AB87" s="608"/>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2"/>
      <c r="H88" s="603"/>
      <c r="I88" s="603"/>
      <c r="J88" s="603"/>
      <c r="K88" s="604"/>
      <c r="L88" s="596"/>
      <c r="M88" s="597"/>
      <c r="N88" s="597"/>
      <c r="O88" s="597"/>
      <c r="P88" s="597"/>
      <c r="Q88" s="597"/>
      <c r="R88" s="597"/>
      <c r="S88" s="597"/>
      <c r="T88" s="597"/>
      <c r="U88" s="597"/>
      <c r="V88" s="597"/>
      <c r="W88" s="597"/>
      <c r="X88" s="598"/>
      <c r="Y88" s="599"/>
      <c r="Z88" s="600"/>
      <c r="AA88" s="600"/>
      <c r="AB88" s="608"/>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2"/>
      <c r="H89" s="603"/>
      <c r="I89" s="603"/>
      <c r="J89" s="603"/>
      <c r="K89" s="604"/>
      <c r="L89" s="596"/>
      <c r="M89" s="597"/>
      <c r="N89" s="597"/>
      <c r="O89" s="597"/>
      <c r="P89" s="597"/>
      <c r="Q89" s="597"/>
      <c r="R89" s="597"/>
      <c r="S89" s="597"/>
      <c r="T89" s="597"/>
      <c r="U89" s="597"/>
      <c r="V89" s="597"/>
      <c r="W89" s="597"/>
      <c r="X89" s="598"/>
      <c r="Y89" s="599"/>
      <c r="Z89" s="600"/>
      <c r="AA89" s="600"/>
      <c r="AB89" s="608"/>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2"/>
      <c r="H90" s="603"/>
      <c r="I90" s="603"/>
      <c r="J90" s="603"/>
      <c r="K90" s="604"/>
      <c r="L90" s="596"/>
      <c r="M90" s="597"/>
      <c r="N90" s="597"/>
      <c r="O90" s="597"/>
      <c r="P90" s="597"/>
      <c r="Q90" s="597"/>
      <c r="R90" s="597"/>
      <c r="S90" s="597"/>
      <c r="T90" s="597"/>
      <c r="U90" s="597"/>
      <c r="V90" s="597"/>
      <c r="W90" s="597"/>
      <c r="X90" s="598"/>
      <c r="Y90" s="599"/>
      <c r="Z90" s="600"/>
      <c r="AA90" s="600"/>
      <c r="AB90" s="608"/>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2"/>
      <c r="H91" s="603"/>
      <c r="I91" s="603"/>
      <c r="J91" s="603"/>
      <c r="K91" s="604"/>
      <c r="L91" s="596"/>
      <c r="M91" s="597"/>
      <c r="N91" s="597"/>
      <c r="O91" s="597"/>
      <c r="P91" s="597"/>
      <c r="Q91" s="597"/>
      <c r="R91" s="597"/>
      <c r="S91" s="597"/>
      <c r="T91" s="597"/>
      <c r="U91" s="597"/>
      <c r="V91" s="597"/>
      <c r="W91" s="597"/>
      <c r="X91" s="598"/>
      <c r="Y91" s="599"/>
      <c r="Z91" s="600"/>
      <c r="AA91" s="600"/>
      <c r="AB91" s="608"/>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2"/>
      <c r="H92" s="603"/>
      <c r="I92" s="603"/>
      <c r="J92" s="603"/>
      <c r="K92" s="604"/>
      <c r="L92" s="596"/>
      <c r="M92" s="597"/>
      <c r="N92" s="597"/>
      <c r="O92" s="597"/>
      <c r="P92" s="597"/>
      <c r="Q92" s="597"/>
      <c r="R92" s="597"/>
      <c r="S92" s="597"/>
      <c r="T92" s="597"/>
      <c r="U92" s="597"/>
      <c r="V92" s="597"/>
      <c r="W92" s="597"/>
      <c r="X92" s="598"/>
      <c r="Y92" s="599"/>
      <c r="Z92" s="600"/>
      <c r="AA92" s="600"/>
      <c r="AB92" s="608"/>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49" t="s">
        <v>19</v>
      </c>
      <c r="Z95" s="650"/>
      <c r="AA95" s="650"/>
      <c r="AB95" s="796"/>
      <c r="AC95" s="810" t="s">
        <v>17</v>
      </c>
      <c r="AD95" s="666"/>
      <c r="AE95" s="666"/>
      <c r="AF95" s="666"/>
      <c r="AG95" s="666"/>
      <c r="AH95" s="665" t="s">
        <v>18</v>
      </c>
      <c r="AI95" s="666"/>
      <c r="AJ95" s="666"/>
      <c r="AK95" s="666"/>
      <c r="AL95" s="666"/>
      <c r="AM95" s="666"/>
      <c r="AN95" s="666"/>
      <c r="AO95" s="666"/>
      <c r="AP95" s="666"/>
      <c r="AQ95" s="666"/>
      <c r="AR95" s="666"/>
      <c r="AS95" s="666"/>
      <c r="AT95" s="667"/>
      <c r="AU95" s="649" t="s">
        <v>19</v>
      </c>
      <c r="AV95" s="650"/>
      <c r="AW95" s="650"/>
      <c r="AX95" s="651"/>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2"/>
      <c r="H97" s="603"/>
      <c r="I97" s="603"/>
      <c r="J97" s="603"/>
      <c r="K97" s="604"/>
      <c r="L97" s="596"/>
      <c r="M97" s="597"/>
      <c r="N97" s="597"/>
      <c r="O97" s="597"/>
      <c r="P97" s="597"/>
      <c r="Q97" s="597"/>
      <c r="R97" s="597"/>
      <c r="S97" s="597"/>
      <c r="T97" s="597"/>
      <c r="U97" s="597"/>
      <c r="V97" s="597"/>
      <c r="W97" s="597"/>
      <c r="X97" s="598"/>
      <c r="Y97" s="599"/>
      <c r="Z97" s="600"/>
      <c r="AA97" s="600"/>
      <c r="AB97" s="608"/>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2"/>
      <c r="H98" s="603"/>
      <c r="I98" s="603"/>
      <c r="J98" s="603"/>
      <c r="K98" s="604"/>
      <c r="L98" s="596"/>
      <c r="M98" s="597"/>
      <c r="N98" s="597"/>
      <c r="O98" s="597"/>
      <c r="P98" s="597"/>
      <c r="Q98" s="597"/>
      <c r="R98" s="597"/>
      <c r="S98" s="597"/>
      <c r="T98" s="597"/>
      <c r="U98" s="597"/>
      <c r="V98" s="597"/>
      <c r="W98" s="597"/>
      <c r="X98" s="598"/>
      <c r="Y98" s="599"/>
      <c r="Z98" s="600"/>
      <c r="AA98" s="600"/>
      <c r="AB98" s="608"/>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2"/>
      <c r="H99" s="603"/>
      <c r="I99" s="603"/>
      <c r="J99" s="603"/>
      <c r="K99" s="604"/>
      <c r="L99" s="596"/>
      <c r="M99" s="597"/>
      <c r="N99" s="597"/>
      <c r="O99" s="597"/>
      <c r="P99" s="597"/>
      <c r="Q99" s="597"/>
      <c r="R99" s="597"/>
      <c r="S99" s="597"/>
      <c r="T99" s="597"/>
      <c r="U99" s="597"/>
      <c r="V99" s="597"/>
      <c r="W99" s="597"/>
      <c r="X99" s="598"/>
      <c r="Y99" s="599"/>
      <c r="Z99" s="600"/>
      <c r="AA99" s="600"/>
      <c r="AB99" s="608"/>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8"/>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8"/>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8"/>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8"/>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8"/>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8"/>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49" t="s">
        <v>19</v>
      </c>
      <c r="Z109" s="650"/>
      <c r="AA109" s="650"/>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49" t="s">
        <v>19</v>
      </c>
      <c r="AV109" s="650"/>
      <c r="AW109" s="650"/>
      <c r="AX109" s="651"/>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8"/>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8"/>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8"/>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8"/>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8"/>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8"/>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8"/>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8"/>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8"/>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49" t="s">
        <v>19</v>
      </c>
      <c r="Z122" s="650"/>
      <c r="AA122" s="650"/>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49" t="s">
        <v>19</v>
      </c>
      <c r="AV122" s="650"/>
      <c r="AW122" s="650"/>
      <c r="AX122" s="651"/>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8"/>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8"/>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8"/>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8"/>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8"/>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8"/>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8"/>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8"/>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8"/>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49" t="s">
        <v>19</v>
      </c>
      <c r="Z135" s="650"/>
      <c r="AA135" s="650"/>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49" t="s">
        <v>19</v>
      </c>
      <c r="AV135" s="650"/>
      <c r="AW135" s="650"/>
      <c r="AX135" s="651"/>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8"/>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8"/>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8"/>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8"/>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8"/>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8"/>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8"/>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8"/>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8"/>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49" t="s">
        <v>19</v>
      </c>
      <c r="Z148" s="650"/>
      <c r="AA148" s="650"/>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49" t="s">
        <v>19</v>
      </c>
      <c r="AV148" s="650"/>
      <c r="AW148" s="650"/>
      <c r="AX148" s="651"/>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8"/>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8"/>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8"/>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8"/>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8"/>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8"/>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8"/>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8"/>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8"/>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49" t="s">
        <v>19</v>
      </c>
      <c r="Z162" s="650"/>
      <c r="AA162" s="650"/>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49" t="s">
        <v>19</v>
      </c>
      <c r="AV162" s="650"/>
      <c r="AW162" s="650"/>
      <c r="AX162" s="651"/>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8"/>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8"/>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8"/>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8"/>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8"/>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8"/>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8"/>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8"/>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8"/>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49" t="s">
        <v>19</v>
      </c>
      <c r="Z175" s="650"/>
      <c r="AA175" s="650"/>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49" t="s">
        <v>19</v>
      </c>
      <c r="AV175" s="650"/>
      <c r="AW175" s="650"/>
      <c r="AX175" s="651"/>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8"/>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8"/>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8"/>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8"/>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8"/>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8"/>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8"/>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8"/>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8"/>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49" t="s">
        <v>19</v>
      </c>
      <c r="Z188" s="650"/>
      <c r="AA188" s="650"/>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49" t="s">
        <v>19</v>
      </c>
      <c r="AV188" s="650"/>
      <c r="AW188" s="650"/>
      <c r="AX188" s="651"/>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8"/>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8"/>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8"/>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8"/>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8"/>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8"/>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8"/>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8"/>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8"/>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49" t="s">
        <v>19</v>
      </c>
      <c r="Z201" s="650"/>
      <c r="AA201" s="650"/>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49" t="s">
        <v>19</v>
      </c>
      <c r="AV201" s="650"/>
      <c r="AW201" s="650"/>
      <c r="AX201" s="651"/>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8"/>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8"/>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8"/>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8"/>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8"/>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8"/>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8"/>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8"/>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8"/>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49" t="s">
        <v>19</v>
      </c>
      <c r="Z215" s="650"/>
      <c r="AA215" s="650"/>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49" t="s">
        <v>19</v>
      </c>
      <c r="AV215" s="650"/>
      <c r="AW215" s="650"/>
      <c r="AX215" s="651"/>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8"/>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8"/>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8"/>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8"/>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8"/>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8"/>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8"/>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8"/>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8"/>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49" t="s">
        <v>19</v>
      </c>
      <c r="Z228" s="650"/>
      <c r="AA228" s="650"/>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49" t="s">
        <v>19</v>
      </c>
      <c r="AV228" s="650"/>
      <c r="AW228" s="650"/>
      <c r="AX228" s="651"/>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8"/>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8"/>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8"/>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8"/>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8"/>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8"/>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8"/>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8"/>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8"/>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49" t="s">
        <v>19</v>
      </c>
      <c r="Z241" s="650"/>
      <c r="AA241" s="650"/>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49" t="s">
        <v>19</v>
      </c>
      <c r="AV241" s="650"/>
      <c r="AW241" s="650"/>
      <c r="AX241" s="651"/>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8"/>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8"/>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8"/>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8"/>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8"/>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8"/>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8"/>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8"/>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8"/>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49" t="s">
        <v>19</v>
      </c>
      <c r="Z254" s="650"/>
      <c r="AA254" s="650"/>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49" t="s">
        <v>19</v>
      </c>
      <c r="AV254" s="650"/>
      <c r="AW254" s="650"/>
      <c r="AX254" s="651"/>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8"/>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8"/>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8"/>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8"/>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8"/>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8"/>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8"/>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8"/>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8"/>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2021-05-28T06:27:06Z</cp:lastPrinted>
  <dcterms:created xsi:type="dcterms:W3CDTF">2012-03-13T00:50:25Z</dcterms:created>
  <dcterms:modified xsi:type="dcterms:W3CDTF">2021-06-03T08:47:05Z</dcterms:modified>
</cp:coreProperties>
</file>