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<sst xmlns="http://schemas.openxmlformats.org/spreadsheetml/2006/main" count="3086" uniqueCount="800">
  <si>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</si>
  <si>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</si>
  <si>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</si>
  <si>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</si>
  <si>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</si>
  <si>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</si>
  <si>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</si>
  <si>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</si>
  <si>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</si>
  <si>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</si>
  <si>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</si>
  <si>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</si>
  <si>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</si>
  <si>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</si>
  <si>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</si>
  <si>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</si>
  <si>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</si>
  <si>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</si>
  <si>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</si>
  <si>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</si>
  <si>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</si>
  <si>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</si>
  <si>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</si>
  <si>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</si>
  <si>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</si>
  <si>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</si>
  <si>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</si>
  <si>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</si>
  <si>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</si>
  <si>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</si>
  <si>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</si>
  <si>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</si>
  <si>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</si>
  <si>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</si>
  <si>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</si>
  <si>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</si>
  <si>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</si>
  <si>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</si>
  <si>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</si>
  <si>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</si>
  <si>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</si>
  <si>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</si>
  <si>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</si>
  <si>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</si>
  <si>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</si>
  <si>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</si>
  <si>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</si>
  <si>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</si>
  <si>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</si>
  <si>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</si>
  <si>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</si>
  <si>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</si>
  <si>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</si>
  <si>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</si>
  <si>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</si>
  <si>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</si>
  <si>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</si>
  <si>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</si>
  <si>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</si>
  <si>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</si>
  <si>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</si>
  <si>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</si>
  <si>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</si>
  <si>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</si>
  <si>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</si>
  <si>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</si>
  <si>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</si>
  <si>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</si>
  <si>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</si>
  <si>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</si>
  <si>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</si>
  <si>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</si>
  <si>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</si>
  <si>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</si>
  <si>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</si>
  <si>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</si>
  <si>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</si>
  <si>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</si>
  <si>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</si>
  <si>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</si>
  <si>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</si>
  <si>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</si>
  <si>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</si>
  <si>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</si>
  <si>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</si>
  <si>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</si>
  <si>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</si>
  <si>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</si>
  <si>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</si>
  <si>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</si>
  <si>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</si>
  <si>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</si>
  <si>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</si>
  <si>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</si>
  <si>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</si>
  <si>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</si>
  <si>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</si>
  <si>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</si>
  <si>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</si>
  <si>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</si>
  <si>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</si>
  <si>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</si>
  <si>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</si>
  <si>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</si>
  <si>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</si>
  <si>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</si>
  <si>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</si>
  <si>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</si>
  <si>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</si>
  <si>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</si>
  <si>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</si>
  <si>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</si>
  <si>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</si>
  <si>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</si>
  <si>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</si>
  <si>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</si>
  <si>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</si>
  <si>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</si>
  <si>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</si>
  <si>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</si>
  <si>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</si>
  <si>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</si>
  <si>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</si>
  <si>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</si>
  <si>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</si>
  <si>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</si>
  <si>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</si>
  <si>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</si>
  <si>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</si>
  <si>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</si>
  <si>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</si>
  <si>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</si>
  <si>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</si>
  <si>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</si>
  <si>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</si>
  <si>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</si>
  <si>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</si>
  <si>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</si>
  <si>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</si>
  <si>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</si>
  <si>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</si>
  <si>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</si>
  <si>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</si>
  <si>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</si>
  <si>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</si>
  <si>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</si>
  <si>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</si>
  <si>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</si>
  <si>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</si>
  <si>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</si>
  <si>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</si>
  <si>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</si>
  <si>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</si>
  <si>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</si>
  <si>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</si>
  <si>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</si>
  <si>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</si>
  <si>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</si>
  <si>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</si>
  <si>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</si>
  <si>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</si>
  <si>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</si>
  <si>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</si>
  <si>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</si>
  <si>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</si>
  <si>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</si>
  <si>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</si>
  <si>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</si>
  <si>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</si>
  <si>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</si>
  <si>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</si>
  <si>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</si>
  <si>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</si>
  <si>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</si>
  <si>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</si>
  <si>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</si>
  <si>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</si>
  <si>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</si>
  <si>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</si>
  <si>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</si>
  <si>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</si>
  <si>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</si>
  <si>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</si>
  <si>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</si>
  <si>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</si>
  <si>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</si>
  <si>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</si>
  <si>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</si>
  <si>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</si>
  <si>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</si>
  <si>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</si>
  <si>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</si>
  <si>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</si>
  <si>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</si>
  <si>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</si>
  <si>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</si>
  <si>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</si>
  <si>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</si>
  <si>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</si>
  <si>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</si>
  <si>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</si>
  <si>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</si>
  <si>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</si>
  <si>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</si>
  <si>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</si>
  <si>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</si>
  <si>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</si>
  <si>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</si>
  <si>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</si>
  <si>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</si>
  <si>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</si>
  <si>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</si>
  <si>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</si>
  <si>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</si>
  <si>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</si>
  <si>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</si>
  <si>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</si>
  <si>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</si>
  <si>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</si>
  <si>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</si>
  <si>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</si>
  <si>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</si>
  <si>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</si>
  <si>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</si>
  <si>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</si>
  <si>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</si>
  <si>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</si>
  <si>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</si>
  <si>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</si>
  <si>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</si>
  <si>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</si>
  <si>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</si>
  <si>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</si>
  <si>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</si>
  <si>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</si>
  <si>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</si>
  <si>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</si>
  <si>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</si>
  <si>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</si>
  <si>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</si>
  <si>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</si>
  <si>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</si>
  <si>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</si>
  <si>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</si>
  <si>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</si>
  <si>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</si>
  <si>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</si>
  <si>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</si>
  <si>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</si>
  <si>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</si>
  <si>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</si>
  <si>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</si>
  <si>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</si>
  <si>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</si>
  <si>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</si>
  <si>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</si>
  <si>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</si>
  <si>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</si>
  <si>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</si>
  <si>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</si>
  <si>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</si>
  <si>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</si>
  <si>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</si>
  <si>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</si>
  <si>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</si>
  <si>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</si>
  <si>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</si>
  <si>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</si>
  <si>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</si>
  <si>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</si>
  <si>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</si>
  <si>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</si>
  <si>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</si>
  <si>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</si>
  <si>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</si>
  <si>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</si>
  <si>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</si>
  <si>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</si>
  <si>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</si>
  <si>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</si>
  <si>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</si>
  <si>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</si>
  <si>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</si>
  <si>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</si>
  <si>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</si>
  <si>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</si>
  <si>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</si>
  <si>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</si>
  <si>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</si>
  <si>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</si>
  <si>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</si>
  <si>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</si>
  <si>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</si>
  <si>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</si>
  <si>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</si>
  <si>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</si>
  <si>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</si>
  <si>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</si>
  <si>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</si>
  <si>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</si>
  <si>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</si>
  <si>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</si>
  <si>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</si>
  <si>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</si>
  <si>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</si>
  <si>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</si>
  <si>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</si>
  <si>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</si>
  <si>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</si>
  <si>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</si>
  <si>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</si>
  <si>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</si>
  <si>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</si>
  <si>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</si>
  <si>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</si>
  <si>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</si>
  <si>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</si>
  <si>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</si>
  <si>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</si>
  <si>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</si>
  <si>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</si>
  <si>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</si>
  <si>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</si>
  <si>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</si>
  <si>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</si>
  <si>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</si>
  <si>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</si>
  <si>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</si>
  <si>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</si>
  <si>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</si>
  <si>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</si>
  <si>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</si>
  <si>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</si>
  <si>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</si>
  <si>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</si>
  <si>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</si>
  <si>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</si>
  <si>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</si>
  <si>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</si>
  <si>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</si>
  <si>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</si>
  <si>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</si>
  <si>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</si>
  <si>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</si>
  <si>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</si>
  <si>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</si>
  <si>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</si>
  <si>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</si>
  <si>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</si>
  <si>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</si>
  <si>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</si>
  <si>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</si>
  <si>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</si>
  <si>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</si>
  <si>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</si>
  <si>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</si>
  <si>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</si>
  <si>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</si>
  <si>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</si>
  <si>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</si>
  <si>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</si>
  <si>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</si>
  <si>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</si>
  <si>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</si>
  <si>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</si>
  <si>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</si>
  <si>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</si>
  <si>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</si>
  <si>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</si>
  <si>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</si>
  <si>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</si>
  <si>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</si>
  <si>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</si>
  <si>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</si>
  <si>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</si>
  <si>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</si>
  <si>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</si>
  <si>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</si>
  <si>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</si>
  <si>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</si>
  <si>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</si>
  <si>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</si>
  <si>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</si>
  <si>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</si>
  <si>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</si>
  <si>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</si>
  <si>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</si>
  <si>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</si>
  <si>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</si>
  <si>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</si>
  <si>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</si>
  <si>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</si>
  <si>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</si>
  <si>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</si>
  <si>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</si>
  <si>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</si>
  <si>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</si>
  <si>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</si>
  <si>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</si>
  <si>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</si>
  <si>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</si>
  <si>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</si>
  <si>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</si>
  <si>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</si>
  <si>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</si>
  <si>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</si>
  <si>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</si>
  <si>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</si>
  <si>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</si>
  <si>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</si>
  <si>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</si>
  <si>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</si>
  <si>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</si>
  <si>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</si>
  <si>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</si>
  <si>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</si>
  <si>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</si>
  <si>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</si>
  <si>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</si>
  <si>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</si>
  <si>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</si>
  <si>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</si>
  <si>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</si>
  <si>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</si>
  <si>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</si>
  <si>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</si>
  <si>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</si>
  <si>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</si>
  <si>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</si>
  <si>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</si>
  <si>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</si>
  <si>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</si>
  <si>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</si>
  <si>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</si>
  <si>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</si>
  <si>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</si>
  <si>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</si>
  <si>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</si>
  <si>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</si>
  <si>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</si>
  <si>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</si>
  <si>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</si>
  <si>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</si>
  <si>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</si>
  <si>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</si>
  <si>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</si>
  <si>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</si>
  <si>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</si>
  <si>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</si>
  <si>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</si>
  <si>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</si>
  <si>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</si>
  <si>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</si>
  <si>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</si>
  <si>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</si>
  <si>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</si>
  <si>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</si>
  <si>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</si>
  <si>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</si>
  <si>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</si>
  <si>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</si>
  <si>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</si>
  <si>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</si>
  <si>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</si>
  <si>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</si>
  <si>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</si>
  <si>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</si>
  <si>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</si>
  <si>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</si>
  <si>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</si>
  <si>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</si>
  <si>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</si>
  <si>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</si>
  <si>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</si>
  <si>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</si>
  <si>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</si>
  <si>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</si>
  <si>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</si>
  <si>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</si>
  <si>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</si>
  <si>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</si>
  <si>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</si>
  <si>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</si>
  <si>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</si>
  <si>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</si>
  <si>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</si>
  <si>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</si>
  <si>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</si>
  <si>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</si>
  <si>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</si>
  <si>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</si>
  <si>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</si>
  <si>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</si>
  <si>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</si>
  <si>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</si>
  <si>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</si>
  <si>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</si>
  <si>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</si>
  <si>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</si>
  <si>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</si>
  <si>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</si>
  <si>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</si>
  <si>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</si>
  <si>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</si>
  <si>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</si>
  <si>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</si>
  <si>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</si>
  <si>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</si>
  <si>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</si>
  <si>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</si>
  <si>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</si>
  <si>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</si>
  <si>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</si>
  <si>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</si>
  <si>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</si>
  <si>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</si>
  <si>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</si>
  <si>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</si>
  <si>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</si>
  <si>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</si>
  <si>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</si>
  <si>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</si>
  <si>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</si>
  <si>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</si>
  <si>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</si>
  <si>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</si>
  <si>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</si>
  <si>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</si>
  <si>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</si>
  <si>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</si>
  <si>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</si>
  <si>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</si>
  <si>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</si>
  <si>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</si>
  <si>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</si>
  <si>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</si>
  <si>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</si>
  <si>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</si>
  <si>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</si>
  <si>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</si>
  <si>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</si>
  <si>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</si>
  <si>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</si>
  <si>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</si>
  <si>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</si>
  <si>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</si>
  <si>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</si>
  <si>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</si>
  <si>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</si>
  <si>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</si>
  <si>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</si>
  <si>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</si>
  <si>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</si>
  <si>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</si>
  <si>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</si>
  <si>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</si>
  <si>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</si>
  <si>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</si>
  <si>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</si>
  <si>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</si>
  <si>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</si>
  <si>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</si>
  <si>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</si>
  <si>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</si>
  <si>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</si>
  <si>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</si>
  <si>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</si>
  <si>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</si>
  <si>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</si>
  <si>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</si>
  <si>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</si>
  <si>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</si>
  <si>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</si>
  <si>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</si>
  <si>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</si>
  <si>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</si>
  <si>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</si>
  <si>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</si>
  <si>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</si>
  <si>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</si>
  <si>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</si>
  <si>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</si>
  <si>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</si>
  <si>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</si>
  <si>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</si>
  <si>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</si>
  <si>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</si>
  <si>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</si>
  <si>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</si>
  <si>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</si>
  <si>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</si>
  <si>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</si>
  <si>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</si>
  <si>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</si>
  <si>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</si>
  <si>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</si>
  <si>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</si>
  <si>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</si>
  <si>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</si>
  <si>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</si>
  <si>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</si>
  <si>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</si>
  <si>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</si>
  <si>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</si>
  <si>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</si>
  <si>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</si>
  <si>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</si>
  <si>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</si>
  <si>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</si>
  <si>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</si>
  <si>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</si>
  <si>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</si>
  <si>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</si>
  <si>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</si>
  <si>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</si>
  <si>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</si>
  <si>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</si>
  <si>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</si>
  <si>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</si>
  <si>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</si>
  <si>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</si>
  <si>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</si>
  <si>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</si>
  <si>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</si>
  <si>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</si>
  <si>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</si>
  <si>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</si>
  <si>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</si>
  <si>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</si>
  <si>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</si>
  <si>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</si>
  <si>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</si>
  <si>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</si>
  <si>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</si>
  <si>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</si>
  <si>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</si>
  <si>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</si>
  <si>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</si>
  <si>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</si>
  <si>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</si>
  <si>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</si>
  <si>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</si>
  <si>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</si>
  <si>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</si>
  <si>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</si>
  <si>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</si>
  <si>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</si>
  <si>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</si>
  <si>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</si>
  <si>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</si>
  <si>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</si>
  <si>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</si>
  <si>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</si>
  <si>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</si>
  <si>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</si>
  <si>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</si>
  <si>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</si>
  <si>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</si>
  <si>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</si>
  <si>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</si>
  <si>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</si>
  <si>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</si>
  <si>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</si>
  <si>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</si>
  <si>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</si>
  <si>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</si>
  <si>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</si>
  <si>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</si>
  <si>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</si>
  <si>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</si>
  <si>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</si>
  <si>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</si>
  <si>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</si>
  <si>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</si>
  <si>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</si>
  <si>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</si>
  <si>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</si>
  <si>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</si>
  <si>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</si>
  <si>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</si>
  <si>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</si>
  <si>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</si>
  <si>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</si>
  <si>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</si>
  <si>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</si>
  <si>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</si>
  <si>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</si>
  <si>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</si>
  <si>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</si>
  <si>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</si>
  <si>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</si>
  <si>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</si>
  <si>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</si>
  <si>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</si>
  <si>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</si>
  <si>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</si>
  <si>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</si>
  <si>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</si>
  <si>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</si>
  <si>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</si>
  <si>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</si>
  <si>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</si>
  <si>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</si>
  <si>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</si>
  <si>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</si>
  <si>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</si>
  <si>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</si>
  <si>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</si>
  <si>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</si>
  <si>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</si>
  <si>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</si>
  <si>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</si>
  <si>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平成２６年度</t>
  </si>
  <si>
    <t>終了予定なし</t>
  </si>
  <si>
    <t>研究開発振興課</t>
  </si>
  <si>
    <t>－</t>
  </si>
  <si>
    <t>「臨床研究・治験活性化５か年計画２０１２」（平成24年3月30日文部科学省・厚生労働省）
「日本再興戦略」（平成25年6月14日閣議決定）
「臨床研究・治験の推進に関する 今後の方向性について2019 年版とりまとめ」（令和元年12月6日厚生科学審議会臨床研究部会）</t>
  </si>
  <si>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</si>
  <si>
    <t xml:space="preserve">
○臨床研究登録情報の検索ポータルサイト運営事業
　国民・患者が利用しやすい臨床研究情報の検索ポータルサイトのシステムの構築・管理・運営を行う。
○「臨床研究・治験活性化5か年計画2012」評価会議運営事業
　「臨床研究・治験活性化5か年計画2012」の評価会議を運営し、進捗状況等の評価を実施する。（～29年度）</t>
  </si>
  <si>
    <t>-</t>
  </si>
  <si>
    <t>医薬品審査等業務庁費</t>
  </si>
  <si>
    <t>諸謝金</t>
  </si>
  <si>
    <t>委員等旅費</t>
  </si>
  <si>
    <t>職員旅費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</si>
  <si>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</si>
  <si>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</si>
  <si>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</si>
  <si>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</si>
  <si>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</si>
  <si>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</si>
  <si>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</si>
  <si>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臨床研究登録情報ポータルサイトからWHOへの送信対象となる臨床研究登録数</t>
  </si>
  <si>
    <t>臨床研究登録情報ポータルサイト閲覧件数</t>
  </si>
  <si>
    <t>臨床研究登録情報ポータルサイト閲覧件数単位当たりコスト
＝X／Y　
X：「執行額」（百万円）
Y：「閲覧件数」　　　　　　　　　　　　</t>
    <phoneticPr fontId="5"/>
  </si>
  <si>
    <t>　X　/　Y</t>
    <phoneticPr fontId="5"/>
  </si>
  <si>
    <t>50/1,867,637</t>
  </si>
  <si>
    <t>48.7/4,710,655</t>
  </si>
  <si>
    <t>臨床研究登録情報ポータルサイトからWHOへの送信対象となる臨床研究登録数単位当たりコスト＝X／Y　
X：「執行額」（百万円）
Y：「登録数」　　　　　　　　　　　　</t>
    <phoneticPr fontId="5"/>
  </si>
  <si>
    <t>50/39,490</t>
  </si>
  <si>
    <t>48.7/44,416</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</si>
  <si>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</si>
  <si>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</si>
  <si>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新26-021</t>
  </si>
  <si>
    <t>239</t>
  </si>
  <si>
    <t>234</t>
  </si>
  <si>
    <t>0241</t>
  </si>
  <si>
    <t>0243</t>
  </si>
  <si>
    <t>○</t>
  </si>
  <si>
    <t>A.国立保健医療科学院</t>
    <rPh sb="2" eb="4">
      <t>コクリツ</t>
    </rPh>
    <rPh sb="4" eb="6">
      <t>ホケン</t>
    </rPh>
    <rPh sb="6" eb="8">
      <t>イリョウ</t>
    </rPh>
    <rPh sb="8" eb="11">
      <t>カガクイン</t>
    </rPh>
    <phoneticPr fontId="5"/>
  </si>
  <si>
    <t>B.フェイス・ソリューション・テクノロジーズ株式会社</t>
    <rPh sb="22" eb="26">
      <t>カブシキガイシャ</t>
    </rPh>
    <phoneticPr fontId="5"/>
  </si>
  <si>
    <t>雑役務費</t>
    <rPh sb="0" eb="2">
      <t>ザツエキ</t>
    </rPh>
    <rPh sb="2" eb="4">
      <t>ムヒ</t>
    </rPh>
    <phoneticPr fontId="5"/>
  </si>
  <si>
    <t>臨床研究情報検索ポータルサイト運用等</t>
    <rPh sb="17" eb="18">
      <t>トウ</t>
    </rPh>
    <phoneticPr fontId="5"/>
  </si>
  <si>
    <t>臨床研究情報検索ポータルサイト運用保守</t>
    <phoneticPr fontId="5"/>
  </si>
  <si>
    <t>国立保健医療科学院</t>
    <rPh sb="0" eb="2">
      <t>コクリツ</t>
    </rPh>
    <rPh sb="2" eb="4">
      <t>ホケン</t>
    </rPh>
    <rPh sb="4" eb="6">
      <t>イリョウ</t>
    </rPh>
    <rPh sb="6" eb="9">
      <t>カガクイン</t>
    </rPh>
    <phoneticPr fontId="5"/>
  </si>
  <si>
    <t>ポータルサイト運営、保守等</t>
    <rPh sb="7" eb="9">
      <t>ウンエイ</t>
    </rPh>
    <rPh sb="10" eb="12">
      <t>ホシュ</t>
    </rPh>
    <rPh sb="12" eb="13">
      <t>トウ</t>
    </rPh>
    <phoneticPr fontId="5"/>
  </si>
  <si>
    <t>フェイス・ソリューション・テクノロジーズ株式会社</t>
    <phoneticPr fontId="5"/>
  </si>
  <si>
    <t>（公社）日本医師会　治験促進センター</t>
    <phoneticPr fontId="5"/>
  </si>
  <si>
    <t>スタートコム（株）</t>
    <phoneticPr fontId="5"/>
  </si>
  <si>
    <t>（株）フォーサイト</t>
    <phoneticPr fontId="5"/>
  </si>
  <si>
    <t>ファーマメディカルソリューション株式会社</t>
    <phoneticPr fontId="5"/>
  </si>
  <si>
    <t>株式会社根本商事</t>
    <phoneticPr fontId="5"/>
  </si>
  <si>
    <t>（株）タイチ</t>
    <phoneticPr fontId="5"/>
  </si>
  <si>
    <t>（株）三省堂書店</t>
    <phoneticPr fontId="5"/>
  </si>
  <si>
    <t>カクタス・コミュニケーションズ株式会社</t>
    <phoneticPr fontId="5"/>
  </si>
  <si>
    <t>期間業務職員給与</t>
  </si>
  <si>
    <t>ポータルサイト運営</t>
    <phoneticPr fontId="5"/>
  </si>
  <si>
    <t>期間業務職員（複数名）</t>
  </si>
  <si>
    <t>その他</t>
  </si>
  <si>
    <t>倫理審査委員会報告システム他運用保守</t>
    <phoneticPr fontId="5"/>
  </si>
  <si>
    <t>随意契約
（少額）</t>
  </si>
  <si>
    <t>臨床試験登録システム（ｊＲＣＴ）の試験登録情報の品質管理業務</t>
    <phoneticPr fontId="5"/>
  </si>
  <si>
    <t>物品販売</t>
    <phoneticPr fontId="5"/>
  </si>
  <si>
    <t>臨床研究ポータルサイトのミドルウェアアップデートの安定性検証業務</t>
    <phoneticPr fontId="5"/>
  </si>
  <si>
    <t>英文校正業務</t>
    <rPh sb="4" eb="6">
      <t>ギョウム</t>
    </rPh>
    <phoneticPr fontId="5"/>
  </si>
  <si>
    <t>全国的な臨床研究・治験の活性化を図るための事業であり、国費を投入しなければ事業目的が達成できない。</t>
    <rPh sb="0" eb="3">
      <t>ゼンコクテキ</t>
    </rPh>
    <rPh sb="4" eb="6">
      <t>リンショウ</t>
    </rPh>
    <rPh sb="6" eb="8">
      <t>ケンキュウ</t>
    </rPh>
    <rPh sb="9" eb="11">
      <t>チケン</t>
    </rPh>
    <rPh sb="12" eb="15">
      <t>カッセイカ</t>
    </rPh>
    <rPh sb="16" eb="17">
      <t>ハカ</t>
    </rPh>
    <rPh sb="21" eb="23">
      <t>ジギョウ</t>
    </rPh>
    <rPh sb="27" eb="29">
      <t>コクヒ</t>
    </rPh>
    <rPh sb="30" eb="32">
      <t>トウニュウ</t>
    </rPh>
    <rPh sb="37" eb="39">
      <t>ジギョウ</t>
    </rPh>
    <rPh sb="39" eb="41">
      <t>モクテキ</t>
    </rPh>
    <rPh sb="42" eb="44">
      <t>タッセイ</t>
    </rPh>
    <phoneticPr fontId="5"/>
  </si>
  <si>
    <t>実績評価や計画を遂行していくための補助は、国が実施すべきものである。</t>
    <rPh sb="0" eb="2">
      <t>ジッセキ</t>
    </rPh>
    <rPh sb="2" eb="4">
      <t>ヒョウカ</t>
    </rPh>
    <rPh sb="5" eb="7">
      <t>ケイカク</t>
    </rPh>
    <rPh sb="8" eb="10">
      <t>スイコウ</t>
    </rPh>
    <rPh sb="17" eb="19">
      <t>ホジョ</t>
    </rPh>
    <rPh sb="21" eb="22">
      <t>クニ</t>
    </rPh>
    <rPh sb="23" eb="25">
      <t>ジッシ</t>
    </rPh>
    <phoneticPr fontId="5"/>
  </si>
  <si>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5"/>
  </si>
  <si>
    <t>有</t>
  </si>
  <si>
    <t>無</t>
  </si>
  <si>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5"/>
  </si>
  <si>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5"/>
  </si>
  <si>
    <t>年々低減しており、最小限の費用で効果的な成果を見出せたと考える。</t>
    <rPh sb="0" eb="2">
      <t>ネンネン</t>
    </rPh>
    <rPh sb="2" eb="4">
      <t>テイゲン</t>
    </rPh>
    <rPh sb="28" eb="29">
      <t>カンガ</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</si>
  <si>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</si>
  <si>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5"/>
  </si>
  <si>
    <t>令和元年度実績においては、治験届出数が目標を下回っている。これは、新型コロナウイルス感染症により、治験の実施を控えていること等も考えられ、今後注視が必要である。</t>
    <rPh sb="0" eb="2">
      <t>レイワ</t>
    </rPh>
    <rPh sb="2" eb="4">
      <t>ガンネン</t>
    </rPh>
    <rPh sb="4" eb="5">
      <t>ド</t>
    </rPh>
    <rPh sb="5" eb="7">
      <t>ジッセキ</t>
    </rPh>
    <rPh sb="13" eb="15">
      <t>チケン</t>
    </rPh>
    <rPh sb="15" eb="17">
      <t>トドケデ</t>
    </rPh>
    <rPh sb="17" eb="18">
      <t>スウ</t>
    </rPh>
    <rPh sb="19" eb="21">
      <t>モクヒョウ</t>
    </rPh>
    <rPh sb="22" eb="24">
      <t>シタマワ</t>
    </rPh>
    <rPh sb="33" eb="35">
      <t>シンガタ</t>
    </rPh>
    <rPh sb="42" eb="45">
      <t>カンセンショウ</t>
    </rPh>
    <rPh sb="49" eb="51">
      <t>チケン</t>
    </rPh>
    <rPh sb="52" eb="54">
      <t>ジッシ</t>
    </rPh>
    <rPh sb="55" eb="56">
      <t>ヒカ</t>
    </rPh>
    <rPh sb="62" eb="63">
      <t>ナド</t>
    </rPh>
    <rPh sb="64" eb="65">
      <t>カンガ</t>
    </rPh>
    <rPh sb="69" eb="71">
      <t>コンゴ</t>
    </rPh>
    <rPh sb="71" eb="73">
      <t>チュウシ</t>
    </rPh>
    <rPh sb="74" eb="76">
      <t>ヒツヨウ</t>
    </rPh>
    <phoneticPr fontId="5"/>
  </si>
  <si>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5"/>
  </si>
  <si>
    <t>順調に推移しており、国民・患者にとっての利用のしやすさは向上していると評価できる。</t>
    <rPh sb="0" eb="2">
      <t>ジュンチョウ</t>
    </rPh>
    <rPh sb="3" eb="5">
      <t>スイイ</t>
    </rPh>
    <rPh sb="10" eb="12">
      <t>コクミン</t>
    </rPh>
    <rPh sb="13" eb="15">
      <t>カンジャ</t>
    </rPh>
    <rPh sb="20" eb="22">
      <t>リヨウ</t>
    </rPh>
    <rPh sb="28" eb="30">
      <t>コウジョウ</t>
    </rPh>
    <rPh sb="35" eb="37">
      <t>ヒョウカ</t>
    </rPh>
    <phoneticPr fontId="5"/>
  </si>
  <si>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5"/>
  </si>
  <si>
    <t>‐</t>
  </si>
  <si>
    <t>△</t>
  </si>
  <si>
    <t>46.7/3783294</t>
    <phoneticPr fontId="5"/>
  </si>
  <si>
    <t>46.7/49328</t>
    <phoneticPr fontId="5"/>
  </si>
  <si>
    <t>－</t>
    <phoneticPr fontId="5"/>
  </si>
  <si>
    <t>厚労</t>
    <rPh sb="0" eb="2">
      <t>コウロウ</t>
    </rPh>
    <phoneticPr fontId="5"/>
  </si>
  <si>
    <t>46.7/49328</t>
  </si>
  <si>
    <t>46.7/3783294</t>
  </si>
  <si>
    <t>臨床研究登録情報の検索ポータルサイト運営事業</t>
    <phoneticPr fontId="5"/>
  </si>
  <si>
    <t>-</t>
    <phoneticPr fontId="5"/>
  </si>
  <si>
    <t>百万円</t>
    <rPh sb="0" eb="2">
      <t>ヒャクマン</t>
    </rPh>
    <rPh sb="2" eb="3">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</si>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</sst>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136071</xdr:colOff>
      <xdr:row>750</xdr:row>
      <xdr:rowOff>136073</xdr:rowOff>
    </xdr:from>
    <xdr:to>
      <xdr:col>38</xdr:col>
      <xdr:colOff>94983</xdr:colOff>
      <xdr:row>764</xdr:row>
      <xdr:rowOff>74742</xdr:rowOff>
    </xdr:to>
    <xdr:grpSp>
      <xdr:nvGrpSpPr>
        <xdr:cNvPr id="2" name="グループ化 1"/>
        <xdr:cNvGrpSpPr/>
      </xdr:nvGrpSpPr>
      <xdr:grpSpPr>
        <a:xfrm>
          <a:off x="2789464" y="46767752"/>
          <a:ext cx="5061590" cy="4891669"/>
          <a:chOff x="2558142" y="49279522"/>
          <a:chExt cx="5061590" cy="4891669"/>
        </a:xfrm>
      </xdr:grpSpPr>
      <xdr:sp macro="" textlink="">
        <xdr:nvSpPr>
          <xdr:cNvPr id="3" name="正方形/長方形 2"/>
          <xdr:cNvSpPr/>
        </xdr:nvSpPr>
        <xdr:spPr>
          <a:xfrm>
            <a:off x="4032677" y="49279522"/>
            <a:ext cx="2787016" cy="8503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46.7</a:t>
            </a:r>
            <a:r>
              <a:rPr kumimoji="1" lang="ja-JP" altLang="en-US" sz="1100">
                <a:solidFill>
                  <a:schemeClr val="tx1"/>
                </a:solidFill>
              </a:rPr>
              <a:t>百万円</a:t>
            </a:r>
          </a:p>
        </xdr:txBody>
      </xdr:sp>
      <xdr:cxnSp macro="">
        <xdr:nvCxnSpPr>
          <xdr:cNvPr id="4" name="直線矢印コネクタ 3"/>
          <xdr:cNvCxnSpPr/>
        </xdr:nvCxnSpPr>
        <xdr:spPr>
          <a:xfrm>
            <a:off x="5248356" y="50224338"/>
            <a:ext cx="6351" cy="475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316292" y="50855333"/>
            <a:ext cx="2026130" cy="8349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国立保健医療科学院</a:t>
            </a:r>
            <a:endParaRPr kumimoji="1" lang="en-US" altLang="ja-JP" sz="1100">
              <a:solidFill>
                <a:schemeClr val="tx1"/>
              </a:solidFill>
            </a:endParaRPr>
          </a:p>
          <a:p>
            <a:pPr algn="ctr"/>
            <a:r>
              <a:rPr kumimoji="1" lang="en-US" altLang="ja-JP" sz="1100">
                <a:solidFill>
                  <a:schemeClr val="tx1"/>
                </a:solidFill>
              </a:rPr>
              <a:t>46.7</a:t>
            </a:r>
            <a:r>
              <a:rPr kumimoji="1" lang="ja-JP" altLang="en-US" sz="1100">
                <a:solidFill>
                  <a:schemeClr val="tx1"/>
                </a:solidFill>
              </a:rPr>
              <a:t>百万円</a:t>
            </a:r>
            <a:endParaRPr kumimoji="1" lang="en-US" altLang="ja-JP" sz="1100">
              <a:solidFill>
                <a:schemeClr val="tx1"/>
              </a:solidFill>
            </a:endParaRPr>
          </a:p>
        </xdr:txBody>
      </xdr:sp>
      <xdr:sp macro="" textlink="">
        <xdr:nvSpPr>
          <xdr:cNvPr id="6" name="テキスト ボックス 5"/>
          <xdr:cNvSpPr txBox="1"/>
        </xdr:nvSpPr>
        <xdr:spPr>
          <a:xfrm>
            <a:off x="3171958" y="51768934"/>
            <a:ext cx="4447774" cy="3747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xnSp macro="">
        <xdr:nvCxnSpPr>
          <xdr:cNvPr id="10" name="直線矢印コネクタ 9"/>
          <xdr:cNvCxnSpPr/>
        </xdr:nvCxnSpPr>
        <xdr:spPr>
          <a:xfrm flipH="1">
            <a:off x="5265964" y="52144175"/>
            <a:ext cx="4805" cy="550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3897676" y="52820614"/>
            <a:ext cx="2910417" cy="8096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フェイス・ソリューション・テクノロジーズ株式会社等（３１）</a:t>
            </a:r>
            <a:endParaRPr kumimoji="1" lang="en-US" altLang="ja-JP" sz="1100">
              <a:solidFill>
                <a:schemeClr val="tx1"/>
              </a:solidFill>
            </a:endParaRPr>
          </a:p>
          <a:p>
            <a:pPr algn="ctr"/>
            <a:r>
              <a:rPr kumimoji="1" lang="en-US" altLang="ja-JP" sz="1100">
                <a:solidFill>
                  <a:schemeClr val="tx1"/>
                </a:solidFill>
              </a:rPr>
              <a:t>46.7</a:t>
            </a:r>
            <a:r>
              <a:rPr kumimoji="1" lang="ja-JP" altLang="en-US" sz="1100">
                <a:solidFill>
                  <a:schemeClr val="tx1"/>
                </a:solidFill>
              </a:rPr>
              <a:t>百万円</a:t>
            </a:r>
          </a:p>
        </xdr:txBody>
      </xdr:sp>
      <xdr:sp macro="" textlink="">
        <xdr:nvSpPr>
          <xdr:cNvPr id="12" name="テキスト ボックス 11"/>
          <xdr:cNvSpPr txBox="1"/>
        </xdr:nvSpPr>
        <xdr:spPr>
          <a:xfrm>
            <a:off x="2563746" y="50439276"/>
            <a:ext cx="2638427"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sp macro="" textlink="">
        <xdr:nvSpPr>
          <xdr:cNvPr id="13" name="テキスト ボックス 12"/>
          <xdr:cNvSpPr txBox="1"/>
        </xdr:nvSpPr>
        <xdr:spPr>
          <a:xfrm>
            <a:off x="4002109" y="53779252"/>
            <a:ext cx="2471696" cy="391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sp macro="" textlink="">
        <xdr:nvSpPr>
          <xdr:cNvPr id="14" name="テキスト ボックス 13"/>
          <xdr:cNvSpPr txBox="1"/>
        </xdr:nvSpPr>
        <xdr:spPr>
          <a:xfrm>
            <a:off x="2558142" y="52414715"/>
            <a:ext cx="2638427"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70" zoomScaleNormal="75" zoomScaleSheetLayoutView="70" zoomScalePageLayoutView="85" workbookViewId="0">
      <selection activeCell="BJ881" sqref="BJ8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793</v>
      </c>
      <c r="AK2" s="206"/>
      <c r="AL2" s="206"/>
      <c r="AM2" s="206"/>
      <c r="AN2" s="98" t="s">
        <v>405</v>
      </c>
      <c r="AO2" s="206">
        <v>20</v>
      </c>
      <c r="AP2" s="206"/>
      <c r="AQ2" s="206"/>
      <c r="AR2" s="99" t="s">
        <v>708</v>
      </c>
      <c r="AS2" s="207">
        <v>314</v>
      </c>
      <c r="AT2" s="207"/>
      <c r="AU2" s="207"/>
      <c r="AV2" s="98" t="str">
        <f>IF(AW2="","","-")</f>
        <v/>
      </c>
      <c r="AW2" s="394"/>
      <c r="AX2" s="394"/>
    </row>
    <row r="3" spans="1:50" ht="21" customHeight="1" thickBot="1" x14ac:dyDescent="0.2">
      <c r="A3" s="536" t="s">
        <v>701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709</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796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712</v>
      </c>
      <c r="H5" s="572"/>
      <c r="I5" s="572"/>
      <c r="J5" s="572"/>
      <c r="K5" s="572"/>
      <c r="L5" s="572"/>
      <c r="M5" s="573" t="s">
        <v>66</v>
      </c>
      <c r="N5" s="574"/>
      <c r="O5" s="574"/>
      <c r="P5" s="574"/>
      <c r="Q5" s="574"/>
      <c r="R5" s="575"/>
      <c r="S5" s="576" t="s">
        <v>713</v>
      </c>
      <c r="T5" s="572"/>
      <c r="U5" s="572"/>
      <c r="V5" s="572"/>
      <c r="W5" s="572"/>
      <c r="X5" s="577"/>
      <c r="Y5" s="730" t="s">
        <v>3</v>
      </c>
      <c r="Z5" s="731"/>
      <c r="AA5" s="731"/>
      <c r="AB5" s="731"/>
      <c r="AC5" s="731"/>
      <c r="AD5" s="732"/>
      <c r="AE5" s="733" t="s">
        <v>714</v>
      </c>
      <c r="AF5" s="733"/>
      <c r="AG5" s="733"/>
      <c r="AH5" s="733"/>
      <c r="AI5" s="733"/>
      <c r="AJ5" s="733"/>
      <c r="AK5" s="733"/>
      <c r="AL5" s="733"/>
      <c r="AM5" s="733"/>
      <c r="AN5" s="733"/>
      <c r="AO5" s="733"/>
      <c r="AP5" s="734"/>
      <c r="AQ5" s="735" t="s">
        <v>711</v>
      </c>
      <c r="AR5" s="736"/>
      <c r="AS5" s="736"/>
      <c r="AT5" s="736"/>
      <c r="AU5" s="736"/>
      <c r="AV5" s="736"/>
      <c r="AW5" s="736"/>
      <c r="AX5" s="737"/>
    </row>
    <row r="6" spans="1:50" ht="39" customHeight="1" x14ac:dyDescent="0.15">
      <c r="A6" s="740" t="s">
        <v>4</v>
      </c>
      <c r="B6" s="741"/>
      <c r="C6" s="741"/>
      <c r="D6" s="741"/>
      <c r="E6" s="741"/>
      <c r="F6" s="74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01.25" customHeight="1" x14ac:dyDescent="0.15">
      <c r="A7" s="837" t="s">
        <v>22</v>
      </c>
      <c r="B7" s="838"/>
      <c r="C7" s="838"/>
      <c r="D7" s="838"/>
      <c r="E7" s="838"/>
      <c r="F7" s="839"/>
      <c r="G7" s="840" t="s">
        <v>715</v>
      </c>
      <c r="H7" s="841"/>
      <c r="I7" s="841"/>
      <c r="J7" s="841"/>
      <c r="K7" s="841"/>
      <c r="L7" s="841"/>
      <c r="M7" s="841"/>
      <c r="N7" s="841"/>
      <c r="O7" s="841"/>
      <c r="P7" s="841"/>
      <c r="Q7" s="841"/>
      <c r="R7" s="841"/>
      <c r="S7" s="841"/>
      <c r="T7" s="841"/>
      <c r="U7" s="841"/>
      <c r="V7" s="841"/>
      <c r="W7" s="841"/>
      <c r="X7" s="842"/>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82" t="s">
        <v>257</v>
      </c>
      <c r="Z8" s="583"/>
      <c r="AA8" s="583"/>
      <c r="AB8" s="583"/>
      <c r="AC8" s="583"/>
      <c r="AD8" s="584"/>
      <c r="AE8" s="75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85" t="s">
        <v>717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5" t="s">
        <v>30</v>
      </c>
      <c r="B10" s="756"/>
      <c r="C10" s="756"/>
      <c r="D10" s="756"/>
      <c r="E10" s="756"/>
      <c r="F10" s="756"/>
      <c r="G10" s="688" t="s">
        <v>718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7" t="s">
        <v>24</v>
      </c>
      <c r="B12" s="118"/>
      <c r="C12" s="118"/>
      <c r="D12" s="118"/>
      <c r="E12" s="118"/>
      <c r="F12" s="119"/>
      <c r="G12" s="694"/>
      <c r="H12" s="695"/>
      <c r="I12" s="695"/>
      <c r="J12" s="695"/>
      <c r="K12" s="695"/>
      <c r="L12" s="695"/>
      <c r="M12" s="695"/>
      <c r="N12" s="695"/>
      <c r="O12" s="695"/>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57"/>
    </row>
    <row r="13" spans="1:50" ht="21" customHeight="1" x14ac:dyDescent="0.15">
      <c r="A13" s="120"/>
      <c r="B13" s="121"/>
      <c r="C13" s="121"/>
      <c r="D13" s="121"/>
      <c r="E13" s="121"/>
      <c r="F13" s="122"/>
      <c r="G13" s="758" t="s">
        <v>6</v>
      </c>
      <c r="H13" s="759"/>
      <c r="I13" s="651" t="s">
        <v>7</v>
      </c>
      <c r="J13" s="652"/>
      <c r="K13" s="652"/>
      <c r="L13" s="652"/>
      <c r="M13" s="652"/>
      <c r="N13" s="652"/>
      <c r="O13" s="653"/>
      <c r="P13" s="163">
        <v>52</v>
      </c>
      <c r="Q13" s="164"/>
      <c r="R13" s="164"/>
      <c r="S13" s="164"/>
      <c r="T13" s="164"/>
      <c r="U13" s="164"/>
      <c r="V13" s="165"/>
      <c r="W13" s="163">
        <v>52</v>
      </c>
      <c r="X13" s="164"/>
      <c r="Y13" s="164"/>
      <c r="Z13" s="164"/>
      <c r="AA13" s="164"/>
      <c r="AB13" s="164"/>
      <c r="AC13" s="165"/>
      <c r="AD13" s="163">
        <v>51</v>
      </c>
      <c r="AE13" s="164"/>
      <c r="AF13" s="164"/>
      <c r="AG13" s="164"/>
      <c r="AH13" s="164"/>
      <c r="AI13" s="164"/>
      <c r="AJ13" s="165"/>
      <c r="AK13" s="163">
        <v>55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60"/>
      <c r="H14" s="761"/>
      <c r="I14" s="588" t="s">
        <v>8</v>
      </c>
      <c r="J14" s="642"/>
      <c r="K14" s="642"/>
      <c r="L14" s="642"/>
      <c r="M14" s="642"/>
      <c r="N14" s="642"/>
      <c r="O14" s="643"/>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78"/>
      <c r="AS14" s="678"/>
      <c r="AT14" s="678"/>
      <c r="AU14" s="678"/>
      <c r="AV14" s="678"/>
      <c r="AW14" s="678"/>
      <c r="AX14" s="679"/>
    </row>
    <row r="15" spans="1:50" ht="21" customHeight="1" x14ac:dyDescent="0.15">
      <c r="A15" s="120"/>
      <c r="B15" s="121"/>
      <c r="C15" s="121"/>
      <c r="D15" s="121"/>
      <c r="E15" s="121"/>
      <c r="F15" s="122"/>
      <c r="G15" s="760"/>
      <c r="H15" s="761"/>
      <c r="I15" s="588" t="s">
        <v>51</v>
      </c>
      <c r="J15" s="589"/>
      <c r="K15" s="589"/>
      <c r="L15" s="589"/>
      <c r="M15" s="589"/>
      <c r="N15" s="589"/>
      <c r="O15" s="590"/>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797</v>
      </c>
      <c r="AL15" s="164"/>
      <c r="AM15" s="164"/>
      <c r="AN15" s="164"/>
      <c r="AO15" s="164"/>
      <c r="AP15" s="164"/>
      <c r="AQ15" s="165"/>
      <c r="AR15" s="163"/>
      <c r="AS15" s="164"/>
      <c r="AT15" s="164"/>
      <c r="AU15" s="164"/>
      <c r="AV15" s="164"/>
      <c r="AW15" s="164"/>
      <c r="AX15" s="641"/>
    </row>
    <row r="16" spans="1:50" ht="21" customHeight="1" x14ac:dyDescent="0.15">
      <c r="A16" s="120"/>
      <c r="B16" s="121"/>
      <c r="C16" s="121"/>
      <c r="D16" s="121"/>
      <c r="E16" s="121"/>
      <c r="F16" s="122"/>
      <c r="G16" s="760"/>
      <c r="H16" s="761"/>
      <c r="I16" s="588" t="s">
        <v>52</v>
      </c>
      <c r="J16" s="589"/>
      <c r="K16" s="589"/>
      <c r="L16" s="589"/>
      <c r="M16" s="589"/>
      <c r="N16" s="589"/>
      <c r="O16" s="590"/>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91"/>
      <c r="AS16" s="692"/>
      <c r="AT16" s="692"/>
      <c r="AU16" s="692"/>
      <c r="AV16" s="692"/>
      <c r="AW16" s="692"/>
      <c r="AX16" s="693"/>
    </row>
    <row r="17" spans="1:50" ht="24.75" customHeight="1" x14ac:dyDescent="0.15">
      <c r="A17" s="120"/>
      <c r="B17" s="121"/>
      <c r="C17" s="121"/>
      <c r="D17" s="121"/>
      <c r="E17" s="121"/>
      <c r="F17" s="122"/>
      <c r="G17" s="760"/>
      <c r="H17" s="761"/>
      <c r="I17" s="588" t="s">
        <v>50</v>
      </c>
      <c r="J17" s="642"/>
      <c r="K17" s="642"/>
      <c r="L17" s="642"/>
      <c r="M17" s="642"/>
      <c r="N17" s="642"/>
      <c r="O17" s="643"/>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2"/>
      <c r="H18" s="763"/>
      <c r="I18" s="750" t="s">
        <v>20</v>
      </c>
      <c r="J18" s="751"/>
      <c r="K18" s="751"/>
      <c r="L18" s="751"/>
      <c r="M18" s="751"/>
      <c r="N18" s="751"/>
      <c r="O18" s="752"/>
      <c r="P18" s="169">
        <f>SUM(P13:V17)</f>
        <v>52</v>
      </c>
      <c r="Q18" s="170"/>
      <c r="R18" s="170"/>
      <c r="S18" s="170"/>
      <c r="T18" s="170"/>
      <c r="U18" s="170"/>
      <c r="V18" s="171"/>
      <c r="W18" s="169">
        <f>SUM(W13:AC17)</f>
        <v>52</v>
      </c>
      <c r="X18" s="170"/>
      <c r="Y18" s="170"/>
      <c r="Z18" s="170"/>
      <c r="AA18" s="170"/>
      <c r="AB18" s="170"/>
      <c r="AC18" s="171"/>
      <c r="AD18" s="169">
        <f>SUM(AD13:AJ17)</f>
        <v>51</v>
      </c>
      <c r="AE18" s="170"/>
      <c r="AF18" s="170"/>
      <c r="AG18" s="170"/>
      <c r="AH18" s="170"/>
      <c r="AI18" s="170"/>
      <c r="AJ18" s="171"/>
      <c r="AK18" s="169">
        <f>SUM(AK13:AQ17)</f>
        <v>55</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50</v>
      </c>
      <c r="Q19" s="164"/>
      <c r="R19" s="164"/>
      <c r="S19" s="164"/>
      <c r="T19" s="164"/>
      <c r="U19" s="164"/>
      <c r="V19" s="165"/>
      <c r="W19" s="163">
        <v>48.7</v>
      </c>
      <c r="X19" s="164"/>
      <c r="Y19" s="164"/>
      <c r="Z19" s="164"/>
      <c r="AA19" s="164"/>
      <c r="AB19" s="164"/>
      <c r="AC19" s="165"/>
      <c r="AD19" s="163">
        <v>46.7</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0.96153846153846156</v>
      </c>
      <c r="Q20" s="552"/>
      <c r="R20" s="552"/>
      <c r="S20" s="552"/>
      <c r="T20" s="552"/>
      <c r="U20" s="552"/>
      <c r="V20" s="552"/>
      <c r="W20" s="552">
        <f t="shared" ref="W20" si="0">IF(W18=0, "-", SUM(W19)/W18)</f>
        <v>0.93653846153846154</v>
      </c>
      <c r="X20" s="552"/>
      <c r="Y20" s="552"/>
      <c r="Z20" s="552"/>
      <c r="AA20" s="552"/>
      <c r="AB20" s="552"/>
      <c r="AC20" s="552"/>
      <c r="AD20" s="552">
        <f t="shared" ref="AD20" si="1">IF(AD18=0, "-", SUM(AD19)/AD18)</f>
        <v>0.915686274509804</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33" t="s">
        <v>354</v>
      </c>
      <c r="H21" s="934"/>
      <c r="I21" s="934"/>
      <c r="J21" s="934"/>
      <c r="K21" s="934"/>
      <c r="L21" s="934"/>
      <c r="M21" s="934"/>
      <c r="N21" s="934"/>
      <c r="O21" s="934"/>
      <c r="P21" s="552">
        <f>IF(P19=0, "-", SUM(P19)/SUM(P13,P14))</f>
        <v>0.96153846153846156</v>
      </c>
      <c r="Q21" s="552"/>
      <c r="R21" s="552"/>
      <c r="S21" s="552"/>
      <c r="T21" s="552"/>
      <c r="U21" s="552"/>
      <c r="V21" s="552"/>
      <c r="W21" s="552">
        <f t="shared" ref="W21" si="2">IF(W19=0, "-", SUM(W19)/SUM(W13,W14))</f>
        <v>0.93653846153846154</v>
      </c>
      <c r="X21" s="552"/>
      <c r="Y21" s="552"/>
      <c r="Z21" s="552"/>
      <c r="AA21" s="552"/>
      <c r="AB21" s="552"/>
      <c r="AC21" s="552"/>
      <c r="AD21" s="552">
        <f t="shared" ref="AD21" si="3">IF(AD19=0, "-", SUM(AD19)/SUM(AD13,AD14))</f>
        <v>0.915686274509804</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0.8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0.3</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349</v>
      </c>
      <c r="B30" s="523"/>
      <c r="C30" s="523"/>
      <c r="D30" s="523"/>
      <c r="E30" s="523"/>
      <c r="F30" s="524"/>
      <c r="G30" s="663" t="s">
        <v>146</v>
      </c>
      <c r="H30" s="387"/>
      <c r="I30" s="387"/>
      <c r="J30" s="387"/>
      <c r="K30" s="387"/>
      <c r="L30" s="387"/>
      <c r="M30" s="387"/>
      <c r="N30" s="387"/>
      <c r="O30" s="592"/>
      <c r="P30" s="591" t="s">
        <v>59</v>
      </c>
      <c r="Q30" s="387"/>
      <c r="R30" s="387"/>
      <c r="S30" s="387"/>
      <c r="T30" s="387"/>
      <c r="U30" s="387"/>
      <c r="V30" s="387"/>
      <c r="W30" s="387"/>
      <c r="X30" s="592"/>
      <c r="Y30" s="478"/>
      <c r="Z30" s="479"/>
      <c r="AA30" s="480"/>
      <c r="AB30" s="382" t="s">
        <v>11</v>
      </c>
      <c r="AC30" s="383"/>
      <c r="AD30" s="384"/>
      <c r="AE30" s="382" t="s">
        <v>389</v>
      </c>
      <c r="AF30" s="383"/>
      <c r="AG30" s="383"/>
      <c r="AH30" s="384"/>
      <c r="AI30" s="385" t="s">
        <v>411</v>
      </c>
      <c r="AJ30" s="385"/>
      <c r="AK30" s="385"/>
      <c r="AL30" s="382"/>
      <c r="AM30" s="385" t="s">
        <v>508</v>
      </c>
      <c r="AN30" s="385"/>
      <c r="AO30" s="385"/>
      <c r="AP30" s="382"/>
      <c r="AQ30" s="654" t="s">
        <v>232</v>
      </c>
      <c r="AR30" s="655"/>
      <c r="AS30" s="655"/>
      <c r="AT30" s="656"/>
      <c r="AU30" s="387" t="s">
        <v>134</v>
      </c>
      <c r="AV30" s="387"/>
      <c r="AW30" s="387"/>
      <c r="AX30" s="388"/>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481"/>
      <c r="Z31" s="482"/>
      <c r="AA31" s="483"/>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28"/>
      <c r="B32" s="526"/>
      <c r="C32" s="526"/>
      <c r="D32" s="526"/>
      <c r="E32" s="526"/>
      <c r="F32" s="527"/>
      <c r="G32" s="553" t="s">
        <v>724</v>
      </c>
      <c r="H32" s="554"/>
      <c r="I32" s="554"/>
      <c r="J32" s="554"/>
      <c r="K32" s="554"/>
      <c r="L32" s="554"/>
      <c r="M32" s="554"/>
      <c r="N32" s="554"/>
      <c r="O32" s="555"/>
      <c r="P32" s="191" t="s">
        <v>725</v>
      </c>
      <c r="Q32" s="191"/>
      <c r="R32" s="191"/>
      <c r="S32" s="191"/>
      <c r="T32" s="191"/>
      <c r="U32" s="191"/>
      <c r="V32" s="191"/>
      <c r="W32" s="191"/>
      <c r="X32" s="233"/>
      <c r="Y32" s="339" t="s">
        <v>12</v>
      </c>
      <c r="Z32" s="562"/>
      <c r="AA32" s="563"/>
      <c r="AB32" s="564" t="s">
        <v>726</v>
      </c>
      <c r="AC32" s="564"/>
      <c r="AD32" s="564"/>
      <c r="AE32" s="363">
        <v>764</v>
      </c>
      <c r="AF32" s="364"/>
      <c r="AG32" s="364"/>
      <c r="AH32" s="364"/>
      <c r="AI32" s="363">
        <v>674</v>
      </c>
      <c r="AJ32" s="364"/>
      <c r="AK32" s="364"/>
      <c r="AL32" s="364"/>
      <c r="AM32" s="363">
        <v>789</v>
      </c>
      <c r="AN32" s="364"/>
      <c r="AO32" s="364"/>
      <c r="AP32" s="364"/>
      <c r="AQ32" s="166" t="s">
        <v>719</v>
      </c>
      <c r="AR32" s="167"/>
      <c r="AS32" s="167"/>
      <c r="AT32" s="168"/>
      <c r="AU32" s="364" t="s">
        <v>719</v>
      </c>
      <c r="AV32" s="364"/>
      <c r="AW32" s="364"/>
      <c r="AX32" s="365"/>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726</v>
      </c>
      <c r="AC33" s="535"/>
      <c r="AD33" s="535"/>
      <c r="AE33" s="363">
        <v>693</v>
      </c>
      <c r="AF33" s="364"/>
      <c r="AG33" s="364"/>
      <c r="AH33" s="364"/>
      <c r="AI33" s="363">
        <v>764</v>
      </c>
      <c r="AJ33" s="364"/>
      <c r="AK33" s="364"/>
      <c r="AL33" s="364"/>
      <c r="AM33" s="363">
        <v>674</v>
      </c>
      <c r="AN33" s="364"/>
      <c r="AO33" s="364"/>
      <c r="AP33" s="364"/>
      <c r="AQ33" s="166" t="s">
        <v>719</v>
      </c>
      <c r="AR33" s="167"/>
      <c r="AS33" s="167"/>
      <c r="AT33" s="168"/>
      <c r="AU33" s="364">
        <v>674</v>
      </c>
      <c r="AV33" s="364"/>
      <c r="AW33" s="364"/>
      <c r="AX33" s="365"/>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63">
        <v>110.2</v>
      </c>
      <c r="AF34" s="364"/>
      <c r="AG34" s="364"/>
      <c r="AH34" s="364"/>
      <c r="AI34" s="363">
        <v>88.2</v>
      </c>
      <c r="AJ34" s="364"/>
      <c r="AK34" s="364"/>
      <c r="AL34" s="364"/>
      <c r="AM34" s="363">
        <v>117</v>
      </c>
      <c r="AN34" s="364"/>
      <c r="AO34" s="364"/>
      <c r="AP34" s="364"/>
      <c r="AQ34" s="166" t="s">
        <v>719</v>
      </c>
      <c r="AR34" s="167"/>
      <c r="AS34" s="167"/>
      <c r="AT34" s="168"/>
      <c r="AU34" s="364" t="s">
        <v>719</v>
      </c>
      <c r="AV34" s="364"/>
      <c r="AW34" s="364"/>
      <c r="AX34" s="365"/>
    </row>
    <row r="35" spans="1:51" ht="23.25" customHeight="1" x14ac:dyDescent="0.15">
      <c r="A35" s="906" t="s">
        <v>379</v>
      </c>
      <c r="B35" s="907"/>
      <c r="C35" s="907"/>
      <c r="D35" s="907"/>
      <c r="E35" s="907"/>
      <c r="F35" s="908"/>
      <c r="G35" s="912" t="s">
        <v>727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customHeight="1" x14ac:dyDescent="0.15">
      <c r="A37" s="657" t="s">
        <v>349</v>
      </c>
      <c r="B37" s="658"/>
      <c r="C37" s="658"/>
      <c r="D37" s="658"/>
      <c r="E37" s="658"/>
      <c r="F37" s="659"/>
      <c r="G37" s="578" t="s">
        <v>146</v>
      </c>
      <c r="H37" s="377"/>
      <c r="I37" s="377"/>
      <c r="J37" s="377"/>
      <c r="K37" s="377"/>
      <c r="L37" s="377"/>
      <c r="M37" s="377"/>
      <c r="N37" s="377"/>
      <c r="O37" s="579"/>
      <c r="P37" s="644" t="s">
        <v>59</v>
      </c>
      <c r="Q37" s="377"/>
      <c r="R37" s="377"/>
      <c r="S37" s="377"/>
      <c r="T37" s="377"/>
      <c r="U37" s="377"/>
      <c r="V37" s="377"/>
      <c r="W37" s="377"/>
      <c r="X37" s="579"/>
      <c r="Y37" s="645"/>
      <c r="Z37" s="646"/>
      <c r="AA37" s="647"/>
      <c r="AB37" s="648" t="s">
        <v>11</v>
      </c>
      <c r="AC37" s="649"/>
      <c r="AD37" s="650"/>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481"/>
      <c r="Z38" s="482"/>
      <c r="AA38" s="483"/>
      <c r="AB38" s="332"/>
      <c r="AC38" s="333"/>
      <c r="AD38" s="334"/>
      <c r="AE38" s="335"/>
      <c r="AF38" s="335"/>
      <c r="AG38" s="335"/>
      <c r="AH38" s="335"/>
      <c r="AI38" s="335"/>
      <c r="AJ38" s="335"/>
      <c r="AK38" s="335"/>
      <c r="AL38" s="335"/>
      <c r="AM38" s="335"/>
      <c r="AN38" s="335"/>
      <c r="AO38" s="335"/>
      <c r="AP38" s="335"/>
      <c r="AQ38" s="231"/>
      <c r="AR38" s="178"/>
      <c r="AS38" s="179" t="s">
        <v>233</v>
      </c>
      <c r="AT38" s="202"/>
      <c r="AU38" s="271">
        <v>3</v>
      </c>
      <c r="AV38" s="271"/>
      <c r="AW38" s="375" t="s">
        <v>179</v>
      </c>
      <c r="AX38" s="376"/>
      <c r="AY38">
        <f>$AY$37</f>
        <v>1</v>
      </c>
    </row>
    <row r="39" spans="1:51" ht="23.25" customHeight="1" x14ac:dyDescent="0.15">
      <c r="A39" s="528"/>
      <c r="B39" s="526"/>
      <c r="C39" s="526"/>
      <c r="D39" s="526"/>
      <c r="E39" s="526"/>
      <c r="F39" s="527"/>
      <c r="G39" s="553" t="s">
        <v>728</v>
      </c>
      <c r="H39" s="554"/>
      <c r="I39" s="554"/>
      <c r="J39" s="554"/>
      <c r="K39" s="554"/>
      <c r="L39" s="554"/>
      <c r="M39" s="554"/>
      <c r="N39" s="554"/>
      <c r="O39" s="555"/>
      <c r="P39" s="191" t="s">
        <v>729</v>
      </c>
      <c r="Q39" s="191"/>
      <c r="R39" s="191"/>
      <c r="S39" s="191"/>
      <c r="T39" s="191"/>
      <c r="U39" s="191"/>
      <c r="V39" s="191"/>
      <c r="W39" s="191"/>
      <c r="X39" s="233"/>
      <c r="Y39" s="339" t="s">
        <v>12</v>
      </c>
      <c r="Z39" s="562"/>
      <c r="AA39" s="563"/>
      <c r="AB39" s="564" t="s">
        <v>370</v>
      </c>
      <c r="AC39" s="564"/>
      <c r="AD39" s="564"/>
      <c r="AE39" s="363">
        <v>50.9</v>
      </c>
      <c r="AF39" s="364"/>
      <c r="AG39" s="364"/>
      <c r="AH39" s="364"/>
      <c r="AI39" s="363">
        <v>53.7</v>
      </c>
      <c r="AJ39" s="364"/>
      <c r="AK39" s="364"/>
      <c r="AL39" s="364"/>
      <c r="AM39" s="363">
        <v>57</v>
      </c>
      <c r="AN39" s="364"/>
      <c r="AO39" s="364"/>
      <c r="AP39" s="364"/>
      <c r="AQ39" s="166" t="s">
        <v>719</v>
      </c>
      <c r="AR39" s="167"/>
      <c r="AS39" s="167"/>
      <c r="AT39" s="168"/>
      <c r="AU39" s="364" t="s">
        <v>719</v>
      </c>
      <c r="AV39" s="364"/>
      <c r="AW39" s="364"/>
      <c r="AX39" s="365"/>
      <c r="AY39">
        <f t="shared" ref="AY39:AY43" si="4">$AY$37</f>
        <v>1</v>
      </c>
    </row>
    <row r="40" spans="1:51" ht="23.25"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t="s">
        <v>370</v>
      </c>
      <c r="AC40" s="535"/>
      <c r="AD40" s="535"/>
      <c r="AE40" s="363">
        <v>46.6</v>
      </c>
      <c r="AF40" s="364"/>
      <c r="AG40" s="364"/>
      <c r="AH40" s="364"/>
      <c r="AI40" s="363">
        <v>50.9</v>
      </c>
      <c r="AJ40" s="364"/>
      <c r="AK40" s="364"/>
      <c r="AL40" s="364"/>
      <c r="AM40" s="363">
        <v>53.7</v>
      </c>
      <c r="AN40" s="364"/>
      <c r="AO40" s="364"/>
      <c r="AP40" s="364"/>
      <c r="AQ40" s="166" t="s">
        <v>719</v>
      </c>
      <c r="AR40" s="167"/>
      <c r="AS40" s="167"/>
      <c r="AT40" s="168"/>
      <c r="AU40" s="364">
        <v>53.7</v>
      </c>
      <c r="AV40" s="364"/>
      <c r="AW40" s="364"/>
      <c r="AX40" s="365"/>
      <c r="AY40">
        <f t="shared" si="4"/>
        <v>1</v>
      </c>
    </row>
    <row r="41" spans="1:51" ht="23.25" customHeight="1" x14ac:dyDescent="0.15">
      <c r="A41" s="660"/>
      <c r="B41" s="661"/>
      <c r="C41" s="661"/>
      <c r="D41" s="661"/>
      <c r="E41" s="661"/>
      <c r="F41" s="662"/>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63">
        <v>109.2</v>
      </c>
      <c r="AF41" s="364"/>
      <c r="AG41" s="364"/>
      <c r="AH41" s="364"/>
      <c r="AI41" s="363">
        <v>105.5</v>
      </c>
      <c r="AJ41" s="364"/>
      <c r="AK41" s="364"/>
      <c r="AL41" s="364"/>
      <c r="AM41" s="363">
        <v>106</v>
      </c>
      <c r="AN41" s="364"/>
      <c r="AO41" s="364"/>
      <c r="AP41" s="364"/>
      <c r="AQ41" s="166" t="s">
        <v>719</v>
      </c>
      <c r="AR41" s="167"/>
      <c r="AS41" s="167"/>
      <c r="AT41" s="168"/>
      <c r="AU41" s="364" t="s">
        <v>719</v>
      </c>
      <c r="AV41" s="364"/>
      <c r="AW41" s="364"/>
      <c r="AX41" s="365"/>
      <c r="AY41">
        <f t="shared" si="4"/>
        <v>1</v>
      </c>
    </row>
    <row r="42" spans="1:51" ht="23.25" customHeight="1" x14ac:dyDescent="0.15">
      <c r="A42" s="906" t="s">
        <v>379</v>
      </c>
      <c r="B42" s="907"/>
      <c r="C42" s="907"/>
      <c r="D42" s="907"/>
      <c r="E42" s="907"/>
      <c r="F42" s="908"/>
      <c r="G42" s="912" t="s">
        <v>730</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1</v>
      </c>
    </row>
    <row r="43" spans="1:51"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1</v>
      </c>
    </row>
    <row r="44" spans="1:51" ht="18.75" hidden="1" customHeight="1" x14ac:dyDescent="0.15">
      <c r="A44" s="657" t="s">
        <v>349</v>
      </c>
      <c r="B44" s="658"/>
      <c r="C44" s="658"/>
      <c r="D44" s="658"/>
      <c r="E44" s="658"/>
      <c r="F44" s="659"/>
      <c r="G44" s="578" t="s">
        <v>146</v>
      </c>
      <c r="H44" s="377"/>
      <c r="I44" s="377"/>
      <c r="J44" s="377"/>
      <c r="K44" s="377"/>
      <c r="L44" s="377"/>
      <c r="M44" s="377"/>
      <c r="N44" s="377"/>
      <c r="O44" s="579"/>
      <c r="P44" s="644" t="s">
        <v>59</v>
      </c>
      <c r="Q44" s="377"/>
      <c r="R44" s="377"/>
      <c r="S44" s="377"/>
      <c r="T44" s="377"/>
      <c r="U44" s="377"/>
      <c r="V44" s="377"/>
      <c r="W44" s="377"/>
      <c r="X44" s="579"/>
      <c r="Y44" s="645"/>
      <c r="Z44" s="646"/>
      <c r="AA44" s="647"/>
      <c r="AB44" s="648" t="s">
        <v>11</v>
      </c>
      <c r="AC44" s="649"/>
      <c r="AD44" s="650"/>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481"/>
      <c r="Z45" s="482"/>
      <c r="AA45" s="48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25" t="s">
        <v>349</v>
      </c>
      <c r="B51" s="526"/>
      <c r="C51" s="526"/>
      <c r="D51" s="526"/>
      <c r="E51" s="526"/>
      <c r="F51" s="527"/>
      <c r="G51" s="578" t="s">
        <v>146</v>
      </c>
      <c r="H51" s="377"/>
      <c r="I51" s="377"/>
      <c r="J51" s="377"/>
      <c r="K51" s="377"/>
      <c r="L51" s="377"/>
      <c r="M51" s="377"/>
      <c r="N51" s="377"/>
      <c r="O51" s="579"/>
      <c r="P51" s="644" t="s">
        <v>59</v>
      </c>
      <c r="Q51" s="377"/>
      <c r="R51" s="377"/>
      <c r="S51" s="377"/>
      <c r="T51" s="377"/>
      <c r="U51" s="377"/>
      <c r="V51" s="377"/>
      <c r="W51" s="377"/>
      <c r="X51" s="579"/>
      <c r="Y51" s="645"/>
      <c r="Z51" s="646"/>
      <c r="AA51" s="647"/>
      <c r="AB51" s="648" t="s">
        <v>11</v>
      </c>
      <c r="AC51" s="649"/>
      <c r="AD51" s="650"/>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481"/>
      <c r="Z52" s="482"/>
      <c r="AA52" s="48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25" t="s">
        <v>349</v>
      </c>
      <c r="B58" s="526"/>
      <c r="C58" s="526"/>
      <c r="D58" s="526"/>
      <c r="E58" s="526"/>
      <c r="F58" s="527"/>
      <c r="G58" s="578" t="s">
        <v>146</v>
      </c>
      <c r="H58" s="377"/>
      <c r="I58" s="377"/>
      <c r="J58" s="377"/>
      <c r="K58" s="377"/>
      <c r="L58" s="377"/>
      <c r="M58" s="377"/>
      <c r="N58" s="377"/>
      <c r="O58" s="579"/>
      <c r="P58" s="644" t="s">
        <v>59</v>
      </c>
      <c r="Q58" s="377"/>
      <c r="R58" s="377"/>
      <c r="S58" s="377"/>
      <c r="T58" s="377"/>
      <c r="U58" s="377"/>
      <c r="V58" s="377"/>
      <c r="W58" s="377"/>
      <c r="X58" s="579"/>
      <c r="Y58" s="645"/>
      <c r="Z58" s="646"/>
      <c r="AA58" s="647"/>
      <c r="AB58" s="648" t="s">
        <v>11</v>
      </c>
      <c r="AC58" s="649"/>
      <c r="AD58" s="650"/>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481"/>
      <c r="Z59" s="482"/>
      <c r="AA59" s="48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35" t="s">
        <v>389</v>
      </c>
      <c r="AF65" s="335"/>
      <c r="AG65" s="335"/>
      <c r="AH65" s="335"/>
      <c r="AI65" s="335" t="s">
        <v>411</v>
      </c>
      <c r="AJ65" s="335"/>
      <c r="AK65" s="335"/>
      <c r="AL65" s="335"/>
      <c r="AM65" s="335" t="s">
        <v>508</v>
      </c>
      <c r="AN65" s="335"/>
      <c r="AO65" s="335"/>
      <c r="AP65" s="335"/>
      <c r="AQ65" s="215" t="s">
        <v>232</v>
      </c>
      <c r="AR65" s="199"/>
      <c r="AS65" s="199"/>
      <c r="AT65" s="200"/>
      <c r="AU65" s="985" t="s">
        <v>134</v>
      </c>
      <c r="AV65" s="985"/>
      <c r="AW65" s="985"/>
      <c r="AX65" s="986"/>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348</v>
      </c>
      <c r="AX66" s="987"/>
      <c r="AY66">
        <f>$AY$65</f>
        <v>0</v>
      </c>
    </row>
    <row r="67" spans="1:51" ht="23.25" hidden="1" customHeight="1" x14ac:dyDescent="0.15">
      <c r="A67" s="862"/>
      <c r="B67" s="863"/>
      <c r="C67" s="863"/>
      <c r="D67" s="863"/>
      <c r="E67" s="863"/>
      <c r="F67" s="864"/>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369</v>
      </c>
      <c r="AC67" s="960"/>
      <c r="AD67" s="960"/>
      <c r="AE67" s="363"/>
      <c r="AF67" s="364"/>
      <c r="AG67" s="364"/>
      <c r="AH67" s="364"/>
      <c r="AI67" s="363"/>
      <c r="AJ67" s="364"/>
      <c r="AK67" s="364"/>
      <c r="AL67" s="364"/>
      <c r="AM67" s="363"/>
      <c r="AN67" s="364"/>
      <c r="AO67" s="364"/>
      <c r="AP67" s="364"/>
      <c r="AQ67" s="363"/>
      <c r="AR67" s="364"/>
      <c r="AS67" s="364"/>
      <c r="AT67" s="827"/>
      <c r="AU67" s="364"/>
      <c r="AV67" s="364"/>
      <c r="AW67" s="364"/>
      <c r="AX67" s="365"/>
      <c r="AY67">
        <f t="shared" ref="AY67:AY72" si="8">$AY$65</f>
        <v>0</v>
      </c>
    </row>
    <row r="68" spans="1:51" ht="23.25" hidden="1" customHeight="1" x14ac:dyDescent="0.15">
      <c r="A68" s="862"/>
      <c r="B68" s="863"/>
      <c r="C68" s="863"/>
      <c r="D68" s="863"/>
      <c r="E68" s="863"/>
      <c r="F68" s="864"/>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369</v>
      </c>
      <c r="AC68" s="983"/>
      <c r="AD68" s="983"/>
      <c r="AE68" s="363"/>
      <c r="AF68" s="364"/>
      <c r="AG68" s="364"/>
      <c r="AH68" s="364"/>
      <c r="AI68" s="363"/>
      <c r="AJ68" s="364"/>
      <c r="AK68" s="364"/>
      <c r="AL68" s="364"/>
      <c r="AM68" s="363"/>
      <c r="AN68" s="364"/>
      <c r="AO68" s="364"/>
      <c r="AP68" s="364"/>
      <c r="AQ68" s="363"/>
      <c r="AR68" s="364"/>
      <c r="AS68" s="364"/>
      <c r="AT68" s="827"/>
      <c r="AU68" s="364"/>
      <c r="AV68" s="364"/>
      <c r="AW68" s="364"/>
      <c r="AX68" s="365"/>
      <c r="AY68">
        <f t="shared" si="8"/>
        <v>0</v>
      </c>
    </row>
    <row r="69" spans="1:51" ht="23.25" hidden="1" customHeight="1" x14ac:dyDescent="0.15">
      <c r="A69" s="862"/>
      <c r="B69" s="863"/>
      <c r="C69" s="863"/>
      <c r="D69" s="863"/>
      <c r="E69" s="863"/>
      <c r="F69" s="864"/>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370</v>
      </c>
      <c r="AC69" s="984"/>
      <c r="AD69" s="984"/>
      <c r="AE69" s="371"/>
      <c r="AF69" s="372"/>
      <c r="AG69" s="372"/>
      <c r="AH69" s="372"/>
      <c r="AI69" s="371"/>
      <c r="AJ69" s="372"/>
      <c r="AK69" s="372"/>
      <c r="AL69" s="372"/>
      <c r="AM69" s="371"/>
      <c r="AN69" s="372"/>
      <c r="AO69" s="372"/>
      <c r="AP69" s="372"/>
      <c r="AQ69" s="363"/>
      <c r="AR69" s="364"/>
      <c r="AS69" s="364"/>
      <c r="AT69" s="827"/>
      <c r="AU69" s="364"/>
      <c r="AV69" s="364"/>
      <c r="AW69" s="364"/>
      <c r="AX69" s="365"/>
      <c r="AY69">
        <f t="shared" si="8"/>
        <v>0</v>
      </c>
    </row>
    <row r="70" spans="1:51" ht="23.25" hidden="1" customHeight="1" x14ac:dyDescent="0.15">
      <c r="A70" s="862" t="s">
        <v>355</v>
      </c>
      <c r="B70" s="863"/>
      <c r="C70" s="863"/>
      <c r="D70" s="863"/>
      <c r="E70" s="863"/>
      <c r="F70" s="864"/>
      <c r="G70" s="948" t="s">
        <v>235</v>
      </c>
      <c r="H70" s="949"/>
      <c r="I70" s="949"/>
      <c r="J70" s="949"/>
      <c r="K70" s="949"/>
      <c r="L70" s="949"/>
      <c r="M70" s="949"/>
      <c r="N70" s="949"/>
      <c r="O70" s="949"/>
      <c r="P70" s="949"/>
      <c r="Q70" s="949"/>
      <c r="R70" s="949"/>
      <c r="S70" s="949"/>
      <c r="T70" s="949"/>
      <c r="U70" s="949"/>
      <c r="V70" s="949"/>
      <c r="W70" s="952" t="s">
        <v>368</v>
      </c>
      <c r="X70" s="953"/>
      <c r="Y70" s="958" t="s">
        <v>12</v>
      </c>
      <c r="Z70" s="958"/>
      <c r="AA70" s="959"/>
      <c r="AB70" s="960" t="s">
        <v>369</v>
      </c>
      <c r="AC70" s="960"/>
      <c r="AD70" s="960"/>
      <c r="AE70" s="363"/>
      <c r="AF70" s="364"/>
      <c r="AG70" s="364"/>
      <c r="AH70" s="364"/>
      <c r="AI70" s="363"/>
      <c r="AJ70" s="364"/>
      <c r="AK70" s="364"/>
      <c r="AL70" s="364"/>
      <c r="AM70" s="363"/>
      <c r="AN70" s="364"/>
      <c r="AO70" s="364"/>
      <c r="AP70" s="364"/>
      <c r="AQ70" s="363"/>
      <c r="AR70" s="364"/>
      <c r="AS70" s="364"/>
      <c r="AT70" s="827"/>
      <c r="AU70" s="364"/>
      <c r="AV70" s="364"/>
      <c r="AW70" s="364"/>
      <c r="AX70" s="365"/>
      <c r="AY70">
        <f t="shared" si="8"/>
        <v>0</v>
      </c>
    </row>
    <row r="71" spans="1:51" ht="23.25" hidden="1" customHeight="1" x14ac:dyDescent="0.15">
      <c r="A71" s="862"/>
      <c r="B71" s="863"/>
      <c r="C71" s="863"/>
      <c r="D71" s="863"/>
      <c r="E71" s="863"/>
      <c r="F71" s="864"/>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369</v>
      </c>
      <c r="AC71" s="983"/>
      <c r="AD71" s="983"/>
      <c r="AE71" s="363"/>
      <c r="AF71" s="364"/>
      <c r="AG71" s="364"/>
      <c r="AH71" s="364"/>
      <c r="AI71" s="363"/>
      <c r="AJ71" s="364"/>
      <c r="AK71" s="364"/>
      <c r="AL71" s="364"/>
      <c r="AM71" s="363"/>
      <c r="AN71" s="364"/>
      <c r="AO71" s="364"/>
      <c r="AP71" s="364"/>
      <c r="AQ71" s="363"/>
      <c r="AR71" s="364"/>
      <c r="AS71" s="364"/>
      <c r="AT71" s="827"/>
      <c r="AU71" s="364"/>
      <c r="AV71" s="364"/>
      <c r="AW71" s="364"/>
      <c r="AX71" s="365"/>
      <c r="AY71">
        <f t="shared" si="8"/>
        <v>0</v>
      </c>
    </row>
    <row r="72" spans="1:51" ht="23.25" hidden="1" customHeight="1" x14ac:dyDescent="0.15">
      <c r="A72" s="865"/>
      <c r="B72" s="866"/>
      <c r="C72" s="866"/>
      <c r="D72" s="866"/>
      <c r="E72" s="866"/>
      <c r="F72" s="867"/>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370</v>
      </c>
      <c r="AC72" s="984"/>
      <c r="AD72" s="984"/>
      <c r="AE72" s="371"/>
      <c r="AF72" s="372"/>
      <c r="AG72" s="372"/>
      <c r="AH72" s="372"/>
      <c r="AI72" s="371"/>
      <c r="AJ72" s="372"/>
      <c r="AK72" s="372"/>
      <c r="AL72" s="372"/>
      <c r="AM72" s="371"/>
      <c r="AN72" s="372"/>
      <c r="AO72" s="372"/>
      <c r="AP72" s="947"/>
      <c r="AQ72" s="363"/>
      <c r="AR72" s="364"/>
      <c r="AS72" s="364"/>
      <c r="AT72" s="827"/>
      <c r="AU72" s="364"/>
      <c r="AV72" s="364"/>
      <c r="AW72" s="364"/>
      <c r="AX72" s="365"/>
      <c r="AY72">
        <f t="shared" si="8"/>
        <v>0</v>
      </c>
    </row>
    <row r="73" spans="1:51" ht="18.75" hidden="1" customHeight="1" x14ac:dyDescent="0.15">
      <c r="A73" s="848" t="s">
        <v>350</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1" t="s">
        <v>382</v>
      </c>
      <c r="B78" s="922"/>
      <c r="C78" s="922"/>
      <c r="D78" s="922"/>
      <c r="E78" s="919" t="s">
        <v>328</v>
      </c>
      <c r="F78" s="920"/>
      <c r="G78" s="54" t="s">
        <v>235</v>
      </c>
      <c r="H78" s="805"/>
      <c r="I78" s="245"/>
      <c r="J78" s="245"/>
      <c r="K78" s="245"/>
      <c r="L78" s="245"/>
      <c r="M78" s="245"/>
      <c r="N78" s="245"/>
      <c r="O78" s="806"/>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344</v>
      </c>
      <c r="AP79" s="127"/>
      <c r="AQ79" s="127"/>
      <c r="AR79" s="76" t="s">
        <v>342</v>
      </c>
      <c r="AS79" s="126"/>
      <c r="AT79" s="127"/>
      <c r="AU79" s="127"/>
      <c r="AV79" s="127"/>
      <c r="AW79" s="127"/>
      <c r="AX79" s="128"/>
      <c r="AY79">
        <f>COUNTIF($AR$79,"☑")</f>
        <v>0</v>
      </c>
    </row>
    <row r="80" spans="1:51" ht="18.75" hidden="1" customHeight="1" x14ac:dyDescent="0.15">
      <c r="A80" s="532" t="s">
        <v>147</v>
      </c>
      <c r="B80" s="857" t="s">
        <v>341</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0</v>
      </c>
    </row>
    <row r="81" spans="1:60" ht="22.5" hidden="1" customHeight="1" x14ac:dyDescent="0.15">
      <c r="A81" s="533"/>
      <c r="B81" s="860"/>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3"/>
      <c r="B82" s="86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71" t="s">
        <v>11</v>
      </c>
      <c r="AC85" s="472"/>
      <c r="AD85" s="473"/>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3"/>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2"/>
      <c r="R87" s="812"/>
      <c r="S87" s="812"/>
      <c r="T87" s="812"/>
      <c r="U87" s="812"/>
      <c r="V87" s="812"/>
      <c r="W87" s="812"/>
      <c r="X87" s="813"/>
      <c r="Y87" s="768" t="s">
        <v>62</v>
      </c>
      <c r="Z87" s="769"/>
      <c r="AA87" s="770"/>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4"/>
      <c r="Q88" s="814"/>
      <c r="R88" s="814"/>
      <c r="S88" s="814"/>
      <c r="T88" s="814"/>
      <c r="U88" s="814"/>
      <c r="V88" s="814"/>
      <c r="W88" s="814"/>
      <c r="X88" s="815"/>
      <c r="Y88" s="745" t="s">
        <v>54</v>
      </c>
      <c r="Z88" s="746"/>
      <c r="AA88" s="747"/>
      <c r="AB88" s="535"/>
      <c r="AC88" s="535"/>
      <c r="AD88" s="53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6"/>
      <c r="Y89" s="745" t="s">
        <v>13</v>
      </c>
      <c r="Z89" s="746"/>
      <c r="AA89" s="747"/>
      <c r="AB89" s="474" t="s">
        <v>14</v>
      </c>
      <c r="AC89" s="474"/>
      <c r="AD89" s="47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71" t="s">
        <v>11</v>
      </c>
      <c r="AC90" s="472"/>
      <c r="AD90" s="473"/>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33"/>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2"/>
      <c r="R92" s="812"/>
      <c r="S92" s="812"/>
      <c r="T92" s="812"/>
      <c r="U92" s="812"/>
      <c r="V92" s="812"/>
      <c r="W92" s="812"/>
      <c r="X92" s="813"/>
      <c r="Y92" s="768" t="s">
        <v>62</v>
      </c>
      <c r="Z92" s="769"/>
      <c r="AA92" s="770"/>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4"/>
      <c r="Q93" s="814"/>
      <c r="R93" s="814"/>
      <c r="S93" s="814"/>
      <c r="T93" s="814"/>
      <c r="U93" s="814"/>
      <c r="V93" s="814"/>
      <c r="W93" s="814"/>
      <c r="X93" s="815"/>
      <c r="Y93" s="745" t="s">
        <v>54</v>
      </c>
      <c r="Z93" s="746"/>
      <c r="AA93" s="747"/>
      <c r="AB93" s="535"/>
      <c r="AC93" s="535"/>
      <c r="AD93" s="53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6"/>
      <c r="Y94" s="745" t="s">
        <v>13</v>
      </c>
      <c r="Z94" s="746"/>
      <c r="AA94" s="747"/>
      <c r="AB94" s="474" t="s">
        <v>14</v>
      </c>
      <c r="AC94" s="474"/>
      <c r="AD94" s="47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3"/>
      <c r="B95" s="565" t="s">
        <v>145</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71" t="s">
        <v>11</v>
      </c>
      <c r="AC95" s="472"/>
      <c r="AD95" s="473"/>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2"/>
      <c r="R97" s="812"/>
      <c r="S97" s="812"/>
      <c r="T97" s="812"/>
      <c r="U97" s="812"/>
      <c r="V97" s="812"/>
      <c r="W97" s="812"/>
      <c r="X97" s="813"/>
      <c r="Y97" s="768" t="s">
        <v>62</v>
      </c>
      <c r="Z97" s="769"/>
      <c r="AA97" s="770"/>
      <c r="AB97" s="403"/>
      <c r="AC97" s="404"/>
      <c r="AD97" s="405"/>
      <c r="AE97" s="363"/>
      <c r="AF97" s="364"/>
      <c r="AG97" s="364"/>
      <c r="AH97" s="827"/>
      <c r="AI97" s="363"/>
      <c r="AJ97" s="364"/>
      <c r="AK97" s="364"/>
      <c r="AL97" s="82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4"/>
      <c r="Q98" s="814"/>
      <c r="R98" s="814"/>
      <c r="S98" s="814"/>
      <c r="T98" s="814"/>
      <c r="U98" s="814"/>
      <c r="V98" s="814"/>
      <c r="W98" s="814"/>
      <c r="X98" s="815"/>
      <c r="Y98" s="745" t="s">
        <v>54</v>
      </c>
      <c r="Z98" s="746"/>
      <c r="AA98" s="747"/>
      <c r="AB98" s="300"/>
      <c r="AC98" s="301"/>
      <c r="AD98" s="302"/>
      <c r="AE98" s="363"/>
      <c r="AF98" s="364"/>
      <c r="AG98" s="364"/>
      <c r="AH98" s="827"/>
      <c r="AI98" s="363"/>
      <c r="AJ98" s="364"/>
      <c r="AK98" s="364"/>
      <c r="AL98" s="82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4"/>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389</v>
      </c>
      <c r="AF100" s="835"/>
      <c r="AG100" s="835"/>
      <c r="AH100" s="836"/>
      <c r="AI100" s="834" t="s">
        <v>411</v>
      </c>
      <c r="AJ100" s="835"/>
      <c r="AK100" s="835"/>
      <c r="AL100" s="836"/>
      <c r="AM100" s="834" t="s">
        <v>508</v>
      </c>
      <c r="AN100" s="835"/>
      <c r="AO100" s="835"/>
      <c r="AP100" s="836"/>
      <c r="AQ100" s="935" t="s">
        <v>416</v>
      </c>
      <c r="AR100" s="936"/>
      <c r="AS100" s="936"/>
      <c r="AT100" s="937"/>
      <c r="AU100" s="935" t="s">
        <v>540</v>
      </c>
      <c r="AV100" s="936"/>
      <c r="AW100" s="936"/>
      <c r="AX100" s="938"/>
    </row>
    <row r="101" spans="1:60" ht="23.25" customHeight="1" x14ac:dyDescent="0.15">
      <c r="A101" s="504"/>
      <c r="B101" s="505"/>
      <c r="C101" s="505"/>
      <c r="D101" s="505"/>
      <c r="E101" s="505"/>
      <c r="F101" s="506"/>
      <c r="G101" s="191" t="s">
        <v>731</v>
      </c>
      <c r="H101" s="191"/>
      <c r="I101" s="191"/>
      <c r="J101" s="191"/>
      <c r="K101" s="191"/>
      <c r="L101" s="191"/>
      <c r="M101" s="191"/>
      <c r="N101" s="191"/>
      <c r="O101" s="191"/>
      <c r="P101" s="191"/>
      <c r="Q101" s="191"/>
      <c r="R101" s="191"/>
      <c r="S101" s="191"/>
      <c r="T101" s="191"/>
      <c r="U101" s="191"/>
      <c r="V101" s="191"/>
      <c r="W101" s="191"/>
      <c r="X101" s="233"/>
      <c r="Y101" s="826" t="s">
        <v>55</v>
      </c>
      <c r="Z101" s="731"/>
      <c r="AA101" s="732"/>
      <c r="AB101" s="564" t="s">
        <v>726</v>
      </c>
      <c r="AC101" s="564"/>
      <c r="AD101" s="564"/>
      <c r="AE101" s="358">
        <v>39490</v>
      </c>
      <c r="AF101" s="358"/>
      <c r="AG101" s="358"/>
      <c r="AH101" s="358"/>
      <c r="AI101" s="358">
        <v>44416</v>
      </c>
      <c r="AJ101" s="358"/>
      <c r="AK101" s="358"/>
      <c r="AL101" s="358"/>
      <c r="AM101" s="358">
        <v>49328</v>
      </c>
      <c r="AN101" s="358"/>
      <c r="AO101" s="358"/>
      <c r="AP101" s="358"/>
      <c r="AQ101" s="358"/>
      <c r="AR101" s="358"/>
      <c r="AS101" s="358"/>
      <c r="AT101" s="358"/>
      <c r="AU101" s="363"/>
      <c r="AV101" s="364"/>
      <c r="AW101" s="364"/>
      <c r="AX101" s="365"/>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0"/>
      <c r="AA102" s="341"/>
      <c r="AB102" s="564" t="s">
        <v>726</v>
      </c>
      <c r="AC102" s="564"/>
      <c r="AD102" s="564"/>
      <c r="AE102" s="358">
        <v>33924</v>
      </c>
      <c r="AF102" s="358"/>
      <c r="AG102" s="358"/>
      <c r="AH102" s="358"/>
      <c r="AI102" s="358">
        <v>39490</v>
      </c>
      <c r="AJ102" s="358"/>
      <c r="AK102" s="358"/>
      <c r="AL102" s="358"/>
      <c r="AM102" s="358">
        <v>44416</v>
      </c>
      <c r="AN102" s="358"/>
      <c r="AO102" s="358"/>
      <c r="AP102" s="358"/>
      <c r="AQ102" s="358">
        <v>49328</v>
      </c>
      <c r="AR102" s="358"/>
      <c r="AS102" s="358"/>
      <c r="AT102" s="358"/>
      <c r="AU102" s="371"/>
      <c r="AV102" s="372"/>
      <c r="AW102" s="372"/>
      <c r="AX102" s="939"/>
    </row>
    <row r="103" spans="1:60" ht="31.5" customHeight="1" x14ac:dyDescent="0.15">
      <c r="A103" s="501" t="s">
        <v>351</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504"/>
      <c r="B104" s="505"/>
      <c r="C104" s="505"/>
      <c r="D104" s="505"/>
      <c r="E104" s="505"/>
      <c r="F104" s="506"/>
      <c r="G104" s="191" t="s">
        <v>732</v>
      </c>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t="s">
        <v>726</v>
      </c>
      <c r="AC104" s="485"/>
      <c r="AD104" s="486"/>
      <c r="AE104" s="358">
        <v>1867637</v>
      </c>
      <c r="AF104" s="358"/>
      <c r="AG104" s="358"/>
      <c r="AH104" s="358"/>
      <c r="AI104" s="358">
        <v>4710655</v>
      </c>
      <c r="AJ104" s="358"/>
      <c r="AK104" s="358"/>
      <c r="AL104" s="358"/>
      <c r="AM104" s="358">
        <v>3783294</v>
      </c>
      <c r="AN104" s="358"/>
      <c r="AO104" s="358"/>
      <c r="AP104" s="358"/>
      <c r="AQ104" s="358"/>
      <c r="AR104" s="358"/>
      <c r="AS104" s="358"/>
      <c r="AT104" s="358"/>
      <c r="AU104" s="358"/>
      <c r="AV104" s="358"/>
      <c r="AW104" s="358"/>
      <c r="AX104" s="359"/>
      <c r="AY104">
        <f>$AY$103</f>
        <v>1</v>
      </c>
    </row>
    <row r="105" spans="1:60" ht="23.25"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3" t="s">
        <v>726</v>
      </c>
      <c r="AC105" s="404"/>
      <c r="AD105" s="405"/>
      <c r="AE105" s="358">
        <v>1063838</v>
      </c>
      <c r="AF105" s="358"/>
      <c r="AG105" s="358"/>
      <c r="AH105" s="358"/>
      <c r="AI105" s="358">
        <v>1867637</v>
      </c>
      <c r="AJ105" s="358"/>
      <c r="AK105" s="358"/>
      <c r="AL105" s="358"/>
      <c r="AM105" s="358">
        <v>4710655</v>
      </c>
      <c r="AN105" s="358"/>
      <c r="AO105" s="358"/>
      <c r="AP105" s="358"/>
      <c r="AQ105" s="358">
        <v>3783294</v>
      </c>
      <c r="AR105" s="358"/>
      <c r="AS105" s="358"/>
      <c r="AT105" s="358"/>
      <c r="AU105" s="358"/>
      <c r="AV105" s="358"/>
      <c r="AW105" s="358"/>
      <c r="AX105" s="359"/>
      <c r="AY105">
        <f>$AY$103</f>
        <v>1</v>
      </c>
    </row>
    <row r="106" spans="1:60" ht="31.5" hidden="1" customHeight="1" x14ac:dyDescent="0.15">
      <c r="A106" s="501" t="s">
        <v>351</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1" t="s">
        <v>351</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1" t="s">
        <v>351</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58"/>
      <c r="AF113" s="358"/>
      <c r="AG113" s="358"/>
      <c r="AH113" s="358"/>
      <c r="AI113" s="358"/>
      <c r="AJ113" s="358"/>
      <c r="AK113" s="358"/>
      <c r="AL113" s="358"/>
      <c r="AM113" s="358"/>
      <c r="AN113" s="358"/>
      <c r="AO113" s="358"/>
      <c r="AP113" s="358"/>
      <c r="AQ113" s="363"/>
      <c r="AR113" s="364"/>
      <c r="AS113" s="364"/>
      <c r="AT113" s="827"/>
      <c r="AU113" s="358"/>
      <c r="AV113" s="358"/>
      <c r="AW113" s="358"/>
      <c r="AX113" s="359"/>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3"/>
      <c r="AC114" s="404"/>
      <c r="AD114" s="405"/>
      <c r="AE114" s="366"/>
      <c r="AF114" s="366"/>
      <c r="AG114" s="366"/>
      <c r="AH114" s="366"/>
      <c r="AI114" s="366"/>
      <c r="AJ114" s="366"/>
      <c r="AK114" s="366"/>
      <c r="AL114" s="366"/>
      <c r="AM114" s="366"/>
      <c r="AN114" s="366"/>
      <c r="AO114" s="366"/>
      <c r="AP114" s="366"/>
      <c r="AQ114" s="363"/>
      <c r="AR114" s="364"/>
      <c r="AS114" s="364"/>
      <c r="AT114" s="82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798</v>
      </c>
      <c r="AC116" s="301"/>
      <c r="AD116" s="302"/>
      <c r="AE116" s="358">
        <v>26.8</v>
      </c>
      <c r="AF116" s="358"/>
      <c r="AG116" s="358"/>
      <c r="AH116" s="358"/>
      <c r="AI116" s="358">
        <v>10.3</v>
      </c>
      <c r="AJ116" s="358"/>
      <c r="AK116" s="358"/>
      <c r="AL116" s="358"/>
      <c r="AM116" s="358">
        <v>12.3</v>
      </c>
      <c r="AN116" s="358"/>
      <c r="AO116" s="358"/>
      <c r="AP116" s="358"/>
      <c r="AQ116" s="363">
        <v>12.3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790</v>
      </c>
      <c r="AN117" s="306"/>
      <c r="AO117" s="306"/>
      <c r="AP117" s="306"/>
      <c r="AQ117" s="306" t="s">
        <v>795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798</v>
      </c>
      <c r="AC119" s="301"/>
      <c r="AD119" s="302"/>
      <c r="AE119" s="358">
        <v>1266.0999999999999</v>
      </c>
      <c r="AF119" s="358"/>
      <c r="AG119" s="358"/>
      <c r="AH119" s="358"/>
      <c r="AI119" s="358">
        <v>1096.5</v>
      </c>
      <c r="AJ119" s="358"/>
      <c r="AK119" s="358"/>
      <c r="AL119" s="358"/>
      <c r="AM119" s="358">
        <v>946.7</v>
      </c>
      <c r="AN119" s="358"/>
      <c r="AO119" s="358"/>
      <c r="AP119" s="358"/>
      <c r="AQ119" s="358">
        <v>946.7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t="s">
        <v>738</v>
      </c>
      <c r="AF120" s="306"/>
      <c r="AG120" s="306"/>
      <c r="AH120" s="306"/>
      <c r="AI120" s="306" t="s">
        <v>739</v>
      </c>
      <c r="AJ120" s="306"/>
      <c r="AK120" s="306"/>
      <c r="AL120" s="306"/>
      <c r="AM120" s="306" t="s">
        <v>791</v>
      </c>
      <c r="AN120" s="306"/>
      <c r="AO120" s="306"/>
      <c r="AP120" s="306"/>
      <c r="AQ120" s="306" t="s">
        <v>794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4.5" customHeight="1" x14ac:dyDescent="0.15">
      <c r="A130" s="1002" t="s">
        <v>404</v>
      </c>
      <c r="B130" s="1000"/>
      <c r="C130" s="999" t="s">
        <v>236</v>
      </c>
      <c r="D130" s="1000"/>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6.75" customHeight="1" x14ac:dyDescent="0.15">
      <c r="A131" s="1003"/>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03"/>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1867637</v>
      </c>
      <c r="AF134" s="167"/>
      <c r="AG134" s="167"/>
      <c r="AH134" s="167"/>
      <c r="AI134" s="266">
        <v>4710655</v>
      </c>
      <c r="AJ134" s="167"/>
      <c r="AK134" s="167"/>
      <c r="AL134" s="167"/>
      <c r="AM134" s="266">
        <v>3783294</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1063838</v>
      </c>
      <c r="AF135" s="167"/>
      <c r="AG135" s="167"/>
      <c r="AH135" s="167"/>
      <c r="AI135" s="266">
        <v>1867637</v>
      </c>
      <c r="AJ135" s="167"/>
      <c r="AK135" s="167"/>
      <c r="AL135" s="167"/>
      <c r="AM135" s="266">
        <v>3783294</v>
      </c>
      <c r="AN135" s="167"/>
      <c r="AO135" s="167"/>
      <c r="AP135" s="167"/>
      <c r="AQ135" s="266" t="s">
        <v>719</v>
      </c>
      <c r="AR135" s="167"/>
      <c r="AS135" s="167"/>
      <c r="AT135" s="167"/>
      <c r="AU135" s="266">
        <v>4710655</v>
      </c>
      <c r="AV135" s="167"/>
      <c r="AW135" s="167"/>
      <c r="AX135" s="208"/>
      <c r="AY135">
        <f t="shared" si="13"/>
        <v>1</v>
      </c>
    </row>
    <row r="136" spans="1:51" ht="18.75" hidden="1"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1</v>
      </c>
    </row>
    <row r="153" spans="1:51" ht="22.5"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3"/>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30"/>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3"/>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3"/>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3"/>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3"/>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0</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3"/>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3"/>
      <c r="B430" s="253"/>
      <c r="C430" s="250" t="s">
        <v>670</v>
      </c>
      <c r="D430" s="251"/>
      <c r="E430" s="239" t="s">
        <v>398</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1003"/>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4"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5"/>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38.25"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4" t="s">
        <v>747</v>
      </c>
      <c r="AE702" s="905"/>
      <c r="AF702" s="905"/>
      <c r="AG702" s="896" t="s">
        <v>774</v>
      </c>
      <c r="AH702" s="897"/>
      <c r="AI702" s="897"/>
      <c r="AJ702" s="897"/>
      <c r="AK702" s="897"/>
      <c r="AL702" s="897"/>
      <c r="AM702" s="897"/>
      <c r="AN702" s="897"/>
      <c r="AO702" s="897"/>
      <c r="AP702" s="897"/>
      <c r="AQ702" s="897"/>
      <c r="AR702" s="897"/>
      <c r="AS702" s="897"/>
      <c r="AT702" s="897"/>
      <c r="AU702" s="897"/>
      <c r="AV702" s="897"/>
      <c r="AW702" s="897"/>
      <c r="AX702" s="898"/>
    </row>
    <row r="703" spans="1:51" ht="38.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747</v>
      </c>
      <c r="AE703" s="185"/>
      <c r="AF703" s="185"/>
      <c r="AG703" s="680" t="s">
        <v>775</v>
      </c>
      <c r="AH703" s="681"/>
      <c r="AI703" s="681"/>
      <c r="AJ703" s="681"/>
      <c r="AK703" s="681"/>
      <c r="AL703" s="681"/>
      <c r="AM703" s="681"/>
      <c r="AN703" s="681"/>
      <c r="AO703" s="681"/>
      <c r="AP703" s="681"/>
      <c r="AQ703" s="681"/>
      <c r="AR703" s="681"/>
      <c r="AS703" s="681"/>
      <c r="AT703" s="681"/>
      <c r="AU703" s="681"/>
      <c r="AV703" s="681"/>
      <c r="AW703" s="681"/>
      <c r="AX703" s="682"/>
    </row>
    <row r="704" spans="1:51" ht="38.2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747</v>
      </c>
      <c r="AE704" s="599"/>
      <c r="AF704" s="599"/>
      <c r="AG704" s="437" t="s">
        <v>776</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747</v>
      </c>
      <c r="AE705" s="749"/>
      <c r="AF705" s="749"/>
      <c r="AG705" s="190" t="s">
        <v>779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1"/>
      <c r="B706" s="783"/>
      <c r="C706" s="627"/>
      <c r="D706" s="628"/>
      <c r="E706" s="699" t="s">
        <v>380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4" t="s">
        <v>777</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40.5" customHeight="1" x14ac:dyDescent="0.15">
      <c r="A707" s="671"/>
      <c r="B707" s="783"/>
      <c r="C707" s="629"/>
      <c r="D707" s="630"/>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778</v>
      </c>
      <c r="AE707" s="597"/>
      <c r="AF707" s="597"/>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747</v>
      </c>
      <c r="AE708" s="684"/>
      <c r="AF708" s="684"/>
      <c r="AG708" s="539" t="s">
        <v>780</v>
      </c>
      <c r="AH708" s="540"/>
      <c r="AI708" s="540"/>
      <c r="AJ708" s="540"/>
      <c r="AK708" s="540"/>
      <c r="AL708" s="540"/>
      <c r="AM708" s="540"/>
      <c r="AN708" s="540"/>
      <c r="AO708" s="540"/>
      <c r="AP708" s="540"/>
      <c r="AQ708" s="540"/>
      <c r="AR708" s="540"/>
      <c r="AS708" s="540"/>
      <c r="AT708" s="540"/>
      <c r="AU708" s="540"/>
      <c r="AV708" s="540"/>
      <c r="AW708" s="540"/>
      <c r="AX708" s="541"/>
    </row>
    <row r="709" spans="1:50" ht="39"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747</v>
      </c>
      <c r="AE709" s="185"/>
      <c r="AF709" s="185"/>
      <c r="AG709" s="680" t="s">
        <v>781</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788</v>
      </c>
      <c r="AE710" s="185"/>
      <c r="AF710" s="185"/>
      <c r="AG710" s="680" t="s">
        <v>715</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747</v>
      </c>
      <c r="AE711" s="185"/>
      <c r="AF711" s="185"/>
      <c r="AG711" s="680" t="s">
        <v>782</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788</v>
      </c>
      <c r="AE712" s="599"/>
      <c r="AF712" s="599"/>
      <c r="AG712" s="607" t="s">
        <v>715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788</v>
      </c>
      <c r="AE713" s="185"/>
      <c r="AF713" s="186"/>
      <c r="AG713" s="680" t="s">
        <v>715</v>
      </c>
      <c r="AH713" s="681"/>
      <c r="AI713" s="681"/>
      <c r="AJ713" s="681"/>
      <c r="AK713" s="681"/>
      <c r="AL713" s="681"/>
      <c r="AM713" s="681"/>
      <c r="AN713" s="681"/>
      <c r="AO713" s="681"/>
      <c r="AP713" s="681"/>
      <c r="AQ713" s="681"/>
      <c r="AR713" s="681"/>
      <c r="AS713" s="681"/>
      <c r="AT713" s="681"/>
      <c r="AU713" s="681"/>
      <c r="AV713" s="681"/>
      <c r="AW713" s="681"/>
      <c r="AX713" s="682"/>
    </row>
    <row r="714" spans="1:50" ht="36" customHeight="1" x14ac:dyDescent="0.15">
      <c r="A714" s="673"/>
      <c r="B714" s="674"/>
      <c r="C714" s="784" t="s">
        <v>325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747</v>
      </c>
      <c r="AE714" s="605"/>
      <c r="AF714" s="606"/>
      <c r="AG714" s="705" t="s">
        <v>783</v>
      </c>
      <c r="AH714" s="706"/>
      <c r="AI714" s="706"/>
      <c r="AJ714" s="706"/>
      <c r="AK714" s="706"/>
      <c r="AL714" s="706"/>
      <c r="AM714" s="706"/>
      <c r="AN714" s="706"/>
      <c r="AO714" s="706"/>
      <c r="AP714" s="706"/>
      <c r="AQ714" s="706"/>
      <c r="AR714" s="706"/>
      <c r="AS714" s="706"/>
      <c r="AT714" s="706"/>
      <c r="AU714" s="706"/>
      <c r="AV714" s="706"/>
      <c r="AW714" s="706"/>
      <c r="AX714" s="707"/>
    </row>
    <row r="715" spans="1:50" ht="65.25" customHeight="1" x14ac:dyDescent="0.15">
      <c r="A715" s="634" t="s">
        <v>40</v>
      </c>
      <c r="B715" s="670"/>
      <c r="C715" s="675" t="s">
        <v>326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789</v>
      </c>
      <c r="AE715" s="684"/>
      <c r="AF715" s="790"/>
      <c r="AG715" s="539" t="s">
        <v>784</v>
      </c>
      <c r="AH715" s="540"/>
      <c r="AI715" s="540"/>
      <c r="AJ715" s="540"/>
      <c r="AK715" s="540"/>
      <c r="AL715" s="540"/>
      <c r="AM715" s="540"/>
      <c r="AN715" s="540"/>
      <c r="AO715" s="540"/>
      <c r="AP715" s="540"/>
      <c r="AQ715" s="540"/>
      <c r="AR715" s="540"/>
      <c r="AS715" s="540"/>
      <c r="AT715" s="540"/>
      <c r="AU715" s="540"/>
      <c r="AV715" s="540"/>
      <c r="AW715" s="540"/>
      <c r="AX715" s="541"/>
    </row>
    <row r="716" spans="1:50" ht="38.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747</v>
      </c>
      <c r="AE716" s="772"/>
      <c r="AF716" s="772"/>
      <c r="AG716" s="680" t="s">
        <v>785</v>
      </c>
      <c r="AH716" s="681"/>
      <c r="AI716" s="681"/>
      <c r="AJ716" s="681"/>
      <c r="AK716" s="681"/>
      <c r="AL716" s="681"/>
      <c r="AM716" s="681"/>
      <c r="AN716" s="681"/>
      <c r="AO716" s="681"/>
      <c r="AP716" s="681"/>
      <c r="AQ716" s="681"/>
      <c r="AR716" s="681"/>
      <c r="AS716" s="681"/>
      <c r="AT716" s="681"/>
      <c r="AU716" s="681"/>
      <c r="AV716" s="681"/>
      <c r="AW716" s="681"/>
      <c r="AX716" s="682"/>
    </row>
    <row r="717" spans="1:50" ht="38.25"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747</v>
      </c>
      <c r="AE717" s="185"/>
      <c r="AF717" s="185"/>
      <c r="AG717" s="680" t="s">
        <v>786</v>
      </c>
      <c r="AH717" s="681"/>
      <c r="AI717" s="681"/>
      <c r="AJ717" s="681"/>
      <c r="AK717" s="681"/>
      <c r="AL717" s="681"/>
      <c r="AM717" s="681"/>
      <c r="AN717" s="681"/>
      <c r="AO717" s="681"/>
      <c r="AP717" s="681"/>
      <c r="AQ717" s="681"/>
      <c r="AR717" s="681"/>
      <c r="AS717" s="681"/>
      <c r="AT717" s="681"/>
      <c r="AU717" s="681"/>
      <c r="AV717" s="681"/>
      <c r="AW717" s="681"/>
      <c r="AX717" s="682"/>
    </row>
    <row r="718" spans="1:50" ht="58.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747</v>
      </c>
      <c r="AE718" s="185"/>
      <c r="AF718" s="185"/>
      <c r="AG718" s="193" t="s">
        <v>787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4" t="s">
        <v>58</v>
      </c>
      <c r="B719" s="665"/>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3"/>
      <c r="AE719" s="684"/>
      <c r="AF719" s="68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6"/>
      <c r="B720" s="667"/>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hidden="1" customHeight="1" x14ac:dyDescent="0.15">
      <c r="A721" s="666"/>
      <c r="B721" s="667"/>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15">
      <c r="A722" s="666"/>
      <c r="B722" s="667"/>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6"/>
      <c r="B723" s="667"/>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6"/>
      <c r="B724" s="667"/>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68"/>
      <c r="B725" s="669"/>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4" t="s">
        <v>48</v>
      </c>
      <c r="B726" s="635"/>
      <c r="C726" s="456" t="s">
        <v>53</v>
      </c>
      <c r="D726" s="594"/>
      <c r="E726" s="594"/>
      <c r="F726" s="595"/>
      <c r="G726" s="810" t="s">
        <v>792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36"/>
      <c r="B727" s="637"/>
      <c r="C727" s="711" t="s">
        <v>57</v>
      </c>
      <c r="D727" s="712"/>
      <c r="E727" s="712"/>
      <c r="F727" s="713"/>
      <c r="G727" s="808" t="s">
        <v>792</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48" customHeight="1" thickBot="1" x14ac:dyDescent="0.2">
      <c r="A729" s="778"/>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48"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48" customHeight="1" thickBot="1" x14ac:dyDescent="0.2">
      <c r="A733" s="631"/>
      <c r="B733" s="632"/>
      <c r="C733" s="632"/>
      <c r="D733" s="632"/>
      <c r="E733" s="633"/>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48"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7" t="s">
        <v>352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253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385</v>
      </c>
      <c r="B787" s="774"/>
      <c r="C787" s="774"/>
      <c r="D787" s="774"/>
      <c r="E787" s="774"/>
      <c r="F787" s="775"/>
      <c r="G787" s="452" t="s">
        <v>748</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749</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6"/>
      <c r="C788" s="776"/>
      <c r="D788" s="776"/>
      <c r="E788" s="776"/>
      <c r="F788" s="777"/>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69"/>
      <c r="B789" s="776"/>
      <c r="C789" s="776"/>
      <c r="D789" s="776"/>
      <c r="E789" s="776"/>
      <c r="F789" s="777"/>
      <c r="G789" s="462" t="s">
        <v>750</v>
      </c>
      <c r="H789" s="463"/>
      <c r="I789" s="463"/>
      <c r="J789" s="463"/>
      <c r="K789" s="464"/>
      <c r="L789" s="465" t="s">
        <v>751</v>
      </c>
      <c r="M789" s="466"/>
      <c r="N789" s="466"/>
      <c r="O789" s="466"/>
      <c r="P789" s="466"/>
      <c r="Q789" s="466"/>
      <c r="R789" s="466"/>
      <c r="S789" s="466"/>
      <c r="T789" s="466"/>
      <c r="U789" s="466"/>
      <c r="V789" s="466"/>
      <c r="W789" s="466"/>
      <c r="X789" s="467"/>
      <c r="Y789" s="468">
        <v>46.7</v>
      </c>
      <c r="Z789" s="469"/>
      <c r="AA789" s="469"/>
      <c r="AB789" s="570"/>
      <c r="AC789" s="462" t="s">
        <v>750</v>
      </c>
      <c r="AD789" s="463"/>
      <c r="AE789" s="463"/>
      <c r="AF789" s="463"/>
      <c r="AG789" s="464"/>
      <c r="AH789" s="465" t="s">
        <v>752</v>
      </c>
      <c r="AI789" s="466"/>
      <c r="AJ789" s="466"/>
      <c r="AK789" s="466"/>
      <c r="AL789" s="466"/>
      <c r="AM789" s="466"/>
      <c r="AN789" s="466"/>
      <c r="AO789" s="466"/>
      <c r="AP789" s="466"/>
      <c r="AQ789" s="466"/>
      <c r="AR789" s="466"/>
      <c r="AS789" s="466"/>
      <c r="AT789" s="467"/>
      <c r="AU789" s="468">
        <v>24.6</v>
      </c>
      <c r="AV789" s="469"/>
      <c r="AW789" s="469"/>
      <c r="AX789" s="570"/>
    </row>
    <row r="790" spans="1:51" ht="24.75" customHeight="1" x14ac:dyDescent="0.15">
      <c r="A790" s="569"/>
      <c r="B790" s="776"/>
      <c r="C790" s="776"/>
      <c r="D790" s="776"/>
      <c r="E790" s="776"/>
      <c r="F790" s="77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69"/>
      <c r="B791" s="776"/>
      <c r="C791" s="776"/>
      <c r="D791" s="776"/>
      <c r="E791" s="776"/>
      <c r="F791" s="77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69"/>
      <c r="B792" s="776"/>
      <c r="C792" s="776"/>
      <c r="D792" s="776"/>
      <c r="E792" s="776"/>
      <c r="F792" s="77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9"/>
      <c r="B793" s="776"/>
      <c r="C793" s="776"/>
      <c r="D793" s="776"/>
      <c r="E793" s="776"/>
      <c r="F793" s="77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69"/>
      <c r="B794" s="776"/>
      <c r="C794" s="776"/>
      <c r="D794" s="776"/>
      <c r="E794" s="776"/>
      <c r="F794" s="77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9"/>
      <c r="B795" s="776"/>
      <c r="C795" s="776"/>
      <c r="D795" s="776"/>
      <c r="E795" s="776"/>
      <c r="F795" s="77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9"/>
      <c r="B796" s="776"/>
      <c r="C796" s="776"/>
      <c r="D796" s="776"/>
      <c r="E796" s="776"/>
      <c r="F796" s="77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9"/>
      <c r="B797" s="776"/>
      <c r="C797" s="776"/>
      <c r="D797" s="776"/>
      <c r="E797" s="776"/>
      <c r="F797" s="77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9"/>
      <c r="B798" s="776"/>
      <c r="C798" s="776"/>
      <c r="D798" s="776"/>
      <c r="E798" s="776"/>
      <c r="F798" s="77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9"/>
      <c r="B799" s="776"/>
      <c r="C799" s="776"/>
      <c r="D799" s="776"/>
      <c r="E799" s="776"/>
      <c r="F799" s="777"/>
      <c r="G799" s="406" t="s">
        <v>20</v>
      </c>
      <c r="H799" s="407"/>
      <c r="I799" s="407"/>
      <c r="J799" s="407"/>
      <c r="K799" s="407"/>
      <c r="L799" s="408"/>
      <c r="M799" s="409"/>
      <c r="N799" s="409"/>
      <c r="O799" s="409"/>
      <c r="P799" s="409"/>
      <c r="Q799" s="409"/>
      <c r="R799" s="409"/>
      <c r="S799" s="409"/>
      <c r="T799" s="409"/>
      <c r="U799" s="409"/>
      <c r="V799" s="409"/>
      <c r="W799" s="409"/>
      <c r="X799" s="410"/>
      <c r="Y799" s="411">
        <f>SUM(Y789:AB798)</f>
        <v>46.7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24.6</v>
      </c>
      <c r="AV799" s="412"/>
      <c r="AW799" s="412"/>
      <c r="AX799" s="414"/>
    </row>
    <row r="800" spans="1:51" ht="24.75" hidden="1" customHeight="1" x14ac:dyDescent="0.15">
      <c r="A800" s="569"/>
      <c r="B800" s="776"/>
      <c r="C800" s="776"/>
      <c r="D800" s="776"/>
      <c r="E800" s="776"/>
      <c r="F800" s="777"/>
      <c r="G800" s="452" t="s">
        <v>319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318</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0</v>
      </c>
    </row>
    <row r="801" spans="1:51" ht="24.75" hidden="1" customHeight="1" x14ac:dyDescent="0.15">
      <c r="A801" s="569"/>
      <c r="B801" s="776"/>
      <c r="C801" s="776"/>
      <c r="D801" s="776"/>
      <c r="E801" s="776"/>
      <c r="F801" s="777"/>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0</v>
      </c>
    </row>
    <row r="802" spans="1:51" ht="24.75" hidden="1" customHeight="1" x14ac:dyDescent="0.15">
      <c r="A802" s="569"/>
      <c r="B802" s="776"/>
      <c r="C802" s="776"/>
      <c r="D802" s="776"/>
      <c r="E802" s="776"/>
      <c r="F802" s="777"/>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76"/>
      <c r="C803" s="776"/>
      <c r="D803" s="776"/>
      <c r="E803" s="776"/>
      <c r="F803" s="77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9"/>
      <c r="B804" s="776"/>
      <c r="C804" s="776"/>
      <c r="D804" s="776"/>
      <c r="E804" s="776"/>
      <c r="F804" s="77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9"/>
      <c r="B805" s="776"/>
      <c r="C805" s="776"/>
      <c r="D805" s="776"/>
      <c r="E805" s="776"/>
      <c r="F805" s="77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9"/>
      <c r="B806" s="776"/>
      <c r="C806" s="776"/>
      <c r="D806" s="776"/>
      <c r="E806" s="776"/>
      <c r="F806" s="77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9"/>
      <c r="B807" s="776"/>
      <c r="C807" s="776"/>
      <c r="D807" s="776"/>
      <c r="E807" s="776"/>
      <c r="F807" s="77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9"/>
      <c r="B808" s="776"/>
      <c r="C808" s="776"/>
      <c r="D808" s="776"/>
      <c r="E808" s="776"/>
      <c r="F808" s="77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9"/>
      <c r="B809" s="776"/>
      <c r="C809" s="776"/>
      <c r="D809" s="776"/>
      <c r="E809" s="776"/>
      <c r="F809" s="77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9"/>
      <c r="B810" s="776"/>
      <c r="C810" s="776"/>
      <c r="D810" s="776"/>
      <c r="E810" s="776"/>
      <c r="F810" s="77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9"/>
      <c r="B811" s="776"/>
      <c r="C811" s="776"/>
      <c r="D811" s="776"/>
      <c r="E811" s="776"/>
      <c r="F811" s="77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9"/>
      <c r="B812" s="776"/>
      <c r="C812" s="776"/>
      <c r="D812" s="776"/>
      <c r="E812" s="776"/>
      <c r="F812" s="77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9"/>
      <c r="B813" s="776"/>
      <c r="C813" s="776"/>
      <c r="D813" s="776"/>
      <c r="E813" s="776"/>
      <c r="F813" s="777"/>
      <c r="G813" s="452" t="s">
        <v>320</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321</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6"/>
      <c r="C814" s="776"/>
      <c r="D814" s="776"/>
      <c r="E814" s="776"/>
      <c r="F814" s="777"/>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6"/>
      <c r="C815" s="776"/>
      <c r="D815" s="776"/>
      <c r="E815" s="776"/>
      <c r="F815" s="777"/>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6"/>
      <c r="C816" s="776"/>
      <c r="D816" s="776"/>
      <c r="E816" s="776"/>
      <c r="F816" s="77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9"/>
      <c r="B817" s="776"/>
      <c r="C817" s="776"/>
      <c r="D817" s="776"/>
      <c r="E817" s="776"/>
      <c r="F817" s="77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9"/>
      <c r="B818" s="776"/>
      <c r="C818" s="776"/>
      <c r="D818" s="776"/>
      <c r="E818" s="776"/>
      <c r="F818" s="77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9"/>
      <c r="B819" s="776"/>
      <c r="C819" s="776"/>
      <c r="D819" s="776"/>
      <c r="E819" s="776"/>
      <c r="F819" s="77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9"/>
      <c r="B820" s="776"/>
      <c r="C820" s="776"/>
      <c r="D820" s="776"/>
      <c r="E820" s="776"/>
      <c r="F820" s="77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9"/>
      <c r="B821" s="776"/>
      <c r="C821" s="776"/>
      <c r="D821" s="776"/>
      <c r="E821" s="776"/>
      <c r="F821" s="77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9"/>
      <c r="B822" s="776"/>
      <c r="C822" s="776"/>
      <c r="D822" s="776"/>
      <c r="E822" s="776"/>
      <c r="F822" s="77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9"/>
      <c r="B823" s="776"/>
      <c r="C823" s="776"/>
      <c r="D823" s="776"/>
      <c r="E823" s="776"/>
      <c r="F823" s="77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9"/>
      <c r="B824" s="776"/>
      <c r="C824" s="776"/>
      <c r="D824" s="776"/>
      <c r="E824" s="776"/>
      <c r="F824" s="77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9"/>
      <c r="B825" s="776"/>
      <c r="C825" s="776"/>
      <c r="D825" s="776"/>
      <c r="E825" s="776"/>
      <c r="F825" s="77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9"/>
      <c r="B826" s="776"/>
      <c r="C826" s="776"/>
      <c r="D826" s="776"/>
      <c r="E826" s="776"/>
      <c r="F826" s="777"/>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6"/>
      <c r="C827" s="776"/>
      <c r="D827" s="776"/>
      <c r="E827" s="776"/>
      <c r="F827" s="777"/>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6"/>
      <c r="C828" s="776"/>
      <c r="D828" s="776"/>
      <c r="E828" s="776"/>
      <c r="F828" s="777"/>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6"/>
      <c r="C829" s="776"/>
      <c r="D829" s="776"/>
      <c r="E829" s="776"/>
      <c r="F829" s="77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9"/>
      <c r="B830" s="776"/>
      <c r="C830" s="776"/>
      <c r="D830" s="776"/>
      <c r="E830" s="776"/>
      <c r="F830" s="77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9"/>
      <c r="B831" s="776"/>
      <c r="C831" s="776"/>
      <c r="D831" s="776"/>
      <c r="E831" s="776"/>
      <c r="F831" s="77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9"/>
      <c r="B832" s="776"/>
      <c r="C832" s="776"/>
      <c r="D832" s="776"/>
      <c r="E832" s="776"/>
      <c r="F832" s="77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9"/>
      <c r="B833" s="776"/>
      <c r="C833" s="776"/>
      <c r="D833" s="776"/>
      <c r="E833" s="776"/>
      <c r="F833" s="77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9"/>
      <c r="B834" s="776"/>
      <c r="C834" s="776"/>
      <c r="D834" s="776"/>
      <c r="E834" s="776"/>
      <c r="F834" s="77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9"/>
      <c r="B835" s="776"/>
      <c r="C835" s="776"/>
      <c r="D835" s="776"/>
      <c r="E835" s="776"/>
      <c r="F835" s="77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9"/>
      <c r="B836" s="776"/>
      <c r="C836" s="776"/>
      <c r="D836" s="776"/>
      <c r="E836" s="776"/>
      <c r="F836" s="77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9"/>
      <c r="B837" s="776"/>
      <c r="C837" s="776"/>
      <c r="D837" s="776"/>
      <c r="E837" s="776"/>
      <c r="F837" s="77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9"/>
      <c r="B838" s="776"/>
      <c r="C838" s="776"/>
      <c r="D838" s="776"/>
      <c r="E838" s="776"/>
      <c r="F838" s="77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4" t="s">
        <v>344</v>
      </c>
      <c r="AM839" s="965"/>
      <c r="AN839" s="96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753</v>
      </c>
      <c r="D845" s="415"/>
      <c r="E845" s="415"/>
      <c r="F845" s="415"/>
      <c r="G845" s="415"/>
      <c r="H845" s="415"/>
      <c r="I845" s="415"/>
      <c r="J845" s="416" t="s">
        <v>405</v>
      </c>
      <c r="K845" s="417"/>
      <c r="L845" s="417"/>
      <c r="M845" s="417"/>
      <c r="N845" s="417"/>
      <c r="O845" s="417"/>
      <c r="P845" s="439" t="s">
        <v>754</v>
      </c>
      <c r="Q845" s="440"/>
      <c r="R845" s="440"/>
      <c r="S845" s="440"/>
      <c r="T845" s="440"/>
      <c r="U845" s="440"/>
      <c r="V845" s="440"/>
      <c r="W845" s="440"/>
      <c r="X845" s="440"/>
      <c r="Y845" s="318">
        <v>46.7</v>
      </c>
      <c r="Z845" s="319"/>
      <c r="AA845" s="319"/>
      <c r="AB845" s="320"/>
      <c r="AC845" s="444" t="s">
        <v>80</v>
      </c>
      <c r="AD845" s="445"/>
      <c r="AE845" s="445"/>
      <c r="AF845" s="445"/>
      <c r="AG845" s="445"/>
      <c r="AH845" s="418" t="s">
        <v>405</v>
      </c>
      <c r="AI845" s="419"/>
      <c r="AJ845" s="419"/>
      <c r="AK845" s="419"/>
      <c r="AL845" s="326" t="s">
        <v>405</v>
      </c>
      <c r="AM845" s="327"/>
      <c r="AN845" s="327"/>
      <c r="AO845" s="328"/>
      <c r="AP845" s="321" t="s">
        <v>405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0" customHeight="1" x14ac:dyDescent="0.15">
      <c r="A878" s="401">
        <v>1</v>
      </c>
      <c r="B878" s="401">
        <v>1</v>
      </c>
      <c r="C878" s="420" t="s">
        <v>755</v>
      </c>
      <c r="D878" s="415"/>
      <c r="E878" s="415"/>
      <c r="F878" s="415"/>
      <c r="G878" s="415"/>
      <c r="H878" s="415"/>
      <c r="I878" s="415"/>
      <c r="J878" s="416">
        <v>9010701015683</v>
      </c>
      <c r="K878" s="417"/>
      <c r="L878" s="417"/>
      <c r="M878" s="417"/>
      <c r="N878" s="417"/>
      <c r="O878" s="417"/>
      <c r="P878" s="262" t="s">
        <v>765</v>
      </c>
      <c r="Q878" s="424"/>
      <c r="R878" s="424"/>
      <c r="S878" s="424"/>
      <c r="T878" s="424"/>
      <c r="U878" s="424"/>
      <c r="V878" s="424"/>
      <c r="W878" s="424"/>
      <c r="X878" s="424"/>
      <c r="Y878" s="318">
        <v>24.6</v>
      </c>
      <c r="Z878" s="319"/>
      <c r="AA878" s="319"/>
      <c r="AB878" s="320"/>
      <c r="AC878" s="286" t="s">
        <v>767</v>
      </c>
      <c r="AD878" s="175"/>
      <c r="AE878" s="175"/>
      <c r="AF878" s="175"/>
      <c r="AG878" s="175"/>
      <c r="AH878" s="434" t="s">
        <v>715</v>
      </c>
      <c r="AI878" s="435"/>
      <c r="AJ878" s="435"/>
      <c r="AK878" s="435"/>
      <c r="AL878" s="427" t="s">
        <v>715</v>
      </c>
      <c r="AM878" s="428"/>
      <c r="AN878" s="428"/>
      <c r="AO878" s="429"/>
      <c r="AP878" s="430" t="s">
        <v>405</v>
      </c>
      <c r="AQ878" s="431"/>
      <c r="AR878" s="431"/>
      <c r="AS878" s="431"/>
      <c r="AT878" s="431"/>
      <c r="AU878" s="431"/>
      <c r="AV878" s="431"/>
      <c r="AW878" s="431"/>
      <c r="AX878" s="432"/>
      <c r="AY878">
        <f t="shared" si="118"/>
        <v>1</v>
      </c>
    </row>
    <row r="879" spans="1:51" ht="30" customHeight="1" x14ac:dyDescent="0.15">
      <c r="A879" s="401">
        <v>2</v>
      </c>
      <c r="B879" s="401">
        <v>1</v>
      </c>
      <c r="C879" s="415" t="s">
        <v>766</v>
      </c>
      <c r="D879" s="415"/>
      <c r="E879" s="415"/>
      <c r="F879" s="415"/>
      <c r="G879" s="415"/>
      <c r="H879" s="415"/>
      <c r="I879" s="415"/>
      <c r="J879" s="433" t="s">
        <v>715</v>
      </c>
      <c r="K879" s="436"/>
      <c r="L879" s="436"/>
      <c r="M879" s="436"/>
      <c r="N879" s="436"/>
      <c r="O879" s="436"/>
      <c r="P879" s="424" t="s">
        <v>764</v>
      </c>
      <c r="Q879" s="424"/>
      <c r="R879" s="424"/>
      <c r="S879" s="424"/>
      <c r="T879" s="424"/>
      <c r="U879" s="424"/>
      <c r="V879" s="424"/>
      <c r="W879" s="424"/>
      <c r="X879" s="424"/>
      <c r="Y879" s="318">
        <v>6.5</v>
      </c>
      <c r="Z879" s="319"/>
      <c r="AA879" s="319"/>
      <c r="AB879" s="320"/>
      <c r="AC879" s="286" t="s">
        <v>767</v>
      </c>
      <c r="AD879" s="286"/>
      <c r="AE879" s="286"/>
      <c r="AF879" s="286"/>
      <c r="AG879" s="286"/>
      <c r="AH879" s="434" t="s">
        <v>715</v>
      </c>
      <c r="AI879" s="435"/>
      <c r="AJ879" s="435"/>
      <c r="AK879" s="435"/>
      <c r="AL879" s="427" t="s">
        <v>715</v>
      </c>
      <c r="AM879" s="428"/>
      <c r="AN879" s="428"/>
      <c r="AO879" s="429"/>
      <c r="AP879" s="430" t="s">
        <v>405</v>
      </c>
      <c r="AQ879" s="431"/>
      <c r="AR879" s="431"/>
      <c r="AS879" s="431"/>
      <c r="AT879" s="431"/>
      <c r="AU879" s="431"/>
      <c r="AV879" s="431"/>
      <c r="AW879" s="431"/>
      <c r="AX879" s="432"/>
      <c r="AY879">
        <f>COUNTA($C$879)</f>
        <v>1</v>
      </c>
    </row>
    <row r="880" spans="1:51" ht="54.75" customHeight="1" x14ac:dyDescent="0.15">
      <c r="A880" s="401">
        <v>3</v>
      </c>
      <c r="B880" s="401">
        <v>1</v>
      </c>
      <c r="C880" s="420" t="s">
        <v>756</v>
      </c>
      <c r="D880" s="415"/>
      <c r="E880" s="415"/>
      <c r="F880" s="415"/>
      <c r="G880" s="415"/>
      <c r="H880" s="415"/>
      <c r="I880" s="415"/>
      <c r="J880" s="416">
        <v>5010005004635</v>
      </c>
      <c r="K880" s="417"/>
      <c r="L880" s="417"/>
      <c r="M880" s="417"/>
      <c r="N880" s="417"/>
      <c r="O880" s="417"/>
      <c r="P880" s="421" t="s">
        <v>770</v>
      </c>
      <c r="Q880" s="317"/>
      <c r="R880" s="317"/>
      <c r="S880" s="317"/>
      <c r="T880" s="317"/>
      <c r="U880" s="317"/>
      <c r="V880" s="317"/>
      <c r="W880" s="317"/>
      <c r="X880" s="317"/>
      <c r="Y880" s="318">
        <v>4.8</v>
      </c>
      <c r="Z880" s="319"/>
      <c r="AA880" s="319"/>
      <c r="AB880" s="320"/>
      <c r="AC880" s="286" t="s">
        <v>769</v>
      </c>
      <c r="AD880" s="286"/>
      <c r="AE880" s="286"/>
      <c r="AF880" s="286"/>
      <c r="AG880" s="286"/>
      <c r="AH880" s="425">
        <v>1</v>
      </c>
      <c r="AI880" s="426"/>
      <c r="AJ880" s="426"/>
      <c r="AK880" s="426"/>
      <c r="AL880" s="427">
        <v>100</v>
      </c>
      <c r="AM880" s="428"/>
      <c r="AN880" s="428"/>
      <c r="AO880" s="429"/>
      <c r="AP880" s="430" t="s">
        <v>405</v>
      </c>
      <c r="AQ880" s="431"/>
      <c r="AR880" s="431"/>
      <c r="AS880" s="431"/>
      <c r="AT880" s="431"/>
      <c r="AU880" s="431"/>
      <c r="AV880" s="431"/>
      <c r="AW880" s="431"/>
      <c r="AX880" s="432"/>
      <c r="AY880">
        <f>COUNTA($C$880)</f>
        <v>1</v>
      </c>
    </row>
    <row r="881" spans="1:51" ht="30" customHeight="1" x14ac:dyDescent="0.15">
      <c r="A881" s="401">
        <v>4</v>
      </c>
      <c r="B881" s="401">
        <v>1</v>
      </c>
      <c r="C881" s="420" t="s">
        <v>757</v>
      </c>
      <c r="D881" s="415"/>
      <c r="E881" s="415"/>
      <c r="F881" s="415"/>
      <c r="G881" s="415"/>
      <c r="H881" s="415"/>
      <c r="I881" s="415"/>
      <c r="J881" s="416">
        <v>6011001058236</v>
      </c>
      <c r="K881" s="417"/>
      <c r="L881" s="417"/>
      <c r="M881" s="417"/>
      <c r="N881" s="417"/>
      <c r="O881" s="417"/>
      <c r="P881" s="262" t="s">
        <v>768</v>
      </c>
      <c r="Q881" s="424"/>
      <c r="R881" s="424"/>
      <c r="S881" s="424"/>
      <c r="T881" s="424"/>
      <c r="U881" s="424"/>
      <c r="V881" s="424"/>
      <c r="W881" s="424"/>
      <c r="X881" s="424"/>
      <c r="Y881" s="318">
        <v>2.7</v>
      </c>
      <c r="Z881" s="319"/>
      <c r="AA881" s="319"/>
      <c r="AB881" s="320"/>
      <c r="AC881" s="286" t="s">
        <v>769</v>
      </c>
      <c r="AD881" s="286"/>
      <c r="AE881" s="286"/>
      <c r="AF881" s="286"/>
      <c r="AG881" s="286"/>
      <c r="AH881" s="425">
        <v>1</v>
      </c>
      <c r="AI881" s="426"/>
      <c r="AJ881" s="426"/>
      <c r="AK881" s="426"/>
      <c r="AL881" s="427">
        <v>100</v>
      </c>
      <c r="AM881" s="428"/>
      <c r="AN881" s="428"/>
      <c r="AO881" s="429"/>
      <c r="AP881" s="430" t="s">
        <v>405</v>
      </c>
      <c r="AQ881" s="431"/>
      <c r="AR881" s="431"/>
      <c r="AS881" s="431"/>
      <c r="AT881" s="431"/>
      <c r="AU881" s="431"/>
      <c r="AV881" s="431"/>
      <c r="AW881" s="431"/>
      <c r="AX881" s="432"/>
      <c r="AY881">
        <f>COUNTA($C$881)</f>
        <v>1</v>
      </c>
    </row>
    <row r="882" spans="1:51" ht="30" customHeight="1" x14ac:dyDescent="0.15">
      <c r="A882" s="401">
        <v>5</v>
      </c>
      <c r="B882" s="401">
        <v>1</v>
      </c>
      <c r="C882" s="420" t="s">
        <v>758</v>
      </c>
      <c r="D882" s="415"/>
      <c r="E882" s="415"/>
      <c r="F882" s="415"/>
      <c r="G882" s="415"/>
      <c r="H882" s="415"/>
      <c r="I882" s="415"/>
      <c r="J882" s="416">
        <v>1010401081488</v>
      </c>
      <c r="K882" s="417"/>
      <c r="L882" s="417"/>
      <c r="M882" s="417"/>
      <c r="N882" s="417"/>
      <c r="O882" s="417"/>
      <c r="P882" s="421" t="s">
        <v>771</v>
      </c>
      <c r="Q882" s="317"/>
      <c r="R882" s="317"/>
      <c r="S882" s="317"/>
      <c r="T882" s="317"/>
      <c r="U882" s="317"/>
      <c r="V882" s="317"/>
      <c r="W882" s="317"/>
      <c r="X882" s="317"/>
      <c r="Y882" s="318">
        <v>1.9</v>
      </c>
      <c r="Z882" s="319"/>
      <c r="AA882" s="319"/>
      <c r="AB882" s="320"/>
      <c r="AC882" s="286" t="s">
        <v>769</v>
      </c>
      <c r="AD882" s="286"/>
      <c r="AE882" s="286"/>
      <c r="AF882" s="286"/>
      <c r="AG882" s="286"/>
      <c r="AH882" s="425">
        <v>1</v>
      </c>
      <c r="AI882" s="426"/>
      <c r="AJ882" s="426"/>
      <c r="AK882" s="426"/>
      <c r="AL882" s="427">
        <v>100</v>
      </c>
      <c r="AM882" s="428"/>
      <c r="AN882" s="428"/>
      <c r="AO882" s="429"/>
      <c r="AP882" s="430" t="s">
        <v>405</v>
      </c>
      <c r="AQ882" s="431"/>
      <c r="AR882" s="431"/>
      <c r="AS882" s="431"/>
      <c r="AT882" s="431"/>
      <c r="AU882" s="431"/>
      <c r="AV882" s="431"/>
      <c r="AW882" s="431"/>
      <c r="AX882" s="432"/>
      <c r="AY882">
        <f>COUNTA($C$882)</f>
        <v>1</v>
      </c>
    </row>
    <row r="883" spans="1:51" ht="50.25" customHeight="1" x14ac:dyDescent="0.15">
      <c r="A883" s="401">
        <v>6</v>
      </c>
      <c r="B883" s="401">
        <v>1</v>
      </c>
      <c r="C883" s="420" t="s">
        <v>759</v>
      </c>
      <c r="D883" s="415"/>
      <c r="E883" s="415"/>
      <c r="F883" s="415"/>
      <c r="G883" s="415"/>
      <c r="H883" s="415"/>
      <c r="I883" s="415"/>
      <c r="J883" s="416">
        <v>5010401084322</v>
      </c>
      <c r="K883" s="417"/>
      <c r="L883" s="417"/>
      <c r="M883" s="417"/>
      <c r="N883" s="417"/>
      <c r="O883" s="417"/>
      <c r="P883" s="421" t="s">
        <v>772</v>
      </c>
      <c r="Q883" s="317"/>
      <c r="R883" s="317"/>
      <c r="S883" s="317"/>
      <c r="T883" s="317"/>
      <c r="U883" s="317"/>
      <c r="V883" s="317"/>
      <c r="W883" s="317"/>
      <c r="X883" s="317"/>
      <c r="Y883" s="318">
        <v>1.9</v>
      </c>
      <c r="Z883" s="319"/>
      <c r="AA883" s="319"/>
      <c r="AB883" s="320"/>
      <c r="AC883" s="433" t="s">
        <v>769</v>
      </c>
      <c r="AD883" s="433"/>
      <c r="AE883" s="433"/>
      <c r="AF883" s="433"/>
      <c r="AG883" s="433"/>
      <c r="AH883" s="425">
        <v>1</v>
      </c>
      <c r="AI883" s="426"/>
      <c r="AJ883" s="426"/>
      <c r="AK883" s="426"/>
      <c r="AL883" s="427">
        <v>100</v>
      </c>
      <c r="AM883" s="428"/>
      <c r="AN883" s="428"/>
      <c r="AO883" s="429"/>
      <c r="AP883" s="430" t="s">
        <v>405</v>
      </c>
      <c r="AQ883" s="431"/>
      <c r="AR883" s="431"/>
      <c r="AS883" s="431"/>
      <c r="AT883" s="431"/>
      <c r="AU883" s="431"/>
      <c r="AV883" s="431"/>
      <c r="AW883" s="431"/>
      <c r="AX883" s="432"/>
      <c r="AY883">
        <f>COUNTA($C$883)</f>
        <v>1</v>
      </c>
    </row>
    <row r="884" spans="1:51" ht="30" customHeight="1" x14ac:dyDescent="0.15">
      <c r="A884" s="401">
        <v>7</v>
      </c>
      <c r="B884" s="401">
        <v>1</v>
      </c>
      <c r="C884" s="420" t="s">
        <v>760</v>
      </c>
      <c r="D884" s="415"/>
      <c r="E884" s="415"/>
      <c r="F884" s="415"/>
      <c r="G884" s="415"/>
      <c r="H884" s="415"/>
      <c r="I884" s="415"/>
      <c r="J884" s="416">
        <v>2030001089805</v>
      </c>
      <c r="K884" s="417"/>
      <c r="L884" s="417"/>
      <c r="M884" s="417"/>
      <c r="N884" s="417"/>
      <c r="O884" s="417"/>
      <c r="P884" s="421" t="s">
        <v>771</v>
      </c>
      <c r="Q884" s="317"/>
      <c r="R884" s="317"/>
      <c r="S884" s="317"/>
      <c r="T884" s="317"/>
      <c r="U884" s="317"/>
      <c r="V884" s="317"/>
      <c r="W884" s="317"/>
      <c r="X884" s="317"/>
      <c r="Y884" s="318">
        <v>0.9</v>
      </c>
      <c r="Z884" s="319"/>
      <c r="AA884" s="319"/>
      <c r="AB884" s="320"/>
      <c r="AC884" s="433" t="s">
        <v>769</v>
      </c>
      <c r="AD884" s="433"/>
      <c r="AE884" s="433"/>
      <c r="AF884" s="433"/>
      <c r="AG884" s="433"/>
      <c r="AH884" s="425">
        <v>1</v>
      </c>
      <c r="AI884" s="426"/>
      <c r="AJ884" s="426"/>
      <c r="AK884" s="426"/>
      <c r="AL884" s="427">
        <v>100</v>
      </c>
      <c r="AM884" s="428"/>
      <c r="AN884" s="428"/>
      <c r="AO884" s="429"/>
      <c r="AP884" s="430" t="s">
        <v>405</v>
      </c>
      <c r="AQ884" s="431"/>
      <c r="AR884" s="431"/>
      <c r="AS884" s="431"/>
      <c r="AT884" s="431"/>
      <c r="AU884" s="431"/>
      <c r="AV884" s="431"/>
      <c r="AW884" s="431"/>
      <c r="AX884" s="432"/>
      <c r="AY884">
        <f>COUNTA($C$884)</f>
        <v>1</v>
      </c>
    </row>
    <row r="885" spans="1:51" ht="30" customHeight="1" x14ac:dyDescent="0.15">
      <c r="A885" s="401">
        <v>8</v>
      </c>
      <c r="B885" s="401">
        <v>1</v>
      </c>
      <c r="C885" s="420" t="s">
        <v>761</v>
      </c>
      <c r="D885" s="415"/>
      <c r="E885" s="415"/>
      <c r="F885" s="415"/>
      <c r="G885" s="415"/>
      <c r="H885" s="415"/>
      <c r="I885" s="415"/>
      <c r="J885" s="416">
        <v>1011302016616</v>
      </c>
      <c r="K885" s="417"/>
      <c r="L885" s="417"/>
      <c r="M885" s="417"/>
      <c r="N885" s="417"/>
      <c r="O885" s="417"/>
      <c r="P885" s="421" t="s">
        <v>771</v>
      </c>
      <c r="Q885" s="317"/>
      <c r="R885" s="317"/>
      <c r="S885" s="317"/>
      <c r="T885" s="317"/>
      <c r="U885" s="317"/>
      <c r="V885" s="317"/>
      <c r="W885" s="317"/>
      <c r="X885" s="317"/>
      <c r="Y885" s="318">
        <v>0.6</v>
      </c>
      <c r="Z885" s="319"/>
      <c r="AA885" s="319"/>
      <c r="AB885" s="320"/>
      <c r="AC885" s="433" t="s">
        <v>769</v>
      </c>
      <c r="AD885" s="433"/>
      <c r="AE885" s="433"/>
      <c r="AF885" s="433"/>
      <c r="AG885" s="433"/>
      <c r="AH885" s="425">
        <v>1</v>
      </c>
      <c r="AI885" s="426"/>
      <c r="AJ885" s="426"/>
      <c r="AK885" s="426"/>
      <c r="AL885" s="427">
        <v>100</v>
      </c>
      <c r="AM885" s="428"/>
      <c r="AN885" s="428"/>
      <c r="AO885" s="429"/>
      <c r="AP885" s="430" t="s">
        <v>405</v>
      </c>
      <c r="AQ885" s="431"/>
      <c r="AR885" s="431"/>
      <c r="AS885" s="431"/>
      <c r="AT885" s="431"/>
      <c r="AU885" s="431"/>
      <c r="AV885" s="431"/>
      <c r="AW885" s="431"/>
      <c r="AX885" s="432"/>
      <c r="AY885">
        <f>COUNTA($C$885)</f>
        <v>1</v>
      </c>
    </row>
    <row r="886" spans="1:51" ht="30" customHeight="1" x14ac:dyDescent="0.15">
      <c r="A886" s="401">
        <v>9</v>
      </c>
      <c r="B886" s="401">
        <v>1</v>
      </c>
      <c r="C886" s="420" t="s">
        <v>762</v>
      </c>
      <c r="D886" s="415"/>
      <c r="E886" s="415"/>
      <c r="F886" s="415"/>
      <c r="G886" s="415"/>
      <c r="H886" s="415"/>
      <c r="I886" s="415"/>
      <c r="J886" s="416">
        <v>7010001016830</v>
      </c>
      <c r="K886" s="417"/>
      <c r="L886" s="417"/>
      <c r="M886" s="417"/>
      <c r="N886" s="417"/>
      <c r="O886" s="417"/>
      <c r="P886" s="421" t="s">
        <v>771</v>
      </c>
      <c r="Q886" s="317"/>
      <c r="R886" s="317"/>
      <c r="S886" s="317"/>
      <c r="T886" s="317"/>
      <c r="U886" s="317"/>
      <c r="V886" s="317"/>
      <c r="W886" s="317"/>
      <c r="X886" s="317"/>
      <c r="Y886" s="318">
        <v>0.4</v>
      </c>
      <c r="Z886" s="319"/>
      <c r="AA886" s="319"/>
      <c r="AB886" s="320"/>
      <c r="AC886" s="433" t="s">
        <v>769</v>
      </c>
      <c r="AD886" s="433"/>
      <c r="AE886" s="433"/>
      <c r="AF886" s="433"/>
      <c r="AG886" s="433"/>
      <c r="AH886" s="425">
        <v>1</v>
      </c>
      <c r="AI886" s="426"/>
      <c r="AJ886" s="426"/>
      <c r="AK886" s="426"/>
      <c r="AL886" s="427">
        <v>100</v>
      </c>
      <c r="AM886" s="428"/>
      <c r="AN886" s="428"/>
      <c r="AO886" s="429"/>
      <c r="AP886" s="430" t="s">
        <v>405</v>
      </c>
      <c r="AQ886" s="431"/>
      <c r="AR886" s="431"/>
      <c r="AS886" s="431"/>
      <c r="AT886" s="431"/>
      <c r="AU886" s="431"/>
      <c r="AV886" s="431"/>
      <c r="AW886" s="431"/>
      <c r="AX886" s="432"/>
      <c r="AY886">
        <f>COUNTA($C$886)</f>
        <v>1</v>
      </c>
    </row>
    <row r="887" spans="1:51" ht="48" customHeight="1" x14ac:dyDescent="0.15">
      <c r="A887" s="401">
        <v>10</v>
      </c>
      <c r="B887" s="401">
        <v>1</v>
      </c>
      <c r="C887" s="420" t="s">
        <v>763</v>
      </c>
      <c r="D887" s="415"/>
      <c r="E887" s="415"/>
      <c r="F887" s="415"/>
      <c r="G887" s="415"/>
      <c r="H887" s="415"/>
      <c r="I887" s="415"/>
      <c r="J887" s="416">
        <v>9010001114731</v>
      </c>
      <c r="K887" s="417"/>
      <c r="L887" s="417"/>
      <c r="M887" s="417"/>
      <c r="N887" s="417"/>
      <c r="O887" s="417"/>
      <c r="P887" s="421" t="s">
        <v>773</v>
      </c>
      <c r="Q887" s="317"/>
      <c r="R887" s="317"/>
      <c r="S887" s="317"/>
      <c r="T887" s="317"/>
      <c r="U887" s="317"/>
      <c r="V887" s="317"/>
      <c r="W887" s="317"/>
      <c r="X887" s="317"/>
      <c r="Y887" s="318">
        <v>0.3</v>
      </c>
      <c r="Z887" s="319"/>
      <c r="AA887" s="319"/>
      <c r="AB887" s="320"/>
      <c r="AC887" s="433" t="s">
        <v>769</v>
      </c>
      <c r="AD887" s="433"/>
      <c r="AE887" s="433"/>
      <c r="AF887" s="433"/>
      <c r="AG887" s="433"/>
      <c r="AH887" s="425">
        <v>1</v>
      </c>
      <c r="AI887" s="426"/>
      <c r="AJ887" s="426"/>
      <c r="AK887" s="426"/>
      <c r="AL887" s="427">
        <v>100</v>
      </c>
      <c r="AM887" s="428"/>
      <c r="AN887" s="428"/>
      <c r="AO887" s="429"/>
      <c r="AP887" s="430" t="s">
        <v>405</v>
      </c>
      <c r="AQ887" s="431"/>
      <c r="AR887" s="431"/>
      <c r="AS887" s="431"/>
      <c r="AT887" s="431"/>
      <c r="AU887" s="431"/>
      <c r="AV887" s="431"/>
      <c r="AW887" s="431"/>
      <c r="AX887" s="432"/>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9" t="s">
        <v>329</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6" t="s">
        <v>344</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3"/>
      <c r="AP1109" s="423" t="s">
        <v>330</v>
      </c>
      <c r="AQ1109" s="423"/>
      <c r="AR1109" s="423"/>
      <c r="AS1109" s="423"/>
      <c r="AT1109" s="423"/>
      <c r="AU1109" s="423"/>
      <c r="AV1109" s="423"/>
      <c r="AW1109" s="423"/>
      <c r="AX1109" s="423"/>
    </row>
    <row r="1110" spans="1:51" ht="30" customHeight="1" x14ac:dyDescent="0.15">
      <c r="A1110" s="401">
        <v>1</v>
      </c>
      <c r="B1110" s="401">
        <v>1</v>
      </c>
      <c r="C1110" s="436"/>
      <c r="D1110" s="436"/>
      <c r="E1110" s="262" t="s">
        <v>799</v>
      </c>
      <c r="F1110" s="424"/>
      <c r="G1110" s="424"/>
      <c r="H1110" s="424"/>
      <c r="I1110" s="424"/>
      <c r="J1110" s="416" t="s">
        <v>799</v>
      </c>
      <c r="K1110" s="417"/>
      <c r="L1110" s="417"/>
      <c r="M1110" s="417"/>
      <c r="N1110" s="417"/>
      <c r="O1110" s="417"/>
      <c r="P1110" s="421" t="s">
        <v>799</v>
      </c>
      <c r="Q1110" s="317"/>
      <c r="R1110" s="317"/>
      <c r="S1110" s="317"/>
      <c r="T1110" s="317"/>
      <c r="U1110" s="317"/>
      <c r="V1110" s="317"/>
      <c r="W1110" s="317"/>
      <c r="X1110" s="317"/>
      <c r="Y1110" s="318" t="s">
        <v>799</v>
      </c>
      <c r="Z1110" s="319"/>
      <c r="AA1110" s="319"/>
      <c r="AB1110" s="320"/>
      <c r="AC1110" s="322"/>
      <c r="AD1110" s="323"/>
      <c r="AE1110" s="323"/>
      <c r="AF1110" s="323"/>
      <c r="AG1110" s="323"/>
      <c r="AH1110" s="324" t="s">
        <v>799</v>
      </c>
      <c r="AI1110" s="325"/>
      <c r="AJ1110" s="325"/>
      <c r="AK1110" s="325"/>
      <c r="AL1110" s="326" t="s">
        <v>799</v>
      </c>
      <c r="AM1110" s="327"/>
      <c r="AN1110" s="327"/>
      <c r="AO1110" s="328"/>
      <c r="AP1110" s="321" t="s">
        <v>799</v>
      </c>
      <c r="AQ1110" s="321"/>
      <c r="AR1110" s="321"/>
      <c r="AS1110" s="321"/>
      <c r="AT1110" s="321"/>
      <c r="AU1110" s="321"/>
      <c r="AV1110" s="321"/>
      <c r="AW1110" s="321"/>
      <c r="AX1110" s="321"/>
    </row>
    <row r="1111" spans="1:51" ht="30" hidden="1" customHeight="1" x14ac:dyDescent="0.15">
      <c r="A1111" s="401">
        <v>2</v>
      </c>
      <c r="B1111" s="401">
        <v>1</v>
      </c>
      <c r="C1111" s="436"/>
      <c r="D1111" s="436"/>
      <c r="E1111" s="424"/>
      <c r="F1111" s="424"/>
      <c r="G1111" s="424"/>
      <c r="H1111" s="424"/>
      <c r="I1111" s="42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436"/>
      <c r="D1112" s="436"/>
      <c r="E1112" s="424"/>
      <c r="F1112" s="424"/>
      <c r="G1112" s="424"/>
      <c r="H1112" s="424"/>
      <c r="I1112" s="42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436"/>
      <c r="D1113" s="436"/>
      <c r="E1113" s="424"/>
      <c r="F1113" s="424"/>
      <c r="G1113" s="424"/>
      <c r="H1113" s="424"/>
      <c r="I1113" s="42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436"/>
      <c r="D1114" s="436"/>
      <c r="E1114" s="424"/>
      <c r="F1114" s="424"/>
      <c r="G1114" s="424"/>
      <c r="H1114" s="424"/>
      <c r="I1114" s="42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436"/>
      <c r="D1115" s="436"/>
      <c r="E1115" s="424"/>
      <c r="F1115" s="424"/>
      <c r="G1115" s="424"/>
      <c r="H1115" s="424"/>
      <c r="I1115" s="42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436"/>
      <c r="D1116" s="436"/>
      <c r="E1116" s="424"/>
      <c r="F1116" s="424"/>
      <c r="G1116" s="424"/>
      <c r="H1116" s="424"/>
      <c r="I1116" s="42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436"/>
      <c r="D1117" s="436"/>
      <c r="E1117" s="424"/>
      <c r="F1117" s="424"/>
      <c r="G1117" s="424"/>
      <c r="H1117" s="424"/>
      <c r="I1117" s="42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436"/>
      <c r="D1118" s="436"/>
      <c r="E1118" s="424"/>
      <c r="F1118" s="424"/>
      <c r="G1118" s="424"/>
      <c r="H1118" s="424"/>
      <c r="I1118" s="42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436"/>
      <c r="D1119" s="436"/>
      <c r="E1119" s="424"/>
      <c r="F1119" s="424"/>
      <c r="G1119" s="424"/>
      <c r="H1119" s="424"/>
      <c r="I1119" s="42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436"/>
      <c r="D1120" s="436"/>
      <c r="E1120" s="424"/>
      <c r="F1120" s="424"/>
      <c r="G1120" s="424"/>
      <c r="H1120" s="424"/>
      <c r="I1120" s="42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436"/>
      <c r="D1121" s="436"/>
      <c r="E1121" s="424"/>
      <c r="F1121" s="424"/>
      <c r="G1121" s="424"/>
      <c r="H1121" s="424"/>
      <c r="I1121" s="42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436"/>
      <c r="D1122" s="436"/>
      <c r="E1122" s="424"/>
      <c r="F1122" s="424"/>
      <c r="G1122" s="424"/>
      <c r="H1122" s="424"/>
      <c r="I1122" s="42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436"/>
      <c r="D1123" s="436"/>
      <c r="E1123" s="424"/>
      <c r="F1123" s="424"/>
      <c r="G1123" s="424"/>
      <c r="H1123" s="424"/>
      <c r="I1123" s="42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436"/>
      <c r="D1124" s="436"/>
      <c r="E1124" s="424"/>
      <c r="F1124" s="424"/>
      <c r="G1124" s="424"/>
      <c r="H1124" s="424"/>
      <c r="I1124" s="42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436"/>
      <c r="D1125" s="436"/>
      <c r="E1125" s="424"/>
      <c r="F1125" s="424"/>
      <c r="G1125" s="424"/>
      <c r="H1125" s="424"/>
      <c r="I1125" s="42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436"/>
      <c r="D1126" s="436"/>
      <c r="E1126" s="424"/>
      <c r="F1126" s="424"/>
      <c r="G1126" s="424"/>
      <c r="H1126" s="424"/>
      <c r="I1126" s="42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436"/>
      <c r="D1127" s="436"/>
      <c r="E1127" s="262"/>
      <c r="F1127" s="424"/>
      <c r="G1127" s="424"/>
      <c r="H1127" s="424"/>
      <c r="I1127" s="42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436"/>
      <c r="D1128" s="436"/>
      <c r="E1128" s="424"/>
      <c r="F1128" s="424"/>
      <c r="G1128" s="424"/>
      <c r="H1128" s="424"/>
      <c r="I1128" s="42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436"/>
      <c r="D1129" s="436"/>
      <c r="E1129" s="424"/>
      <c r="F1129" s="424"/>
      <c r="G1129" s="424"/>
      <c r="H1129" s="424"/>
      <c r="I1129" s="42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436"/>
      <c r="D1130" s="436"/>
      <c r="E1130" s="424"/>
      <c r="F1130" s="424"/>
      <c r="G1130" s="424"/>
      <c r="H1130" s="424"/>
      <c r="I1130" s="42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436"/>
      <c r="D1131" s="436"/>
      <c r="E1131" s="424"/>
      <c r="F1131" s="424"/>
      <c r="G1131" s="424"/>
      <c r="H1131" s="424"/>
      <c r="I1131" s="42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436"/>
      <c r="D1132" s="436"/>
      <c r="E1132" s="424"/>
      <c r="F1132" s="424"/>
      <c r="G1132" s="424"/>
      <c r="H1132" s="424"/>
      <c r="I1132" s="42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436"/>
      <c r="D1133" s="436"/>
      <c r="E1133" s="424"/>
      <c r="F1133" s="424"/>
      <c r="G1133" s="424"/>
      <c r="H1133" s="424"/>
      <c r="I1133" s="42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436"/>
      <c r="D1134" s="436"/>
      <c r="E1134" s="424"/>
      <c r="F1134" s="424"/>
      <c r="G1134" s="424"/>
      <c r="H1134" s="424"/>
      <c r="I1134" s="42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436"/>
      <c r="D1135" s="436"/>
      <c r="E1135" s="424"/>
      <c r="F1135" s="424"/>
      <c r="G1135" s="424"/>
      <c r="H1135" s="424"/>
      <c r="I1135" s="42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436"/>
      <c r="D1136" s="436"/>
      <c r="E1136" s="424"/>
      <c r="F1136" s="424"/>
      <c r="G1136" s="424"/>
      <c r="H1136" s="424"/>
      <c r="I1136" s="42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436"/>
      <c r="D1137" s="436"/>
      <c r="E1137" s="424"/>
      <c r="F1137" s="424"/>
      <c r="G1137" s="424"/>
      <c r="H1137" s="424"/>
      <c r="I1137" s="42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436"/>
      <c r="D1138" s="436"/>
      <c r="E1138" s="424"/>
      <c r="F1138" s="424"/>
      <c r="G1138" s="424"/>
      <c r="H1138" s="424"/>
      <c r="I1138" s="42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436"/>
      <c r="D1139" s="436"/>
      <c r="E1139" s="424"/>
      <c r="F1139" s="424"/>
      <c r="G1139" s="424"/>
      <c r="H1139" s="424"/>
      <c r="I1139" s="42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829" priority="14043">
      <formula>IF(RIGHT(TEXT(P14,"0.#"),1)=".",FALSE,TRUE)</formula>
    </cfRule>
    <cfRule type="expression" dxfId="2828" priority="14044">
      <formula>IF(RIGHT(TEXT(P14,"0.#"),1)=".",TRUE,FALSE)</formula>
    </cfRule>
  </conditionalFormatting>
  <conditionalFormatting sqref="AE32">
    <cfRule type="expression" dxfId="2827" priority="14033">
      <formula>IF(RIGHT(TEXT(AE32,"0.#"),1)=".",FALSE,TRUE)</formula>
    </cfRule>
    <cfRule type="expression" dxfId="2826" priority="14034">
      <formula>IF(RIGHT(TEXT(AE32,"0.#"),1)=".",TRUE,FALSE)</formula>
    </cfRule>
  </conditionalFormatting>
  <conditionalFormatting sqref="P18:AX18">
    <cfRule type="expression" dxfId="2825" priority="13919">
      <formula>IF(RIGHT(TEXT(P18,"0.#"),1)=".",FALSE,TRUE)</formula>
    </cfRule>
    <cfRule type="expression" dxfId="2824" priority="13920">
      <formula>IF(RIGHT(TEXT(P18,"0.#"),1)=".",TRUE,FALSE)</formula>
    </cfRule>
  </conditionalFormatting>
  <conditionalFormatting sqref="Y790">
    <cfRule type="expression" dxfId="2823" priority="13915">
      <formula>IF(RIGHT(TEXT(Y790,"0.#"),1)=".",FALSE,TRUE)</formula>
    </cfRule>
    <cfRule type="expression" dxfId="2822" priority="13916">
      <formula>IF(RIGHT(TEXT(Y790,"0.#"),1)=".",TRUE,FALSE)</formula>
    </cfRule>
  </conditionalFormatting>
  <conditionalFormatting sqref="Y799">
    <cfRule type="expression" dxfId="2821" priority="13911">
      <formula>IF(RIGHT(TEXT(Y799,"0.#"),1)=".",FALSE,TRUE)</formula>
    </cfRule>
    <cfRule type="expression" dxfId="2820" priority="13912">
      <formula>IF(RIGHT(TEXT(Y799,"0.#"),1)=".",TRUE,FALSE)</formula>
    </cfRule>
  </conditionalFormatting>
  <conditionalFormatting sqref="Y830:Y837 Y828 Y817:Y824 Y815 Y804:Y811 Y802">
    <cfRule type="expression" dxfId="2819" priority="13693">
      <formula>IF(RIGHT(TEXT(Y802,"0.#"),1)=".",FALSE,TRUE)</formula>
    </cfRule>
    <cfRule type="expression" dxfId="2818" priority="13694">
      <formula>IF(RIGHT(TEXT(Y802,"0.#"),1)=".",TRUE,FALSE)</formula>
    </cfRule>
  </conditionalFormatting>
  <conditionalFormatting sqref="P15:V17 P13:AX13 AK15:AX15 AK16:AQ17">
    <cfRule type="expression" dxfId="2817" priority="13741">
      <formula>IF(RIGHT(TEXT(P13,"0.#"),1)=".",FALSE,TRUE)</formula>
    </cfRule>
    <cfRule type="expression" dxfId="2816" priority="13742">
      <formula>IF(RIGHT(TEXT(P13,"0.#"),1)=".",TRUE,FALSE)</formula>
    </cfRule>
  </conditionalFormatting>
  <conditionalFormatting sqref="P19:AJ19">
    <cfRule type="expression" dxfId="2815" priority="13739">
      <formula>IF(RIGHT(TEXT(P19,"0.#"),1)=".",FALSE,TRUE)</formula>
    </cfRule>
    <cfRule type="expression" dxfId="2814" priority="13740">
      <formula>IF(RIGHT(TEXT(P19,"0.#"),1)=".",TRUE,FALSE)</formula>
    </cfRule>
  </conditionalFormatting>
  <conditionalFormatting sqref="AE101 AQ101">
    <cfRule type="expression" dxfId="2813" priority="13731">
      <formula>IF(RIGHT(TEXT(AE101,"0.#"),1)=".",FALSE,TRUE)</formula>
    </cfRule>
    <cfRule type="expression" dxfId="2812" priority="13732">
      <formula>IF(RIGHT(TEXT(AE101,"0.#"),1)=".",TRUE,FALSE)</formula>
    </cfRule>
  </conditionalFormatting>
  <conditionalFormatting sqref="Y791:Y798">
    <cfRule type="expression" dxfId="2811" priority="13717">
      <formula>IF(RIGHT(TEXT(Y791,"0.#"),1)=".",FALSE,TRUE)</formula>
    </cfRule>
    <cfRule type="expression" dxfId="2810" priority="13718">
      <formula>IF(RIGHT(TEXT(Y791,"0.#"),1)=".",TRUE,FALSE)</formula>
    </cfRule>
  </conditionalFormatting>
  <conditionalFormatting sqref="AU790">
    <cfRule type="expression" dxfId="2809" priority="13715">
      <formula>IF(RIGHT(TEXT(AU790,"0.#"),1)=".",FALSE,TRUE)</formula>
    </cfRule>
    <cfRule type="expression" dxfId="2808" priority="13716">
      <formula>IF(RIGHT(TEXT(AU790,"0.#"),1)=".",TRUE,FALSE)</formula>
    </cfRule>
  </conditionalFormatting>
  <conditionalFormatting sqref="AU799">
    <cfRule type="expression" dxfId="2807" priority="13713">
      <formula>IF(RIGHT(TEXT(AU799,"0.#"),1)=".",FALSE,TRUE)</formula>
    </cfRule>
    <cfRule type="expression" dxfId="2806" priority="13714">
      <formula>IF(RIGHT(TEXT(AU799,"0.#"),1)=".",TRUE,FALSE)</formula>
    </cfRule>
  </conditionalFormatting>
  <conditionalFormatting sqref="AU791:AU798">
    <cfRule type="expression" dxfId="2805" priority="13711">
      <formula>IF(RIGHT(TEXT(AU791,"0.#"),1)=".",FALSE,TRUE)</formula>
    </cfRule>
    <cfRule type="expression" dxfId="2804" priority="13712">
      <formula>IF(RIGHT(TEXT(AU791,"0.#"),1)=".",TRUE,FALSE)</formula>
    </cfRule>
  </conditionalFormatting>
  <conditionalFormatting sqref="Y829 Y816 Y803">
    <cfRule type="expression" dxfId="2803" priority="13697">
      <formula>IF(RIGHT(TEXT(Y803,"0.#"),1)=".",FALSE,TRUE)</formula>
    </cfRule>
    <cfRule type="expression" dxfId="2802" priority="13698">
      <formula>IF(RIGHT(TEXT(Y803,"0.#"),1)=".",TRUE,FALSE)</formula>
    </cfRule>
  </conditionalFormatting>
  <conditionalFormatting sqref="Y838 Y825 Y812">
    <cfRule type="expression" dxfId="2801" priority="13695">
      <formula>IF(RIGHT(TEXT(Y812,"0.#"),1)=".",FALSE,TRUE)</formula>
    </cfRule>
    <cfRule type="expression" dxfId="2800" priority="13696">
      <formula>IF(RIGHT(TEXT(Y812,"0.#"),1)=".",TRUE,FALSE)</formula>
    </cfRule>
  </conditionalFormatting>
  <conditionalFormatting sqref="AU829 AU816 AU803">
    <cfRule type="expression" dxfId="2799" priority="13691">
      <formula>IF(RIGHT(TEXT(AU803,"0.#"),1)=".",FALSE,TRUE)</formula>
    </cfRule>
    <cfRule type="expression" dxfId="2798" priority="13692">
      <formula>IF(RIGHT(TEXT(AU803,"0.#"),1)=".",TRUE,FALSE)</formula>
    </cfRule>
  </conditionalFormatting>
  <conditionalFormatting sqref="AU838 AU825 AU812">
    <cfRule type="expression" dxfId="2797" priority="13689">
      <formula>IF(RIGHT(TEXT(AU812,"0.#"),1)=".",FALSE,TRUE)</formula>
    </cfRule>
    <cfRule type="expression" dxfId="2796" priority="13690">
      <formula>IF(RIGHT(TEXT(AU812,"0.#"),1)=".",TRUE,FALSE)</formula>
    </cfRule>
  </conditionalFormatting>
  <conditionalFormatting sqref="AU830:AU837 AU828 AU817:AU824 AU815 AU804:AU811 AU802">
    <cfRule type="expression" dxfId="2795" priority="13687">
      <formula>IF(RIGHT(TEXT(AU802,"0.#"),1)=".",FALSE,TRUE)</formula>
    </cfRule>
    <cfRule type="expression" dxfId="2794" priority="13688">
      <formula>IF(RIGHT(TEXT(AU802,"0.#"),1)=".",TRUE,FALSE)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47:AO874">
    <cfRule type="expression" dxfId="2531" priority="6665">
      <formula>IF(AND(AL847&gt;=0, RIGHT(TEXT(AL847,"0.#"),1)&lt;&gt;"."),TRUE,FALSE)</formula>
    </cfRule>
    <cfRule type="expression" dxfId="2530" priority="6666">
      <formula>IF(AND(AL847&gt;=0, RIGHT(TEXT(AL847,"0.#"),1)="."),TRUE,FALSE)</formula>
    </cfRule>
    <cfRule type="expression" dxfId="2529" priority="6667">
      <formula>IF(AND(AL847&lt;0, RIGHT(TEXT(AL847,"0.#"),1)&lt;&gt;"."),TRUE,FALSE)</formula>
    </cfRule>
    <cfRule type="expression" dxfId="2528" priority="6668">
      <formula>IF(AND(AL847&lt;0, RIGHT(TEXT(AL847,"0.#"),1)="."),TRUE,FALSE)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47:Y874">
    <cfRule type="expression" dxfId="2457" priority="2993">
      <formula>IF(RIGHT(TEXT(Y847,"0.#"),1)=".",FALSE,TRUE)</formula>
    </cfRule>
    <cfRule type="expression" dxfId="2456" priority="2994">
      <formula>IF(RIGHT(TEXT(Y847,"0.#"),1)=".",TRUE,FALSE)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10:AO1139">
    <cfRule type="expression" dxfId="2427" priority="2899">
      <formula>IF(AND(AL1110&gt;=0, RIGHT(TEXT(AL1110,"0.#"),1)&lt;&gt;"."),TRUE,FALSE)</formula>
    </cfRule>
    <cfRule type="expression" dxfId="2426" priority="2900">
      <formula>IF(AND(AL1110&gt;=0, RIGHT(TEXT(AL1110,"0.#"),1)="."),TRUE,FALSE)</formula>
    </cfRule>
    <cfRule type="expression" dxfId="2425" priority="2901">
      <formula>IF(AND(AL1110&lt;0, RIGHT(TEXT(AL1110,"0.#"),1)&lt;&gt;"."),TRUE,FALSE)</formula>
    </cfRule>
    <cfRule type="expression" dxfId="2424" priority="2902">
      <formula>IF(AND(AL1110&lt;0, RIGHT(TEXT(AL1110,"0.#"),1)="."),TRUE,FALSE)</formula>
    </cfRule>
  </conditionalFormatting>
  <conditionalFormatting sqref="Y1110:Y1139">
    <cfRule type="expression" dxfId="2423" priority="2897">
      <formula>IF(RIGHT(TEXT(Y1110,"0.#"),1)=".",FALSE,TRUE)</formula>
    </cfRule>
    <cfRule type="expression" dxfId="2422" priority="2898">
      <formula>IF(RIGHT(TEXT(Y1110,"0.#"),1)=".",TRUE,FALSE)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46:AO846">
    <cfRule type="expression" dxfId="2413" priority="2851">
      <formula>IF(AND(AL846&gt;=0, RIGHT(TEXT(AL846,"0.#"),1)&lt;&gt;"."),TRUE,FALSE)</formula>
    </cfRule>
    <cfRule type="expression" dxfId="2412" priority="2852">
      <formula>IF(AND(AL846&gt;=0, RIGHT(TEXT(AL846,"0.#"),1)="."),TRUE,FALSE)</formula>
    </cfRule>
    <cfRule type="expression" dxfId="2411" priority="2853">
      <formula>IF(AND(AL846&lt;0, RIGHT(TEXT(AL846,"0.#"),1)&lt;&gt;"."),TRUE,FALSE)</formula>
    </cfRule>
    <cfRule type="expression" dxfId="2410" priority="2854">
      <formula>IF(AND(AL846&lt;0, RIGHT(TEXT(AL846,"0.#"),1)="."),TRUE,FALSE)</formula>
    </cfRule>
  </conditionalFormatting>
  <conditionalFormatting sqref="Y846">
    <cfRule type="expression" dxfId="2409" priority="2849">
      <formula>IF(RIGHT(TEXT(Y846,"0.#"),1)=".",FALSE,TRUE)</formula>
    </cfRule>
    <cfRule type="expression" dxfId="2408" priority="2850">
      <formula>IF(RIGHT(TEXT(Y846,"0.#"),1)=".",TRUE,FALSE)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80:Y907">
    <cfRule type="expression" dxfId="2091" priority="2109">
      <formula>IF(RIGHT(TEXT(Y880,"0.#"),1)=".",FALSE,TRUE)</formula>
    </cfRule>
    <cfRule type="expression" dxfId="2090" priority="2110">
      <formula>IF(RIGHT(TEXT(Y880,"0.#"),1)=".",TRUE,FALSE)</formula>
    </cfRule>
  </conditionalFormatting>
  <conditionalFormatting sqref="Y878:Y879">
    <cfRule type="expression" dxfId="2089" priority="2103">
      <formula>IF(RIGHT(TEXT(Y878,"0.#"),1)=".",FALSE,TRUE)</formula>
    </cfRule>
    <cfRule type="expression" dxfId="2088" priority="2104">
      <formula>IF(RIGHT(TEXT(Y878,"0.#"),1)=".",TRUE,FALSE)</formula>
    </cfRule>
  </conditionalFormatting>
  <conditionalFormatting sqref="Y913:Y940">
    <cfRule type="expression" dxfId="2087" priority="2097">
      <formula>IF(RIGHT(TEXT(Y913,"0.#"),1)=".",FALSE,TRUE)</formula>
    </cfRule>
    <cfRule type="expression" dxfId="2086" priority="2098">
      <formula>IF(RIGHT(TEXT(Y913,"0.#"),1)=".",TRUE,FALSE)</formula>
    </cfRule>
  </conditionalFormatting>
  <conditionalFormatting sqref="Y911:Y912">
    <cfRule type="expression" dxfId="2085" priority="2091">
      <formula>IF(RIGHT(TEXT(Y911,"0.#"),1)=".",FALSE,TRUE)</formula>
    </cfRule>
    <cfRule type="expression" dxfId="2084" priority="2092">
      <formula>IF(RIGHT(TEXT(Y911,"0.#"),1)=".",TRUE,FALSE)</formula>
    </cfRule>
  </conditionalFormatting>
  <conditionalFormatting sqref="Y946:Y973">
    <cfRule type="expression" dxfId="2083" priority="2085">
      <formula>IF(RIGHT(TEXT(Y946,"0.#"),1)=".",FALSE,TRUE)</formula>
    </cfRule>
    <cfRule type="expression" dxfId="2082" priority="2086">
      <formula>IF(RIGHT(TEXT(Y946,"0.#"),1)=".",TRUE,FALSE)</formula>
    </cfRule>
  </conditionalFormatting>
  <conditionalFormatting sqref="Y944:Y945">
    <cfRule type="expression" dxfId="2081" priority="2079">
      <formula>IF(RIGHT(TEXT(Y944,"0.#"),1)=".",FALSE,TRUE)</formula>
    </cfRule>
    <cfRule type="expression" dxfId="2080" priority="2080">
      <formula>IF(RIGHT(TEXT(Y944,"0.#"),1)=".",TRUE,FALSE)</formula>
    </cfRule>
  </conditionalFormatting>
  <conditionalFormatting sqref="Y979:Y1006">
    <cfRule type="expression" dxfId="2079" priority="2073">
      <formula>IF(RIGHT(TEXT(Y979,"0.#"),1)=".",FALSE,TRUE)</formula>
    </cfRule>
    <cfRule type="expression" dxfId="2078" priority="2074">
      <formula>IF(RIGHT(TEXT(Y979,"0.#"),1)=".",TRUE,FALSE)</formula>
    </cfRule>
  </conditionalFormatting>
  <conditionalFormatting sqref="Y977:Y978">
    <cfRule type="expression" dxfId="2077" priority="2067">
      <formula>IF(RIGHT(TEXT(Y977,"0.#"),1)=".",FALSE,TRUE)</formula>
    </cfRule>
    <cfRule type="expression" dxfId="2076" priority="2068">
      <formula>IF(RIGHT(TEXT(Y977,"0.#"),1)=".",TRUE,FALSE)</formula>
    </cfRule>
  </conditionalFormatting>
  <conditionalFormatting sqref="Y1012:Y1039">
    <cfRule type="expression" dxfId="2075" priority="2061">
      <formula>IF(RIGHT(TEXT(Y1012,"0.#"),1)=".",FALSE,TRUE)</formula>
    </cfRule>
    <cfRule type="expression" dxfId="2074" priority="2062">
      <formula>IF(RIGHT(TEXT(Y1012,"0.#"),1)=".",TRUE,FALSE)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88:AO907">
    <cfRule type="expression" dxfId="1995" priority="2111">
      <formula>IF(AND(AL888&gt;=0, RIGHT(TEXT(AL888,"0.#"),1)&lt;&gt;"."),TRUE,FALSE)</formula>
    </cfRule>
    <cfRule type="expression" dxfId="1994" priority="2112">
      <formula>IF(AND(AL888&gt;=0, RIGHT(TEXT(AL888,"0.#"),1)="."),TRUE,FALSE)</formula>
    </cfRule>
    <cfRule type="expression" dxfId="1993" priority="2113">
      <formula>IF(AND(AL888&lt;0, RIGHT(TEXT(AL888,"0.#"),1)&lt;&gt;"."),TRUE,FALSE)</formula>
    </cfRule>
    <cfRule type="expression" dxfId="1992" priority="2114">
      <formula>IF(AND(AL888&lt;0, RIGHT(TEXT(AL888,"0.#"),1)="."),TRUE,FALSE)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cfRule type="expression" dxfId="737" priority="37">
      <formula>IF(RIGHT(TEXT(W15,"0.#"),1)=".",FALSE,TRUE)</formula>
    </cfRule>
    <cfRule type="expression" dxfId="736" priority="38">
      <formula>IF(RIGHT(TEXT(W15,"0.#"),1)=".",TRUE,FALSE)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7">
    <cfRule type="expression" dxfId="733" priority="33">
      <formula>IF(RIGHT(TEXT(AD15,"0.#"),1)=".",FALSE,TRUE)</formula>
    </cfRule>
    <cfRule type="expression" dxfId="732" priority="34">
      <formula>IF(RIGHT(TEXT(AD15,"0.#"),1)=".",TRUE,FALSE)</formula>
    </cfRule>
  </conditionalFormatting>
  <conditionalFormatting sqref="Y789">
    <cfRule type="expression" dxfId="731" priority="31">
      <formula>IF(RIGHT(TEXT(Y789,"0.#"),1)=".",FALSE,TRUE)</formula>
    </cfRule>
    <cfRule type="expression" dxfId="730" priority="32">
      <formula>IF(RIGHT(TEXT(Y789,"0.#"),1)=".",TRUE,FALSE)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L878:AO879">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81:AO885">
    <cfRule type="expression" dxfId="717" priority="15">
      <formula>IF(AND(AL881&gt;=0, RIGHT(TEXT(AL881,"0.#"),1)&lt;&gt;"."),TRUE,FALSE)</formula>
    </cfRule>
    <cfRule type="expression" dxfId="716" priority="16">
      <formula>IF(AND(AL881&gt;=0, RIGHT(TEXT(AL881,"0.#"),1)="."),TRUE,FALSE)</formula>
    </cfRule>
    <cfRule type="expression" dxfId="715" priority="17">
      <formula>IF(AND(AL881&lt;0, RIGHT(TEXT(AL881,"0.#"),1)&lt;&gt;"."),TRUE,FALSE)</formula>
    </cfRule>
    <cfRule type="expression" dxfId="714" priority="18">
      <formula>IF(AND(AL881&lt;0, RIGHT(TEXT(AL881,"0.#"),1)="."),TRUE,FALSE)</formula>
    </cfRule>
  </conditionalFormatting>
  <conditionalFormatting sqref="AL886:AO887">
    <cfRule type="expression" dxfId="713" priority="11">
      <formula>IF(AND(AL886&gt;=0, RIGHT(TEXT(AL886,"0.#"),1)&lt;&gt;"."),TRUE,FALSE)</formula>
    </cfRule>
    <cfRule type="expression" dxfId="712" priority="12">
      <formula>IF(AND(AL886&gt;=0, RIGHT(TEXT(AL886,"0.#"),1)="."),TRUE,FALSE)</formula>
    </cfRule>
    <cfRule type="expression" dxfId="711" priority="13">
      <formula>IF(AND(AL886&lt;0, RIGHT(TEXT(AL886,"0.#"),1)&lt;&gt;"."),TRUE,FALSE)</formula>
    </cfRule>
    <cfRule type="expression" dxfId="710" priority="14">
      <formula>IF(AND(AL886&lt;0, RIGHT(TEXT(AL886,"0.#"),1)="."),TRUE,FALSE)</formula>
    </cfRule>
  </conditionalFormatting>
  <conditionalFormatting sqref="AL880:AO880">
    <cfRule type="expression" dxfId="709" priority="7">
      <formula>IF(AND(AL880&gt;=0, RIGHT(TEXT(AL880,"0.#"),1)&lt;&gt;"."),TRUE,FALSE)</formula>
    </cfRule>
    <cfRule type="expression" dxfId="708" priority="8">
      <formula>IF(AND(AL880&gt;=0, RIGHT(TEXT(AL880,"0.#"),1)="."),TRUE,FALSE)</formula>
    </cfRule>
    <cfRule type="expression" dxfId="707" priority="9">
      <formula>IF(AND(AL880&lt;0, RIGHT(TEXT(AL880,"0.#"),1)&lt;&gt;"."),TRUE,FALSE)</formula>
    </cfRule>
    <cfRule type="expression" dxfId="706" priority="10">
      <formula>IF(AND(AL880&lt;0, RIGHT(TEXT(AL880,"0.#"),1)="."),TRUE,FALSE)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4" sqref="P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349</v>
      </c>
      <c r="B2" s="526"/>
      <c r="C2" s="526"/>
      <c r="D2" s="526"/>
      <c r="E2" s="526"/>
      <c r="F2" s="527"/>
      <c r="G2" s="807" t="s">
        <v>146</v>
      </c>
      <c r="H2" s="792"/>
      <c r="I2" s="792"/>
      <c r="J2" s="792"/>
      <c r="K2" s="792"/>
      <c r="L2" s="792"/>
      <c r="M2" s="792"/>
      <c r="N2" s="792"/>
      <c r="O2" s="793"/>
      <c r="P2" s="791" t="s">
        <v>59</v>
      </c>
      <c r="Q2" s="792"/>
      <c r="R2" s="792"/>
      <c r="S2" s="792"/>
      <c r="T2" s="792"/>
      <c r="U2" s="792"/>
      <c r="V2" s="792"/>
      <c r="W2" s="792"/>
      <c r="X2" s="793"/>
      <c r="Y2" s="1013"/>
      <c r="Z2" s="409"/>
      <c r="AA2" s="410"/>
      <c r="AB2" s="1017" t="s">
        <v>11</v>
      </c>
      <c r="AC2" s="1018"/>
      <c r="AD2" s="1019"/>
      <c r="AE2" s="1005" t="s">
        <v>389</v>
      </c>
      <c r="AF2" s="1005"/>
      <c r="AG2" s="1005"/>
      <c r="AH2" s="1005"/>
      <c r="AI2" s="1005" t="s">
        <v>411</v>
      </c>
      <c r="AJ2" s="1005"/>
      <c r="AK2" s="1005"/>
      <c r="AL2" s="471"/>
      <c r="AM2" s="1005" t="s">
        <v>508</v>
      </c>
      <c r="AN2" s="1005"/>
      <c r="AO2" s="1005"/>
      <c r="AP2" s="471"/>
      <c r="AQ2" s="215" t="s">
        <v>232</v>
      </c>
      <c r="AR2" s="199"/>
      <c r="AS2" s="199"/>
      <c r="AT2" s="200"/>
      <c r="AU2" s="369" t="s">
        <v>134</v>
      </c>
      <c r="AV2" s="369"/>
      <c r="AW2" s="369"/>
      <c r="AX2" s="370"/>
      <c r="AY2" s="34">
        <f>COUNTA($G$4)</f>
        <v>0</v>
      </c>
    </row>
    <row r="3" spans="1:51" ht="18.75" customHeight="1" x14ac:dyDescent="0.15">
      <c r="A3" s="525"/>
      <c r="B3" s="526"/>
      <c r="C3" s="526"/>
      <c r="D3" s="526"/>
      <c r="E3" s="526"/>
      <c r="F3" s="527"/>
      <c r="G3" s="580"/>
      <c r="H3" s="375"/>
      <c r="I3" s="375"/>
      <c r="J3" s="375"/>
      <c r="K3" s="375"/>
      <c r="L3" s="375"/>
      <c r="M3" s="375"/>
      <c r="N3" s="375"/>
      <c r="O3" s="581"/>
      <c r="P3" s="593"/>
      <c r="Q3" s="375"/>
      <c r="R3" s="375"/>
      <c r="S3" s="375"/>
      <c r="T3" s="375"/>
      <c r="U3" s="375"/>
      <c r="V3" s="375"/>
      <c r="W3" s="375"/>
      <c r="X3" s="581"/>
      <c r="Y3" s="1014"/>
      <c r="Z3" s="1015"/>
      <c r="AA3" s="1016"/>
      <c r="AB3" s="1020"/>
      <c r="AC3" s="1021"/>
      <c r="AD3" s="102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8"/>
      <c r="B4" s="526"/>
      <c r="C4" s="526"/>
      <c r="D4" s="526"/>
      <c r="E4" s="526"/>
      <c r="F4" s="527"/>
      <c r="G4" s="553"/>
      <c r="H4" s="1023"/>
      <c r="I4" s="1023"/>
      <c r="J4" s="1023"/>
      <c r="K4" s="1023"/>
      <c r="L4" s="1023"/>
      <c r="M4" s="1023"/>
      <c r="N4" s="1023"/>
      <c r="O4" s="1024"/>
      <c r="P4" s="191"/>
      <c r="Q4" s="1031"/>
      <c r="R4" s="1031"/>
      <c r="S4" s="1031"/>
      <c r="T4" s="1031"/>
      <c r="U4" s="1031"/>
      <c r="V4" s="1031"/>
      <c r="W4" s="1031"/>
      <c r="X4" s="1032"/>
      <c r="Y4" s="1009" t="s">
        <v>12</v>
      </c>
      <c r="Z4" s="1010"/>
      <c r="AA4" s="1011"/>
      <c r="AB4" s="564"/>
      <c r="AC4" s="1012"/>
      <c r="AD4" s="101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9"/>
      <c r="B5" s="530"/>
      <c r="C5" s="530"/>
      <c r="D5" s="530"/>
      <c r="E5" s="530"/>
      <c r="F5" s="531"/>
      <c r="G5" s="1025"/>
      <c r="H5" s="1026"/>
      <c r="I5" s="1026"/>
      <c r="J5" s="1026"/>
      <c r="K5" s="1026"/>
      <c r="L5" s="1026"/>
      <c r="M5" s="1026"/>
      <c r="N5" s="1026"/>
      <c r="O5" s="1027"/>
      <c r="P5" s="1033"/>
      <c r="Q5" s="1033"/>
      <c r="R5" s="1033"/>
      <c r="S5" s="1033"/>
      <c r="T5" s="1033"/>
      <c r="U5" s="1033"/>
      <c r="V5" s="1033"/>
      <c r="W5" s="1033"/>
      <c r="X5" s="1034"/>
      <c r="Y5" s="303" t="s">
        <v>54</v>
      </c>
      <c r="Z5" s="1006"/>
      <c r="AA5" s="1007"/>
      <c r="AB5" s="535"/>
      <c r="AC5" s="1008"/>
      <c r="AD5" s="100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9"/>
      <c r="B6" s="530"/>
      <c r="C6" s="530"/>
      <c r="D6" s="530"/>
      <c r="E6" s="530"/>
      <c r="F6" s="531"/>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180</v>
      </c>
      <c r="AC6" s="1038"/>
      <c r="AD6" s="103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6" t="s">
        <v>379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25" t="s">
        <v>349</v>
      </c>
      <c r="B9" s="526"/>
      <c r="C9" s="526"/>
      <c r="D9" s="526"/>
      <c r="E9" s="526"/>
      <c r="F9" s="527"/>
      <c r="G9" s="807" t="s">
        <v>146</v>
      </c>
      <c r="H9" s="792"/>
      <c r="I9" s="792"/>
      <c r="J9" s="792"/>
      <c r="K9" s="792"/>
      <c r="L9" s="792"/>
      <c r="M9" s="792"/>
      <c r="N9" s="792"/>
      <c r="O9" s="793"/>
      <c r="P9" s="791" t="s">
        <v>59</v>
      </c>
      <c r="Q9" s="792"/>
      <c r="R9" s="792"/>
      <c r="S9" s="792"/>
      <c r="T9" s="792"/>
      <c r="U9" s="792"/>
      <c r="V9" s="792"/>
      <c r="W9" s="792"/>
      <c r="X9" s="793"/>
      <c r="Y9" s="1013"/>
      <c r="Z9" s="409"/>
      <c r="AA9" s="410"/>
      <c r="AB9" s="1017" t="s">
        <v>11</v>
      </c>
      <c r="AC9" s="1018"/>
      <c r="AD9" s="1019"/>
      <c r="AE9" s="1005" t="s">
        <v>389</v>
      </c>
      <c r="AF9" s="1005"/>
      <c r="AG9" s="1005"/>
      <c r="AH9" s="1005"/>
      <c r="AI9" s="1005" t="s">
        <v>411</v>
      </c>
      <c r="AJ9" s="1005"/>
      <c r="AK9" s="1005"/>
      <c r="AL9" s="471"/>
      <c r="AM9" s="1005" t="s">
        <v>508</v>
      </c>
      <c r="AN9" s="1005"/>
      <c r="AO9" s="1005"/>
      <c r="AP9" s="471"/>
      <c r="AQ9" s="215" t="s">
        <v>232</v>
      </c>
      <c r="AR9" s="199"/>
      <c r="AS9" s="199"/>
      <c r="AT9" s="200"/>
      <c r="AU9" s="369" t="s">
        <v>134</v>
      </c>
      <c r="AV9" s="369"/>
      <c r="AW9" s="369"/>
      <c r="AX9" s="370"/>
      <c r="AY9" s="34">
        <f>COUNTA($G$11)</f>
        <v>0</v>
      </c>
    </row>
    <row r="10" spans="1:51" ht="18.75" customHeight="1" x14ac:dyDescent="0.15">
      <c r="A10" s="525"/>
      <c r="B10" s="526"/>
      <c r="C10" s="526"/>
      <c r="D10" s="526"/>
      <c r="E10" s="526"/>
      <c r="F10" s="527"/>
      <c r="G10" s="580"/>
      <c r="H10" s="375"/>
      <c r="I10" s="375"/>
      <c r="J10" s="375"/>
      <c r="K10" s="375"/>
      <c r="L10" s="375"/>
      <c r="M10" s="375"/>
      <c r="N10" s="375"/>
      <c r="O10" s="581"/>
      <c r="P10" s="593"/>
      <c r="Q10" s="375"/>
      <c r="R10" s="375"/>
      <c r="S10" s="375"/>
      <c r="T10" s="375"/>
      <c r="U10" s="375"/>
      <c r="V10" s="375"/>
      <c r="W10" s="375"/>
      <c r="X10" s="581"/>
      <c r="Y10" s="1014"/>
      <c r="Z10" s="1015"/>
      <c r="AA10" s="1016"/>
      <c r="AB10" s="1020"/>
      <c r="AC10" s="1021"/>
      <c r="AD10" s="102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8"/>
      <c r="B11" s="526"/>
      <c r="C11" s="526"/>
      <c r="D11" s="526"/>
      <c r="E11" s="526"/>
      <c r="F11" s="527"/>
      <c r="G11" s="553"/>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4"/>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9"/>
      <c r="B12" s="530"/>
      <c r="C12" s="530"/>
      <c r="D12" s="530"/>
      <c r="E12" s="530"/>
      <c r="F12" s="531"/>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35"/>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0"/>
      <c r="B13" s="661"/>
      <c r="C13" s="661"/>
      <c r="D13" s="661"/>
      <c r="E13" s="661"/>
      <c r="F13" s="66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6" t="s">
        <v>379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25" t="s">
        <v>349</v>
      </c>
      <c r="B16" s="526"/>
      <c r="C16" s="526"/>
      <c r="D16" s="526"/>
      <c r="E16" s="526"/>
      <c r="F16" s="527"/>
      <c r="G16" s="807" t="s">
        <v>146</v>
      </c>
      <c r="H16" s="792"/>
      <c r="I16" s="792"/>
      <c r="J16" s="792"/>
      <c r="K16" s="792"/>
      <c r="L16" s="792"/>
      <c r="M16" s="792"/>
      <c r="N16" s="792"/>
      <c r="O16" s="793"/>
      <c r="P16" s="791" t="s">
        <v>59</v>
      </c>
      <c r="Q16" s="792"/>
      <c r="R16" s="792"/>
      <c r="S16" s="792"/>
      <c r="T16" s="792"/>
      <c r="U16" s="792"/>
      <c r="V16" s="792"/>
      <c r="W16" s="792"/>
      <c r="X16" s="793"/>
      <c r="Y16" s="1013"/>
      <c r="Z16" s="409"/>
      <c r="AA16" s="410"/>
      <c r="AB16" s="1017" t="s">
        <v>11</v>
      </c>
      <c r="AC16" s="1018"/>
      <c r="AD16" s="1019"/>
      <c r="AE16" s="1005" t="s">
        <v>389</v>
      </c>
      <c r="AF16" s="1005"/>
      <c r="AG16" s="1005"/>
      <c r="AH16" s="1005"/>
      <c r="AI16" s="1005" t="s">
        <v>411</v>
      </c>
      <c r="AJ16" s="1005"/>
      <c r="AK16" s="1005"/>
      <c r="AL16" s="471"/>
      <c r="AM16" s="1005" t="s">
        <v>508</v>
      </c>
      <c r="AN16" s="1005"/>
      <c r="AO16" s="1005"/>
      <c r="AP16" s="471"/>
      <c r="AQ16" s="215" t="s">
        <v>232</v>
      </c>
      <c r="AR16" s="199"/>
      <c r="AS16" s="199"/>
      <c r="AT16" s="200"/>
      <c r="AU16" s="369" t="s">
        <v>134</v>
      </c>
      <c r="AV16" s="369"/>
      <c r="AW16" s="369"/>
      <c r="AX16" s="370"/>
      <c r="AY16" s="34">
        <f>COUNTA($G$18)</f>
        <v>0</v>
      </c>
    </row>
    <row r="17" spans="1:51" ht="18.75" customHeight="1" x14ac:dyDescent="0.15">
      <c r="A17" s="525"/>
      <c r="B17" s="526"/>
      <c r="C17" s="526"/>
      <c r="D17" s="526"/>
      <c r="E17" s="526"/>
      <c r="F17" s="527"/>
      <c r="G17" s="580"/>
      <c r="H17" s="375"/>
      <c r="I17" s="375"/>
      <c r="J17" s="375"/>
      <c r="K17" s="375"/>
      <c r="L17" s="375"/>
      <c r="M17" s="375"/>
      <c r="N17" s="375"/>
      <c r="O17" s="581"/>
      <c r="P17" s="593"/>
      <c r="Q17" s="375"/>
      <c r="R17" s="375"/>
      <c r="S17" s="375"/>
      <c r="T17" s="375"/>
      <c r="U17" s="375"/>
      <c r="V17" s="375"/>
      <c r="W17" s="375"/>
      <c r="X17" s="581"/>
      <c r="Y17" s="1014"/>
      <c r="Z17" s="1015"/>
      <c r="AA17" s="1016"/>
      <c r="AB17" s="1020"/>
      <c r="AC17" s="1021"/>
      <c r="AD17" s="102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8"/>
      <c r="B18" s="526"/>
      <c r="C18" s="526"/>
      <c r="D18" s="526"/>
      <c r="E18" s="526"/>
      <c r="F18" s="527"/>
      <c r="G18" s="553"/>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4"/>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9"/>
      <c r="B19" s="530"/>
      <c r="C19" s="530"/>
      <c r="D19" s="530"/>
      <c r="E19" s="530"/>
      <c r="F19" s="531"/>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35"/>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0"/>
      <c r="B20" s="661"/>
      <c r="C20" s="661"/>
      <c r="D20" s="661"/>
      <c r="E20" s="661"/>
      <c r="F20" s="66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6" t="s">
        <v>379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25" t="s">
        <v>349</v>
      </c>
      <c r="B23" s="526"/>
      <c r="C23" s="526"/>
      <c r="D23" s="526"/>
      <c r="E23" s="526"/>
      <c r="F23" s="527"/>
      <c r="G23" s="807" t="s">
        <v>146</v>
      </c>
      <c r="H23" s="792"/>
      <c r="I23" s="792"/>
      <c r="J23" s="792"/>
      <c r="K23" s="792"/>
      <c r="L23" s="792"/>
      <c r="M23" s="792"/>
      <c r="N23" s="792"/>
      <c r="O23" s="793"/>
      <c r="P23" s="791" t="s">
        <v>59</v>
      </c>
      <c r="Q23" s="792"/>
      <c r="R23" s="792"/>
      <c r="S23" s="792"/>
      <c r="T23" s="792"/>
      <c r="U23" s="792"/>
      <c r="V23" s="792"/>
      <c r="W23" s="792"/>
      <c r="X23" s="793"/>
      <c r="Y23" s="1013"/>
      <c r="Z23" s="409"/>
      <c r="AA23" s="410"/>
      <c r="AB23" s="1017" t="s">
        <v>11</v>
      </c>
      <c r="AC23" s="1018"/>
      <c r="AD23" s="1019"/>
      <c r="AE23" s="1005" t="s">
        <v>389</v>
      </c>
      <c r="AF23" s="1005"/>
      <c r="AG23" s="1005"/>
      <c r="AH23" s="1005"/>
      <c r="AI23" s="1005" t="s">
        <v>411</v>
      </c>
      <c r="AJ23" s="1005"/>
      <c r="AK23" s="1005"/>
      <c r="AL23" s="471"/>
      <c r="AM23" s="1005" t="s">
        <v>508</v>
      </c>
      <c r="AN23" s="1005"/>
      <c r="AO23" s="1005"/>
      <c r="AP23" s="471"/>
      <c r="AQ23" s="215" t="s">
        <v>232</v>
      </c>
      <c r="AR23" s="199"/>
      <c r="AS23" s="199"/>
      <c r="AT23" s="200"/>
      <c r="AU23" s="369" t="s">
        <v>134</v>
      </c>
      <c r="AV23" s="369"/>
      <c r="AW23" s="369"/>
      <c r="AX23" s="370"/>
      <c r="AY23" s="34">
        <f>COUNTA($G$25)</f>
        <v>0</v>
      </c>
    </row>
    <row r="24" spans="1:51" ht="18.75" customHeight="1" x14ac:dyDescent="0.15">
      <c r="A24" s="525"/>
      <c r="B24" s="526"/>
      <c r="C24" s="526"/>
      <c r="D24" s="526"/>
      <c r="E24" s="526"/>
      <c r="F24" s="527"/>
      <c r="G24" s="580"/>
      <c r="H24" s="375"/>
      <c r="I24" s="375"/>
      <c r="J24" s="375"/>
      <c r="K24" s="375"/>
      <c r="L24" s="375"/>
      <c r="M24" s="375"/>
      <c r="N24" s="375"/>
      <c r="O24" s="581"/>
      <c r="P24" s="593"/>
      <c r="Q24" s="375"/>
      <c r="R24" s="375"/>
      <c r="S24" s="375"/>
      <c r="T24" s="375"/>
      <c r="U24" s="375"/>
      <c r="V24" s="375"/>
      <c r="W24" s="375"/>
      <c r="X24" s="581"/>
      <c r="Y24" s="1014"/>
      <c r="Z24" s="1015"/>
      <c r="AA24" s="1016"/>
      <c r="AB24" s="1020"/>
      <c r="AC24" s="1021"/>
      <c r="AD24" s="102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8"/>
      <c r="B25" s="526"/>
      <c r="C25" s="526"/>
      <c r="D25" s="526"/>
      <c r="E25" s="526"/>
      <c r="F25" s="527"/>
      <c r="G25" s="553"/>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4"/>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9"/>
      <c r="B26" s="530"/>
      <c r="C26" s="530"/>
      <c r="D26" s="530"/>
      <c r="E26" s="530"/>
      <c r="F26" s="531"/>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35"/>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0"/>
      <c r="B27" s="661"/>
      <c r="C27" s="661"/>
      <c r="D27" s="661"/>
      <c r="E27" s="661"/>
      <c r="F27" s="66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6" t="s">
        <v>379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25" t="s">
        <v>349</v>
      </c>
      <c r="B30" s="526"/>
      <c r="C30" s="526"/>
      <c r="D30" s="526"/>
      <c r="E30" s="526"/>
      <c r="F30" s="527"/>
      <c r="G30" s="807" t="s">
        <v>146</v>
      </c>
      <c r="H30" s="792"/>
      <c r="I30" s="792"/>
      <c r="J30" s="792"/>
      <c r="K30" s="792"/>
      <c r="L30" s="792"/>
      <c r="M30" s="792"/>
      <c r="N30" s="792"/>
      <c r="O30" s="793"/>
      <c r="P30" s="791" t="s">
        <v>59</v>
      </c>
      <c r="Q30" s="792"/>
      <c r="R30" s="792"/>
      <c r="S30" s="792"/>
      <c r="T30" s="792"/>
      <c r="U30" s="792"/>
      <c r="V30" s="792"/>
      <c r="W30" s="792"/>
      <c r="X30" s="793"/>
      <c r="Y30" s="1013"/>
      <c r="Z30" s="409"/>
      <c r="AA30" s="410"/>
      <c r="AB30" s="1017" t="s">
        <v>11</v>
      </c>
      <c r="AC30" s="1018"/>
      <c r="AD30" s="1019"/>
      <c r="AE30" s="1005" t="s">
        <v>389</v>
      </c>
      <c r="AF30" s="1005"/>
      <c r="AG30" s="1005"/>
      <c r="AH30" s="1005"/>
      <c r="AI30" s="1005" t="s">
        <v>411</v>
      </c>
      <c r="AJ30" s="1005"/>
      <c r="AK30" s="1005"/>
      <c r="AL30" s="471"/>
      <c r="AM30" s="1005" t="s">
        <v>508</v>
      </c>
      <c r="AN30" s="1005"/>
      <c r="AO30" s="1005"/>
      <c r="AP30" s="471"/>
      <c r="AQ30" s="215" t="s">
        <v>232</v>
      </c>
      <c r="AR30" s="199"/>
      <c r="AS30" s="199"/>
      <c r="AT30" s="200"/>
      <c r="AU30" s="369" t="s">
        <v>134</v>
      </c>
      <c r="AV30" s="369"/>
      <c r="AW30" s="369"/>
      <c r="AX30" s="370"/>
      <c r="AY30" s="34">
        <f>COUNTA($G$32)</f>
        <v>0</v>
      </c>
    </row>
    <row r="31" spans="1:51"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1014"/>
      <c r="Z31" s="1015"/>
      <c r="AA31" s="1016"/>
      <c r="AB31" s="1020"/>
      <c r="AC31" s="1021"/>
      <c r="AD31" s="102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8"/>
      <c r="B32" s="526"/>
      <c r="C32" s="526"/>
      <c r="D32" s="526"/>
      <c r="E32" s="526"/>
      <c r="F32" s="527"/>
      <c r="G32" s="553"/>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4"/>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9"/>
      <c r="B33" s="530"/>
      <c r="C33" s="530"/>
      <c r="D33" s="530"/>
      <c r="E33" s="530"/>
      <c r="F33" s="531"/>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35"/>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0"/>
      <c r="B34" s="661"/>
      <c r="C34" s="661"/>
      <c r="D34" s="661"/>
      <c r="E34" s="661"/>
      <c r="F34" s="66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6" t="s">
        <v>379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25" t="s">
        <v>349</v>
      </c>
      <c r="B37" s="526"/>
      <c r="C37" s="526"/>
      <c r="D37" s="526"/>
      <c r="E37" s="526"/>
      <c r="F37" s="527"/>
      <c r="G37" s="807" t="s">
        <v>146</v>
      </c>
      <c r="H37" s="792"/>
      <c r="I37" s="792"/>
      <c r="J37" s="792"/>
      <c r="K37" s="792"/>
      <c r="L37" s="792"/>
      <c r="M37" s="792"/>
      <c r="N37" s="792"/>
      <c r="O37" s="793"/>
      <c r="P37" s="791" t="s">
        <v>59</v>
      </c>
      <c r="Q37" s="792"/>
      <c r="R37" s="792"/>
      <c r="S37" s="792"/>
      <c r="T37" s="792"/>
      <c r="U37" s="792"/>
      <c r="V37" s="792"/>
      <c r="W37" s="792"/>
      <c r="X37" s="793"/>
      <c r="Y37" s="1013"/>
      <c r="Z37" s="409"/>
      <c r="AA37" s="410"/>
      <c r="AB37" s="1017" t="s">
        <v>11</v>
      </c>
      <c r="AC37" s="1018"/>
      <c r="AD37" s="1019"/>
      <c r="AE37" s="1005" t="s">
        <v>389</v>
      </c>
      <c r="AF37" s="1005"/>
      <c r="AG37" s="1005"/>
      <c r="AH37" s="1005"/>
      <c r="AI37" s="1005" t="s">
        <v>411</v>
      </c>
      <c r="AJ37" s="1005"/>
      <c r="AK37" s="1005"/>
      <c r="AL37" s="471"/>
      <c r="AM37" s="1005" t="s">
        <v>508</v>
      </c>
      <c r="AN37" s="1005"/>
      <c r="AO37" s="1005"/>
      <c r="AP37" s="471"/>
      <c r="AQ37" s="215" t="s">
        <v>232</v>
      </c>
      <c r="AR37" s="199"/>
      <c r="AS37" s="199"/>
      <c r="AT37" s="200"/>
      <c r="AU37" s="369" t="s">
        <v>134</v>
      </c>
      <c r="AV37" s="369"/>
      <c r="AW37" s="369"/>
      <c r="AX37" s="370"/>
      <c r="AY37" s="34">
        <f>COUNTA($G$39)</f>
        <v>0</v>
      </c>
    </row>
    <row r="38" spans="1:51" ht="18.75"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1014"/>
      <c r="Z38" s="1015"/>
      <c r="AA38" s="1016"/>
      <c r="AB38" s="1020"/>
      <c r="AC38" s="1021"/>
      <c r="AD38" s="102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8"/>
      <c r="B39" s="526"/>
      <c r="C39" s="526"/>
      <c r="D39" s="526"/>
      <c r="E39" s="526"/>
      <c r="F39" s="527"/>
      <c r="G39" s="553"/>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4"/>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9"/>
      <c r="B40" s="530"/>
      <c r="C40" s="530"/>
      <c r="D40" s="530"/>
      <c r="E40" s="530"/>
      <c r="F40" s="531"/>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35"/>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0"/>
      <c r="B41" s="661"/>
      <c r="C41" s="661"/>
      <c r="D41" s="661"/>
      <c r="E41" s="661"/>
      <c r="F41" s="66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6" t="s">
        <v>379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25" t="s">
        <v>349</v>
      </c>
      <c r="B44" s="526"/>
      <c r="C44" s="526"/>
      <c r="D44" s="526"/>
      <c r="E44" s="526"/>
      <c r="F44" s="527"/>
      <c r="G44" s="807" t="s">
        <v>146</v>
      </c>
      <c r="H44" s="792"/>
      <c r="I44" s="792"/>
      <c r="J44" s="792"/>
      <c r="K44" s="792"/>
      <c r="L44" s="792"/>
      <c r="M44" s="792"/>
      <c r="N44" s="792"/>
      <c r="O44" s="793"/>
      <c r="P44" s="791" t="s">
        <v>59</v>
      </c>
      <c r="Q44" s="792"/>
      <c r="R44" s="792"/>
      <c r="S44" s="792"/>
      <c r="T44" s="792"/>
      <c r="U44" s="792"/>
      <c r="V44" s="792"/>
      <c r="W44" s="792"/>
      <c r="X44" s="793"/>
      <c r="Y44" s="1013"/>
      <c r="Z44" s="409"/>
      <c r="AA44" s="410"/>
      <c r="AB44" s="1017" t="s">
        <v>11</v>
      </c>
      <c r="AC44" s="1018"/>
      <c r="AD44" s="1019"/>
      <c r="AE44" s="1005" t="s">
        <v>389</v>
      </c>
      <c r="AF44" s="1005"/>
      <c r="AG44" s="1005"/>
      <c r="AH44" s="1005"/>
      <c r="AI44" s="1005" t="s">
        <v>411</v>
      </c>
      <c r="AJ44" s="1005"/>
      <c r="AK44" s="1005"/>
      <c r="AL44" s="471"/>
      <c r="AM44" s="1005" t="s">
        <v>508</v>
      </c>
      <c r="AN44" s="1005"/>
      <c r="AO44" s="1005"/>
      <c r="AP44" s="471"/>
      <c r="AQ44" s="215" t="s">
        <v>232</v>
      </c>
      <c r="AR44" s="199"/>
      <c r="AS44" s="199"/>
      <c r="AT44" s="200"/>
      <c r="AU44" s="369" t="s">
        <v>134</v>
      </c>
      <c r="AV44" s="369"/>
      <c r="AW44" s="369"/>
      <c r="AX44" s="370"/>
      <c r="AY44" s="34">
        <f>COUNTA($G$46)</f>
        <v>0</v>
      </c>
    </row>
    <row r="45" spans="1:51" ht="18.75"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1014"/>
      <c r="Z45" s="1015"/>
      <c r="AA45" s="1016"/>
      <c r="AB45" s="1020"/>
      <c r="AC45" s="1021"/>
      <c r="AD45" s="102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8"/>
      <c r="B46" s="526"/>
      <c r="C46" s="526"/>
      <c r="D46" s="526"/>
      <c r="E46" s="526"/>
      <c r="F46" s="527"/>
      <c r="G46" s="553"/>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4"/>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9"/>
      <c r="B47" s="530"/>
      <c r="C47" s="530"/>
      <c r="D47" s="530"/>
      <c r="E47" s="530"/>
      <c r="F47" s="531"/>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35"/>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0"/>
      <c r="B48" s="661"/>
      <c r="C48" s="661"/>
      <c r="D48" s="661"/>
      <c r="E48" s="661"/>
      <c r="F48" s="66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6" t="s">
        <v>379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25" t="s">
        <v>349</v>
      </c>
      <c r="B51" s="526"/>
      <c r="C51" s="526"/>
      <c r="D51" s="526"/>
      <c r="E51" s="526"/>
      <c r="F51" s="527"/>
      <c r="G51" s="807" t="s">
        <v>146</v>
      </c>
      <c r="H51" s="792"/>
      <c r="I51" s="792"/>
      <c r="J51" s="792"/>
      <c r="K51" s="792"/>
      <c r="L51" s="792"/>
      <c r="M51" s="792"/>
      <c r="N51" s="792"/>
      <c r="O51" s="793"/>
      <c r="P51" s="791" t="s">
        <v>59</v>
      </c>
      <c r="Q51" s="792"/>
      <c r="R51" s="792"/>
      <c r="S51" s="792"/>
      <c r="T51" s="792"/>
      <c r="U51" s="792"/>
      <c r="V51" s="792"/>
      <c r="W51" s="792"/>
      <c r="X51" s="793"/>
      <c r="Y51" s="1013"/>
      <c r="Z51" s="409"/>
      <c r="AA51" s="410"/>
      <c r="AB51" s="471" t="s">
        <v>11</v>
      </c>
      <c r="AC51" s="1018"/>
      <c r="AD51" s="1019"/>
      <c r="AE51" s="1005" t="s">
        <v>389</v>
      </c>
      <c r="AF51" s="1005"/>
      <c r="AG51" s="1005"/>
      <c r="AH51" s="1005"/>
      <c r="AI51" s="1005" t="s">
        <v>411</v>
      </c>
      <c r="AJ51" s="1005"/>
      <c r="AK51" s="1005"/>
      <c r="AL51" s="471"/>
      <c r="AM51" s="1005" t="s">
        <v>508</v>
      </c>
      <c r="AN51" s="1005"/>
      <c r="AO51" s="1005"/>
      <c r="AP51" s="471"/>
      <c r="AQ51" s="215" t="s">
        <v>232</v>
      </c>
      <c r="AR51" s="199"/>
      <c r="AS51" s="199"/>
      <c r="AT51" s="200"/>
      <c r="AU51" s="369" t="s">
        <v>134</v>
      </c>
      <c r="AV51" s="369"/>
      <c r="AW51" s="369"/>
      <c r="AX51" s="370"/>
      <c r="AY51" s="34">
        <f>COUNTA($G$53)</f>
        <v>0</v>
      </c>
    </row>
    <row r="52" spans="1:51" ht="18.75"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1014"/>
      <c r="Z52" s="1015"/>
      <c r="AA52" s="1016"/>
      <c r="AB52" s="1020"/>
      <c r="AC52" s="1021"/>
      <c r="AD52" s="102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8"/>
      <c r="B53" s="526"/>
      <c r="C53" s="526"/>
      <c r="D53" s="526"/>
      <c r="E53" s="526"/>
      <c r="F53" s="527"/>
      <c r="G53" s="553"/>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4"/>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9"/>
      <c r="B54" s="530"/>
      <c r="C54" s="530"/>
      <c r="D54" s="530"/>
      <c r="E54" s="530"/>
      <c r="F54" s="531"/>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35"/>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0"/>
      <c r="B55" s="661"/>
      <c r="C55" s="661"/>
      <c r="D55" s="661"/>
      <c r="E55" s="661"/>
      <c r="F55" s="66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6" t="s">
        <v>379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25" t="s">
        <v>349</v>
      </c>
      <c r="B58" s="526"/>
      <c r="C58" s="526"/>
      <c r="D58" s="526"/>
      <c r="E58" s="526"/>
      <c r="F58" s="527"/>
      <c r="G58" s="807" t="s">
        <v>146</v>
      </c>
      <c r="H58" s="792"/>
      <c r="I58" s="792"/>
      <c r="J58" s="792"/>
      <c r="K58" s="792"/>
      <c r="L58" s="792"/>
      <c r="M58" s="792"/>
      <c r="N58" s="792"/>
      <c r="O58" s="793"/>
      <c r="P58" s="791" t="s">
        <v>59</v>
      </c>
      <c r="Q58" s="792"/>
      <c r="R58" s="792"/>
      <c r="S58" s="792"/>
      <c r="T58" s="792"/>
      <c r="U58" s="792"/>
      <c r="V58" s="792"/>
      <c r="W58" s="792"/>
      <c r="X58" s="793"/>
      <c r="Y58" s="1013"/>
      <c r="Z58" s="409"/>
      <c r="AA58" s="410"/>
      <c r="AB58" s="1017" t="s">
        <v>11</v>
      </c>
      <c r="AC58" s="1018"/>
      <c r="AD58" s="1019"/>
      <c r="AE58" s="1005" t="s">
        <v>389</v>
      </c>
      <c r="AF58" s="1005"/>
      <c r="AG58" s="1005"/>
      <c r="AH58" s="1005"/>
      <c r="AI58" s="1005" t="s">
        <v>411</v>
      </c>
      <c r="AJ58" s="1005"/>
      <c r="AK58" s="1005"/>
      <c r="AL58" s="471"/>
      <c r="AM58" s="1005" t="s">
        <v>508</v>
      </c>
      <c r="AN58" s="1005"/>
      <c r="AO58" s="1005"/>
      <c r="AP58" s="471"/>
      <c r="AQ58" s="215" t="s">
        <v>232</v>
      </c>
      <c r="AR58" s="199"/>
      <c r="AS58" s="199"/>
      <c r="AT58" s="200"/>
      <c r="AU58" s="369" t="s">
        <v>134</v>
      </c>
      <c r="AV58" s="369"/>
      <c r="AW58" s="369"/>
      <c r="AX58" s="370"/>
      <c r="AY58" s="34">
        <f>COUNTA($G$60)</f>
        <v>0</v>
      </c>
    </row>
    <row r="59" spans="1:51" ht="18.75"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1014"/>
      <c r="Z59" s="1015"/>
      <c r="AA59" s="1016"/>
      <c r="AB59" s="1020"/>
      <c r="AC59" s="1021"/>
      <c r="AD59" s="102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8"/>
      <c r="B60" s="526"/>
      <c r="C60" s="526"/>
      <c r="D60" s="526"/>
      <c r="E60" s="526"/>
      <c r="F60" s="527"/>
      <c r="G60" s="553"/>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4"/>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9"/>
      <c r="B61" s="530"/>
      <c r="C61" s="530"/>
      <c r="D61" s="530"/>
      <c r="E61" s="530"/>
      <c r="F61" s="531"/>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35"/>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0"/>
      <c r="B62" s="661"/>
      <c r="C62" s="661"/>
      <c r="D62" s="661"/>
      <c r="E62" s="661"/>
      <c r="F62" s="66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6" t="s">
        <v>379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25" t="s">
        <v>349</v>
      </c>
      <c r="B65" s="526"/>
      <c r="C65" s="526"/>
      <c r="D65" s="526"/>
      <c r="E65" s="526"/>
      <c r="F65" s="527"/>
      <c r="G65" s="807" t="s">
        <v>146</v>
      </c>
      <c r="H65" s="792"/>
      <c r="I65" s="792"/>
      <c r="J65" s="792"/>
      <c r="K65" s="792"/>
      <c r="L65" s="792"/>
      <c r="M65" s="792"/>
      <c r="N65" s="792"/>
      <c r="O65" s="793"/>
      <c r="P65" s="791" t="s">
        <v>59</v>
      </c>
      <c r="Q65" s="792"/>
      <c r="R65" s="792"/>
      <c r="S65" s="792"/>
      <c r="T65" s="792"/>
      <c r="U65" s="792"/>
      <c r="V65" s="792"/>
      <c r="W65" s="792"/>
      <c r="X65" s="793"/>
      <c r="Y65" s="1013"/>
      <c r="Z65" s="409"/>
      <c r="AA65" s="410"/>
      <c r="AB65" s="1017" t="s">
        <v>11</v>
      </c>
      <c r="AC65" s="1018"/>
      <c r="AD65" s="1019"/>
      <c r="AE65" s="1005" t="s">
        <v>389</v>
      </c>
      <c r="AF65" s="1005"/>
      <c r="AG65" s="1005"/>
      <c r="AH65" s="1005"/>
      <c r="AI65" s="1005" t="s">
        <v>411</v>
      </c>
      <c r="AJ65" s="1005"/>
      <c r="AK65" s="1005"/>
      <c r="AL65" s="471"/>
      <c r="AM65" s="1005" t="s">
        <v>508</v>
      </c>
      <c r="AN65" s="1005"/>
      <c r="AO65" s="1005"/>
      <c r="AP65" s="471"/>
      <c r="AQ65" s="215" t="s">
        <v>232</v>
      </c>
      <c r="AR65" s="199"/>
      <c r="AS65" s="199"/>
      <c r="AT65" s="200"/>
      <c r="AU65" s="369" t="s">
        <v>134</v>
      </c>
      <c r="AV65" s="369"/>
      <c r="AW65" s="369"/>
      <c r="AX65" s="370"/>
      <c r="AY65" s="34">
        <f>COUNTA($G$67)</f>
        <v>0</v>
      </c>
    </row>
    <row r="66" spans="1:51" ht="18.75" customHeight="1" x14ac:dyDescent="0.15">
      <c r="A66" s="525"/>
      <c r="B66" s="526"/>
      <c r="C66" s="526"/>
      <c r="D66" s="526"/>
      <c r="E66" s="526"/>
      <c r="F66" s="527"/>
      <c r="G66" s="580"/>
      <c r="H66" s="375"/>
      <c r="I66" s="375"/>
      <c r="J66" s="375"/>
      <c r="K66" s="375"/>
      <c r="L66" s="375"/>
      <c r="M66" s="375"/>
      <c r="N66" s="375"/>
      <c r="O66" s="581"/>
      <c r="P66" s="593"/>
      <c r="Q66" s="375"/>
      <c r="R66" s="375"/>
      <c r="S66" s="375"/>
      <c r="T66" s="375"/>
      <c r="U66" s="375"/>
      <c r="V66" s="375"/>
      <c r="W66" s="375"/>
      <c r="X66" s="581"/>
      <c r="Y66" s="1014"/>
      <c r="Z66" s="1015"/>
      <c r="AA66" s="1016"/>
      <c r="AB66" s="1020"/>
      <c r="AC66" s="1021"/>
      <c r="AD66" s="102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8"/>
      <c r="B67" s="526"/>
      <c r="C67" s="526"/>
      <c r="D67" s="526"/>
      <c r="E67" s="526"/>
      <c r="F67" s="527"/>
      <c r="G67" s="553"/>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4"/>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9"/>
      <c r="B68" s="530"/>
      <c r="C68" s="530"/>
      <c r="D68" s="530"/>
      <c r="E68" s="530"/>
      <c r="F68" s="531"/>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35"/>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0"/>
      <c r="B69" s="661"/>
      <c r="C69" s="661"/>
      <c r="D69" s="661"/>
      <c r="E69" s="661"/>
      <c r="F69" s="66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1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6" t="s">
        <v>379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52" t="s">
        <v>365</v>
      </c>
      <c r="H2" s="453"/>
      <c r="I2" s="453"/>
      <c r="J2" s="453"/>
      <c r="K2" s="453"/>
      <c r="L2" s="453"/>
      <c r="M2" s="453"/>
      <c r="N2" s="453"/>
      <c r="O2" s="453"/>
      <c r="P2" s="453"/>
      <c r="Q2" s="453"/>
      <c r="R2" s="453"/>
      <c r="S2" s="453"/>
      <c r="T2" s="453"/>
      <c r="U2" s="453"/>
      <c r="V2" s="453"/>
      <c r="W2" s="453"/>
      <c r="X2" s="453"/>
      <c r="Y2" s="453"/>
      <c r="Z2" s="453"/>
      <c r="AA2" s="453"/>
      <c r="AB2" s="454"/>
      <c r="AC2" s="452"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5"/>
      <c r="B4" s="1046"/>
      <c r="C4" s="1046"/>
      <c r="D4" s="1046"/>
      <c r="E4" s="1046"/>
      <c r="F4" s="1047"/>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5"/>
      <c r="B15" s="1046"/>
      <c r="C15" s="1046"/>
      <c r="D15" s="1046"/>
      <c r="E15" s="1046"/>
      <c r="F15" s="1047"/>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5"/>
      <c r="B16" s="1046"/>
      <c r="C16" s="1046"/>
      <c r="D16" s="1046"/>
      <c r="E16" s="1046"/>
      <c r="F16" s="104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5"/>
      <c r="B17" s="1046"/>
      <c r="C17" s="1046"/>
      <c r="D17" s="1046"/>
      <c r="E17" s="1046"/>
      <c r="F17" s="1047"/>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5"/>
      <c r="B28" s="1046"/>
      <c r="C28" s="1046"/>
      <c r="D28" s="1046"/>
      <c r="E28" s="1046"/>
      <c r="F28" s="1047"/>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5"/>
      <c r="B29" s="1046"/>
      <c r="C29" s="1046"/>
      <c r="D29" s="1046"/>
      <c r="E29" s="1046"/>
      <c r="F29" s="104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5"/>
      <c r="B30" s="1046"/>
      <c r="C30" s="1046"/>
      <c r="D30" s="1046"/>
      <c r="E30" s="1046"/>
      <c r="F30" s="1047"/>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5"/>
      <c r="B41" s="1046"/>
      <c r="C41" s="1046"/>
      <c r="D41" s="1046"/>
      <c r="E41" s="1046"/>
      <c r="F41" s="1047"/>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5"/>
      <c r="B42" s="1046"/>
      <c r="C42" s="1046"/>
      <c r="D42" s="1046"/>
      <c r="E42" s="1046"/>
      <c r="F42" s="104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5"/>
      <c r="B43" s="1046"/>
      <c r="C43" s="1046"/>
      <c r="D43" s="1046"/>
      <c r="E43" s="1046"/>
      <c r="F43" s="1047"/>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5"/>
      <c r="B56" s="1046"/>
      <c r="C56" s="1046"/>
      <c r="D56" s="1046"/>
      <c r="E56" s="1046"/>
      <c r="F56" s="104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5"/>
      <c r="B57" s="1046"/>
      <c r="C57" s="1046"/>
      <c r="D57" s="1046"/>
      <c r="E57" s="1046"/>
      <c r="F57" s="1047"/>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5"/>
      <c r="B68" s="1046"/>
      <c r="C68" s="1046"/>
      <c r="D68" s="1046"/>
      <c r="E68" s="1046"/>
      <c r="F68" s="1047"/>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5"/>
      <c r="B69" s="1046"/>
      <c r="C69" s="1046"/>
      <c r="D69" s="1046"/>
      <c r="E69" s="1046"/>
      <c r="F69" s="104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5"/>
      <c r="B70" s="1046"/>
      <c r="C70" s="1046"/>
      <c r="D70" s="1046"/>
      <c r="E70" s="1046"/>
      <c r="F70" s="1047"/>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5"/>
      <c r="B81" s="1046"/>
      <c r="C81" s="1046"/>
      <c r="D81" s="1046"/>
      <c r="E81" s="1046"/>
      <c r="F81" s="1047"/>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5"/>
      <c r="B82" s="1046"/>
      <c r="C82" s="1046"/>
      <c r="D82" s="1046"/>
      <c r="E82" s="1046"/>
      <c r="F82" s="104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5"/>
      <c r="B83" s="1046"/>
      <c r="C83" s="1046"/>
      <c r="D83" s="1046"/>
      <c r="E83" s="1046"/>
      <c r="F83" s="1047"/>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5"/>
      <c r="B94" s="1046"/>
      <c r="C94" s="1046"/>
      <c r="D94" s="1046"/>
      <c r="E94" s="1046"/>
      <c r="F94" s="1047"/>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5"/>
      <c r="B95" s="1046"/>
      <c r="C95" s="1046"/>
      <c r="D95" s="1046"/>
      <c r="E95" s="1046"/>
      <c r="F95" s="104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5"/>
      <c r="B96" s="1046"/>
      <c r="C96" s="1046"/>
      <c r="D96" s="1046"/>
      <c r="E96" s="1046"/>
      <c r="F96" s="1047"/>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5"/>
      <c r="B109" s="1046"/>
      <c r="C109" s="1046"/>
      <c r="D109" s="1046"/>
      <c r="E109" s="1046"/>
      <c r="F109" s="104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5"/>
      <c r="B110" s="1046"/>
      <c r="C110" s="1046"/>
      <c r="D110" s="1046"/>
      <c r="E110" s="1046"/>
      <c r="F110" s="1047"/>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5"/>
      <c r="B121" s="1046"/>
      <c r="C121" s="1046"/>
      <c r="D121" s="1046"/>
      <c r="E121" s="1046"/>
      <c r="F121" s="1047"/>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5"/>
      <c r="B122" s="1046"/>
      <c r="C122" s="1046"/>
      <c r="D122" s="1046"/>
      <c r="E122" s="1046"/>
      <c r="F122" s="104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5"/>
      <c r="B123" s="1046"/>
      <c r="C123" s="1046"/>
      <c r="D123" s="1046"/>
      <c r="E123" s="1046"/>
      <c r="F123" s="1047"/>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5"/>
      <c r="B134" s="1046"/>
      <c r="C134" s="1046"/>
      <c r="D134" s="1046"/>
      <c r="E134" s="1046"/>
      <c r="F134" s="1047"/>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5"/>
      <c r="B135" s="1046"/>
      <c r="C135" s="1046"/>
      <c r="D135" s="1046"/>
      <c r="E135" s="1046"/>
      <c r="F135" s="104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5"/>
      <c r="B136" s="1046"/>
      <c r="C136" s="1046"/>
      <c r="D136" s="1046"/>
      <c r="E136" s="1046"/>
      <c r="F136" s="1047"/>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5"/>
      <c r="B147" s="1046"/>
      <c r="C147" s="1046"/>
      <c r="D147" s="1046"/>
      <c r="E147" s="1046"/>
      <c r="F147" s="1047"/>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5"/>
      <c r="B148" s="1046"/>
      <c r="C148" s="1046"/>
      <c r="D148" s="1046"/>
      <c r="E148" s="1046"/>
      <c r="F148" s="104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5"/>
      <c r="B149" s="1046"/>
      <c r="C149" s="1046"/>
      <c r="D149" s="1046"/>
      <c r="E149" s="1046"/>
      <c r="F149" s="1047"/>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5"/>
      <c r="B162" s="1046"/>
      <c r="C162" s="1046"/>
      <c r="D162" s="1046"/>
      <c r="E162" s="1046"/>
      <c r="F162" s="104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5"/>
      <c r="B163" s="1046"/>
      <c r="C163" s="1046"/>
      <c r="D163" s="1046"/>
      <c r="E163" s="1046"/>
      <c r="F163" s="1047"/>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5"/>
      <c r="B174" s="1046"/>
      <c r="C174" s="1046"/>
      <c r="D174" s="1046"/>
      <c r="E174" s="1046"/>
      <c r="F174" s="1047"/>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5"/>
      <c r="B175" s="1046"/>
      <c r="C175" s="1046"/>
      <c r="D175" s="1046"/>
      <c r="E175" s="1046"/>
      <c r="F175" s="104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5"/>
      <c r="B176" s="1046"/>
      <c r="C176" s="1046"/>
      <c r="D176" s="1046"/>
      <c r="E176" s="1046"/>
      <c r="F176" s="1047"/>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5"/>
      <c r="B187" s="1046"/>
      <c r="C187" s="1046"/>
      <c r="D187" s="1046"/>
      <c r="E187" s="1046"/>
      <c r="F187" s="1047"/>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5"/>
      <c r="B188" s="1046"/>
      <c r="C188" s="1046"/>
      <c r="D188" s="1046"/>
      <c r="E188" s="1046"/>
      <c r="F188" s="104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5"/>
      <c r="B189" s="1046"/>
      <c r="C189" s="1046"/>
      <c r="D189" s="1046"/>
      <c r="E189" s="1046"/>
      <c r="F189" s="1047"/>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5"/>
      <c r="B200" s="1046"/>
      <c r="C200" s="1046"/>
      <c r="D200" s="1046"/>
      <c r="E200" s="1046"/>
      <c r="F200" s="1047"/>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5"/>
      <c r="B201" s="1046"/>
      <c r="C201" s="1046"/>
      <c r="D201" s="1046"/>
      <c r="E201" s="1046"/>
      <c r="F201" s="104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5"/>
      <c r="B202" s="1046"/>
      <c r="C202" s="1046"/>
      <c r="D202" s="1046"/>
      <c r="E202" s="1046"/>
      <c r="F202" s="1047"/>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5"/>
      <c r="B215" s="1046"/>
      <c r="C215" s="1046"/>
      <c r="D215" s="1046"/>
      <c r="E215" s="1046"/>
      <c r="F215" s="104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5"/>
      <c r="B216" s="1046"/>
      <c r="C216" s="1046"/>
      <c r="D216" s="1046"/>
      <c r="E216" s="1046"/>
      <c r="F216" s="1047"/>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5"/>
      <c r="B227" s="1046"/>
      <c r="C227" s="1046"/>
      <c r="D227" s="1046"/>
      <c r="E227" s="1046"/>
      <c r="F227" s="1047"/>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5"/>
      <c r="B228" s="1046"/>
      <c r="C228" s="1046"/>
      <c r="D228" s="1046"/>
      <c r="E228" s="1046"/>
      <c r="F228" s="104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5"/>
      <c r="B229" s="1046"/>
      <c r="C229" s="1046"/>
      <c r="D229" s="1046"/>
      <c r="E229" s="1046"/>
      <c r="F229" s="1047"/>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5"/>
      <c r="B240" s="1046"/>
      <c r="C240" s="1046"/>
      <c r="D240" s="1046"/>
      <c r="E240" s="1046"/>
      <c r="F240" s="1047"/>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5"/>
      <c r="B241" s="1046"/>
      <c r="C241" s="1046"/>
      <c r="D241" s="1046"/>
      <c r="E241" s="1046"/>
      <c r="F241" s="104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5"/>
      <c r="B242" s="1046"/>
      <c r="C242" s="1046"/>
      <c r="D242" s="1046"/>
      <c r="E242" s="1046"/>
      <c r="F242" s="1047"/>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5"/>
      <c r="B253" s="1046"/>
      <c r="C253" s="1046"/>
      <c r="D253" s="1046"/>
      <c r="E253" s="1046"/>
      <c r="F253" s="1047"/>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5"/>
      <c r="B254" s="1046"/>
      <c r="C254" s="1046"/>
      <c r="D254" s="1046"/>
      <c r="E254" s="1046"/>
      <c r="F254" s="104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5"/>
      <c r="B255" s="1046"/>
      <c r="C255" s="1046"/>
      <c r="D255" s="1046"/>
      <c r="E255" s="1046"/>
      <c r="F255" s="1047"/>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6">
        <v>1</v>
      </c>
      <c r="B4" s="106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6">
        <v>2</v>
      </c>
      <c r="B5" s="106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6">
        <v>3</v>
      </c>
      <c r="B6" s="106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6">
        <v>4</v>
      </c>
      <c r="B7" s="106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6">
        <v>5</v>
      </c>
      <c r="B8" s="106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6">
        <v>6</v>
      </c>
      <c r="B9" s="106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6">
        <v>7</v>
      </c>
      <c r="B10" s="106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6">
        <v>8</v>
      </c>
      <c r="B11" s="106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6">
        <v>9</v>
      </c>
      <c r="B12" s="106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6">
        <v>10</v>
      </c>
      <c r="B13" s="106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6">
        <v>11</v>
      </c>
      <c r="B14" s="106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6">
        <v>12</v>
      </c>
      <c r="B15" s="106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6">
        <v>13</v>
      </c>
      <c r="B16" s="106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6">
        <v>14</v>
      </c>
      <c r="B17" s="106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6">
        <v>15</v>
      </c>
      <c r="B18" s="106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6">
        <v>16</v>
      </c>
      <c r="B19" s="106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6">
        <v>17</v>
      </c>
      <c r="B20" s="106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6">
        <v>18</v>
      </c>
      <c r="B21" s="106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6">
        <v>19</v>
      </c>
      <c r="B22" s="106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6">
        <v>20</v>
      </c>
      <c r="B23" s="106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6">
        <v>21</v>
      </c>
      <c r="B24" s="106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6">
        <v>22</v>
      </c>
      <c r="B25" s="106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6">
        <v>23</v>
      </c>
      <c r="B26" s="106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6">
        <v>24</v>
      </c>
      <c r="B27" s="106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6">
        <v>25</v>
      </c>
      <c r="B28" s="106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6">
        <v>26</v>
      </c>
      <c r="B29" s="106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6">
        <v>27</v>
      </c>
      <c r="B30" s="106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6">
        <v>28</v>
      </c>
      <c r="B31" s="106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6">
        <v>29</v>
      </c>
      <c r="B32" s="106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6">
        <v>30</v>
      </c>
      <c r="B33" s="106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6">
        <v>1</v>
      </c>
      <c r="B37" s="106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6">
        <v>2</v>
      </c>
      <c r="B38" s="106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6">
        <v>3</v>
      </c>
      <c r="B39" s="106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6">
        <v>4</v>
      </c>
      <c r="B40" s="106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6">
        <v>5</v>
      </c>
      <c r="B41" s="106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6">
        <v>6</v>
      </c>
      <c r="B42" s="106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6">
        <v>7</v>
      </c>
      <c r="B43" s="106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6">
        <v>8</v>
      </c>
      <c r="B44" s="106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6">
        <v>9</v>
      </c>
      <c r="B45" s="106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6">
        <v>10</v>
      </c>
      <c r="B46" s="106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6">
        <v>11</v>
      </c>
      <c r="B47" s="106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6">
        <v>12</v>
      </c>
      <c r="B48" s="106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6">
        <v>13</v>
      </c>
      <c r="B49" s="106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6">
        <v>14</v>
      </c>
      <c r="B50" s="106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6">
        <v>15</v>
      </c>
      <c r="B51" s="106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6">
        <v>16</v>
      </c>
      <c r="B52" s="106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6">
        <v>17</v>
      </c>
      <c r="B53" s="106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6">
        <v>18</v>
      </c>
      <c r="B54" s="106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6">
        <v>19</v>
      </c>
      <c r="B55" s="106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6">
        <v>20</v>
      </c>
      <c r="B56" s="106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6">
        <v>21</v>
      </c>
      <c r="B57" s="106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6">
        <v>22</v>
      </c>
      <c r="B58" s="106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6">
        <v>23</v>
      </c>
      <c r="B59" s="106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6">
        <v>24</v>
      </c>
      <c r="B60" s="106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6">
        <v>25</v>
      </c>
      <c r="B61" s="106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6">
        <v>26</v>
      </c>
      <c r="B62" s="106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6">
        <v>27</v>
      </c>
      <c r="B63" s="106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6">
        <v>28</v>
      </c>
      <c r="B64" s="106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6">
        <v>29</v>
      </c>
      <c r="B65" s="106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6">
        <v>30</v>
      </c>
      <c r="B66" s="106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6">
        <v>1</v>
      </c>
      <c r="B70" s="106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6">
        <v>2</v>
      </c>
      <c r="B71" s="106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6">
        <v>3</v>
      </c>
      <c r="B72" s="106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6">
        <v>4</v>
      </c>
      <c r="B73" s="106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6">
        <v>5</v>
      </c>
      <c r="B74" s="106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6">
        <v>6</v>
      </c>
      <c r="B75" s="106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6">
        <v>7</v>
      </c>
      <c r="B76" s="106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6">
        <v>8</v>
      </c>
      <c r="B77" s="106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6">
        <v>9</v>
      </c>
      <c r="B78" s="106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6">
        <v>10</v>
      </c>
      <c r="B79" s="106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6">
        <v>11</v>
      </c>
      <c r="B80" s="106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6">
        <v>12</v>
      </c>
      <c r="B81" s="106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6">
        <v>13</v>
      </c>
      <c r="B82" s="106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6">
        <v>14</v>
      </c>
      <c r="B83" s="106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6">
        <v>15</v>
      </c>
      <c r="B84" s="106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6">
        <v>16</v>
      </c>
      <c r="B85" s="106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6">
        <v>17</v>
      </c>
      <c r="B86" s="106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6">
        <v>18</v>
      </c>
      <c r="B87" s="106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6">
        <v>19</v>
      </c>
      <c r="B88" s="106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6">
        <v>20</v>
      </c>
      <c r="B89" s="106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6">
        <v>21</v>
      </c>
      <c r="B90" s="106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6">
        <v>22</v>
      </c>
      <c r="B91" s="106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6">
        <v>23</v>
      </c>
      <c r="B92" s="106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6">
        <v>24</v>
      </c>
      <c r="B93" s="106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6">
        <v>25</v>
      </c>
      <c r="B94" s="106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6">
        <v>26</v>
      </c>
      <c r="B95" s="106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6">
        <v>27</v>
      </c>
      <c r="B96" s="106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6">
        <v>28</v>
      </c>
      <c r="B97" s="106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6">
        <v>29</v>
      </c>
      <c r="B98" s="106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6">
        <v>30</v>
      </c>
      <c r="B99" s="106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6">
        <v>1</v>
      </c>
      <c r="B103" s="106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6">
        <v>2</v>
      </c>
      <c r="B104" s="106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6">
        <v>3</v>
      </c>
      <c r="B105" s="106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6">
        <v>4</v>
      </c>
      <c r="B106" s="106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6">
        <v>5</v>
      </c>
      <c r="B107" s="106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6">
        <v>6</v>
      </c>
      <c r="B108" s="106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6">
        <v>7</v>
      </c>
      <c r="B109" s="106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6">
        <v>8</v>
      </c>
      <c r="B110" s="106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6">
        <v>9</v>
      </c>
      <c r="B111" s="106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6">
        <v>10</v>
      </c>
      <c r="B112" s="106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6">
        <v>11</v>
      </c>
      <c r="B113" s="106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6">
        <v>12</v>
      </c>
      <c r="B114" s="106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6">
        <v>13</v>
      </c>
      <c r="B115" s="106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6">
        <v>14</v>
      </c>
      <c r="B116" s="106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6">
        <v>15</v>
      </c>
      <c r="B117" s="106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6">
        <v>16</v>
      </c>
      <c r="B118" s="106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6">
        <v>17</v>
      </c>
      <c r="B119" s="106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6">
        <v>18</v>
      </c>
      <c r="B120" s="106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6">
        <v>19</v>
      </c>
      <c r="B121" s="106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6">
        <v>20</v>
      </c>
      <c r="B122" s="106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6">
        <v>21</v>
      </c>
      <c r="B123" s="106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6">
        <v>22</v>
      </c>
      <c r="B124" s="106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6">
        <v>23</v>
      </c>
      <c r="B125" s="106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6">
        <v>24</v>
      </c>
      <c r="B126" s="106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6">
        <v>25</v>
      </c>
      <c r="B127" s="106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6">
        <v>26</v>
      </c>
      <c r="B128" s="106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6">
        <v>27</v>
      </c>
      <c r="B129" s="106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6">
        <v>28</v>
      </c>
      <c r="B130" s="106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6">
        <v>29</v>
      </c>
      <c r="B131" s="106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6">
        <v>30</v>
      </c>
      <c r="B132" s="106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6">
        <v>1</v>
      </c>
      <c r="B136" s="106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6">
        <v>2</v>
      </c>
      <c r="B137" s="106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6">
        <v>3</v>
      </c>
      <c r="B138" s="106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6">
        <v>4</v>
      </c>
      <c r="B139" s="106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6">
        <v>5</v>
      </c>
      <c r="B140" s="106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6">
        <v>6</v>
      </c>
      <c r="B141" s="106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6">
        <v>7</v>
      </c>
      <c r="B142" s="106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6">
        <v>8</v>
      </c>
      <c r="B143" s="106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6">
        <v>9</v>
      </c>
      <c r="B144" s="106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6">
        <v>10</v>
      </c>
      <c r="B145" s="106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6">
        <v>11</v>
      </c>
      <c r="B146" s="106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6">
        <v>12</v>
      </c>
      <c r="B147" s="106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6">
        <v>13</v>
      </c>
      <c r="B148" s="106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6">
        <v>14</v>
      </c>
      <c r="B149" s="106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6">
        <v>15</v>
      </c>
      <c r="B150" s="106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6">
        <v>16</v>
      </c>
      <c r="B151" s="106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6">
        <v>17</v>
      </c>
      <c r="B152" s="106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6">
        <v>18</v>
      </c>
      <c r="B153" s="106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6">
        <v>19</v>
      </c>
      <c r="B154" s="106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6">
        <v>20</v>
      </c>
      <c r="B155" s="106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6">
        <v>21</v>
      </c>
      <c r="B156" s="106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6">
        <v>22</v>
      </c>
      <c r="B157" s="106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6">
        <v>23</v>
      </c>
      <c r="B158" s="106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6">
        <v>24</v>
      </c>
      <c r="B159" s="106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6">
        <v>25</v>
      </c>
      <c r="B160" s="106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6">
        <v>26</v>
      </c>
      <c r="B161" s="106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6">
        <v>27</v>
      </c>
      <c r="B162" s="106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6">
        <v>28</v>
      </c>
      <c r="B163" s="106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6">
        <v>29</v>
      </c>
      <c r="B164" s="106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6">
        <v>30</v>
      </c>
      <c r="B165" s="106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6">
        <v>1</v>
      </c>
      <c r="B169" s="106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6">
        <v>2</v>
      </c>
      <c r="B170" s="106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6">
        <v>3</v>
      </c>
      <c r="B171" s="106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6">
        <v>4</v>
      </c>
      <c r="B172" s="106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6">
        <v>5</v>
      </c>
      <c r="B173" s="106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6">
        <v>6</v>
      </c>
      <c r="B174" s="106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6">
        <v>7</v>
      </c>
      <c r="B175" s="106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6">
        <v>8</v>
      </c>
      <c r="B176" s="106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6">
        <v>9</v>
      </c>
      <c r="B177" s="106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6">
        <v>10</v>
      </c>
      <c r="B178" s="106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6">
        <v>11</v>
      </c>
      <c r="B179" s="106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6">
        <v>12</v>
      </c>
      <c r="B180" s="106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6">
        <v>13</v>
      </c>
      <c r="B181" s="106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6">
        <v>14</v>
      </c>
      <c r="B182" s="106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6">
        <v>15</v>
      </c>
      <c r="B183" s="106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6">
        <v>16</v>
      </c>
      <c r="B184" s="106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6">
        <v>17</v>
      </c>
      <c r="B185" s="106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6">
        <v>18</v>
      </c>
      <c r="B186" s="106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6">
        <v>19</v>
      </c>
      <c r="B187" s="106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6">
        <v>20</v>
      </c>
      <c r="B188" s="106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6">
        <v>21</v>
      </c>
      <c r="B189" s="106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6">
        <v>22</v>
      </c>
      <c r="B190" s="106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6">
        <v>23</v>
      </c>
      <c r="B191" s="106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6">
        <v>24</v>
      </c>
      <c r="B192" s="106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6">
        <v>25</v>
      </c>
      <c r="B193" s="106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6">
        <v>26</v>
      </c>
      <c r="B194" s="106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6">
        <v>27</v>
      </c>
      <c r="B195" s="106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6">
        <v>28</v>
      </c>
      <c r="B196" s="106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6">
        <v>29</v>
      </c>
      <c r="B197" s="106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6">
        <v>30</v>
      </c>
      <c r="B198" s="106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6">
        <v>1</v>
      </c>
      <c r="B202" s="106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6">
        <v>2</v>
      </c>
      <c r="B203" s="106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6">
        <v>3</v>
      </c>
      <c r="B204" s="106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6">
        <v>4</v>
      </c>
      <c r="B205" s="106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6">
        <v>5</v>
      </c>
      <c r="B206" s="106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6">
        <v>6</v>
      </c>
      <c r="B207" s="106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6">
        <v>7</v>
      </c>
      <c r="B208" s="106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6">
        <v>8</v>
      </c>
      <c r="B209" s="106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6">
        <v>9</v>
      </c>
      <c r="B210" s="106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6">
        <v>10</v>
      </c>
      <c r="B211" s="106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6">
        <v>11</v>
      </c>
      <c r="B212" s="106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6">
        <v>12</v>
      </c>
      <c r="B213" s="106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6">
        <v>13</v>
      </c>
      <c r="B214" s="106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6">
        <v>14</v>
      </c>
      <c r="B215" s="106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6">
        <v>15</v>
      </c>
      <c r="B216" s="106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6">
        <v>16</v>
      </c>
      <c r="B217" s="106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6">
        <v>17</v>
      </c>
      <c r="B218" s="106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6">
        <v>18</v>
      </c>
      <c r="B219" s="106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6">
        <v>19</v>
      </c>
      <c r="B220" s="106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6">
        <v>20</v>
      </c>
      <c r="B221" s="106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6">
        <v>21</v>
      </c>
      <c r="B222" s="106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6">
        <v>22</v>
      </c>
      <c r="B223" s="106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6">
        <v>23</v>
      </c>
      <c r="B224" s="106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6">
        <v>24</v>
      </c>
      <c r="B225" s="106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6">
        <v>25</v>
      </c>
      <c r="B226" s="106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6">
        <v>26</v>
      </c>
      <c r="B227" s="106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6">
        <v>27</v>
      </c>
      <c r="B228" s="106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6">
        <v>28</v>
      </c>
      <c r="B229" s="106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6">
        <v>29</v>
      </c>
      <c r="B230" s="106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6">
        <v>30</v>
      </c>
      <c r="B231" s="106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6">
        <v>1</v>
      </c>
      <c r="B235" s="106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6">
        <v>2</v>
      </c>
      <c r="B236" s="106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6">
        <v>3</v>
      </c>
      <c r="B237" s="106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6">
        <v>4</v>
      </c>
      <c r="B238" s="106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6">
        <v>5</v>
      </c>
      <c r="B239" s="106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6">
        <v>6</v>
      </c>
      <c r="B240" s="106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6">
        <v>7</v>
      </c>
      <c r="B241" s="106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6">
        <v>8</v>
      </c>
      <c r="B242" s="106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6">
        <v>9</v>
      </c>
      <c r="B243" s="106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6">
        <v>10</v>
      </c>
      <c r="B244" s="106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6">
        <v>11</v>
      </c>
      <c r="B245" s="106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6">
        <v>12</v>
      </c>
      <c r="B246" s="106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6">
        <v>13</v>
      </c>
      <c r="B247" s="106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6">
        <v>14</v>
      </c>
      <c r="B248" s="106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6">
        <v>15</v>
      </c>
      <c r="B249" s="106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6">
        <v>16</v>
      </c>
      <c r="B250" s="106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6">
        <v>17</v>
      </c>
      <c r="B251" s="106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6">
        <v>18</v>
      </c>
      <c r="B252" s="106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6">
        <v>19</v>
      </c>
      <c r="B253" s="106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6">
        <v>20</v>
      </c>
      <c r="B254" s="106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6">
        <v>21</v>
      </c>
      <c r="B255" s="106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6">
        <v>22</v>
      </c>
      <c r="B256" s="106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6">
        <v>23</v>
      </c>
      <c r="B257" s="106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6">
        <v>24</v>
      </c>
      <c r="B258" s="106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6">
        <v>25</v>
      </c>
      <c r="B259" s="106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6">
        <v>26</v>
      </c>
      <c r="B260" s="106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6">
        <v>27</v>
      </c>
      <c r="B261" s="106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6">
        <v>28</v>
      </c>
      <c r="B262" s="106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6">
        <v>29</v>
      </c>
      <c r="B263" s="106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6">
        <v>30</v>
      </c>
      <c r="B264" s="106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6">
        <v>1</v>
      </c>
      <c r="B268" s="106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6">
        <v>2</v>
      </c>
      <c r="B269" s="106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6">
        <v>3</v>
      </c>
      <c r="B270" s="106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6">
        <v>4</v>
      </c>
      <c r="B271" s="106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6">
        <v>5</v>
      </c>
      <c r="B272" s="106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6">
        <v>6</v>
      </c>
      <c r="B273" s="106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6">
        <v>7</v>
      </c>
      <c r="B274" s="106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6">
        <v>8</v>
      </c>
      <c r="B275" s="106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6">
        <v>9</v>
      </c>
      <c r="B276" s="106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6">
        <v>10</v>
      </c>
      <c r="B277" s="106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6">
        <v>11</v>
      </c>
      <c r="B278" s="106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6">
        <v>12</v>
      </c>
      <c r="B279" s="106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6">
        <v>13</v>
      </c>
      <c r="B280" s="106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6">
        <v>14</v>
      </c>
      <c r="B281" s="106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6">
        <v>15</v>
      </c>
      <c r="B282" s="106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6">
        <v>16</v>
      </c>
      <c r="B283" s="106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6">
        <v>17</v>
      </c>
      <c r="B284" s="106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6">
        <v>18</v>
      </c>
      <c r="B285" s="106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6">
        <v>19</v>
      </c>
      <c r="B286" s="106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6">
        <v>20</v>
      </c>
      <c r="B287" s="106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6">
        <v>21</v>
      </c>
      <c r="B288" s="106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6">
        <v>22</v>
      </c>
      <c r="B289" s="106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6">
        <v>23</v>
      </c>
      <c r="B290" s="106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6">
        <v>24</v>
      </c>
      <c r="B291" s="106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6">
        <v>25</v>
      </c>
      <c r="B292" s="106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6">
        <v>26</v>
      </c>
      <c r="B293" s="106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6">
        <v>27</v>
      </c>
      <c r="B294" s="106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6">
        <v>28</v>
      </c>
      <c r="B295" s="106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6">
        <v>29</v>
      </c>
      <c r="B296" s="106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6">
        <v>30</v>
      </c>
      <c r="B297" s="106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6">
        <v>1</v>
      </c>
      <c r="B301" s="106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6">
        <v>2</v>
      </c>
      <c r="B302" s="106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6">
        <v>3</v>
      </c>
      <c r="B303" s="106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6">
        <v>4</v>
      </c>
      <c r="B304" s="106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6">
        <v>5</v>
      </c>
      <c r="B305" s="106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6">
        <v>6</v>
      </c>
      <c r="B306" s="106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6">
        <v>7</v>
      </c>
      <c r="B307" s="106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6">
        <v>8</v>
      </c>
      <c r="B308" s="106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6">
        <v>9</v>
      </c>
      <c r="B309" s="106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6">
        <v>10</v>
      </c>
      <c r="B310" s="106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6">
        <v>11</v>
      </c>
      <c r="B311" s="106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6">
        <v>12</v>
      </c>
      <c r="B312" s="106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6">
        <v>13</v>
      </c>
      <c r="B313" s="106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6">
        <v>14</v>
      </c>
      <c r="B314" s="106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6">
        <v>15</v>
      </c>
      <c r="B315" s="106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6">
        <v>16</v>
      </c>
      <c r="B316" s="106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6">
        <v>17</v>
      </c>
      <c r="B317" s="106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6">
        <v>18</v>
      </c>
      <c r="B318" s="106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6">
        <v>19</v>
      </c>
      <c r="B319" s="106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6">
        <v>20</v>
      </c>
      <c r="B320" s="106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6">
        <v>21</v>
      </c>
      <c r="B321" s="106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6">
        <v>22</v>
      </c>
      <c r="B322" s="106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6">
        <v>23</v>
      </c>
      <c r="B323" s="106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6">
        <v>24</v>
      </c>
      <c r="B324" s="106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6">
        <v>25</v>
      </c>
      <c r="B325" s="106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6">
        <v>26</v>
      </c>
      <c r="B326" s="106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6">
        <v>27</v>
      </c>
      <c r="B327" s="106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6">
        <v>28</v>
      </c>
      <c r="B328" s="106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6">
        <v>29</v>
      </c>
      <c r="B329" s="106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6">
        <v>30</v>
      </c>
      <c r="B330" s="106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6">
        <v>1</v>
      </c>
      <c r="B334" s="106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6">
        <v>2</v>
      </c>
      <c r="B335" s="106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6">
        <v>3</v>
      </c>
      <c r="B336" s="106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6">
        <v>4</v>
      </c>
      <c r="B337" s="106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6">
        <v>5</v>
      </c>
      <c r="B338" s="106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6">
        <v>6</v>
      </c>
      <c r="B339" s="106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6">
        <v>7</v>
      </c>
      <c r="B340" s="106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6">
        <v>8</v>
      </c>
      <c r="B341" s="106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6">
        <v>9</v>
      </c>
      <c r="B342" s="106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6">
        <v>10</v>
      </c>
      <c r="B343" s="106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6">
        <v>11</v>
      </c>
      <c r="B344" s="106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6">
        <v>12</v>
      </c>
      <c r="B345" s="106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6">
        <v>13</v>
      </c>
      <c r="B346" s="106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6">
        <v>14</v>
      </c>
      <c r="B347" s="106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6">
        <v>15</v>
      </c>
      <c r="B348" s="106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6">
        <v>16</v>
      </c>
      <c r="B349" s="106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6">
        <v>17</v>
      </c>
      <c r="B350" s="106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6">
        <v>18</v>
      </c>
      <c r="B351" s="106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6">
        <v>19</v>
      </c>
      <c r="B352" s="106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6">
        <v>20</v>
      </c>
      <c r="B353" s="106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6">
        <v>21</v>
      </c>
      <c r="B354" s="106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6">
        <v>22</v>
      </c>
      <c r="B355" s="106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6">
        <v>23</v>
      </c>
      <c r="B356" s="106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6">
        <v>24</v>
      </c>
      <c r="B357" s="106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6">
        <v>25</v>
      </c>
      <c r="B358" s="106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6">
        <v>26</v>
      </c>
      <c r="B359" s="106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6">
        <v>27</v>
      </c>
      <c r="B360" s="106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6">
        <v>28</v>
      </c>
      <c r="B361" s="106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6">
        <v>29</v>
      </c>
      <c r="B362" s="106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6">
        <v>30</v>
      </c>
      <c r="B363" s="106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6">
        <v>1</v>
      </c>
      <c r="B367" s="106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6">
        <v>2</v>
      </c>
      <c r="B368" s="106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6">
        <v>3</v>
      </c>
      <c r="B369" s="106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6">
        <v>4</v>
      </c>
      <c r="B370" s="106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6">
        <v>5</v>
      </c>
      <c r="B371" s="106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6">
        <v>6</v>
      </c>
      <c r="B372" s="106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6">
        <v>7</v>
      </c>
      <c r="B373" s="106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6">
        <v>8</v>
      </c>
      <c r="B374" s="106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6">
        <v>9</v>
      </c>
      <c r="B375" s="106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6">
        <v>10</v>
      </c>
      <c r="B376" s="106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6">
        <v>11</v>
      </c>
      <c r="B377" s="106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6">
        <v>12</v>
      </c>
      <c r="B378" s="106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6">
        <v>13</v>
      </c>
      <c r="B379" s="106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6">
        <v>14</v>
      </c>
      <c r="B380" s="106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6">
        <v>15</v>
      </c>
      <c r="B381" s="106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6">
        <v>16</v>
      </c>
      <c r="B382" s="106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6">
        <v>17</v>
      </c>
      <c r="B383" s="106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6">
        <v>18</v>
      </c>
      <c r="B384" s="106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6">
        <v>19</v>
      </c>
      <c r="B385" s="106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6">
        <v>20</v>
      </c>
      <c r="B386" s="106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6">
        <v>21</v>
      </c>
      <c r="B387" s="106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6">
        <v>22</v>
      </c>
      <c r="B388" s="106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6">
        <v>23</v>
      </c>
      <c r="B389" s="106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6">
        <v>24</v>
      </c>
      <c r="B390" s="106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6">
        <v>25</v>
      </c>
      <c r="B391" s="106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6">
        <v>26</v>
      </c>
      <c r="B392" s="106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6">
        <v>27</v>
      </c>
      <c r="B393" s="106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6">
        <v>28</v>
      </c>
      <c r="B394" s="106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6">
        <v>29</v>
      </c>
      <c r="B395" s="106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6">
        <v>30</v>
      </c>
      <c r="B396" s="106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6">
        <v>1</v>
      </c>
      <c r="B400" s="106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6">
        <v>2</v>
      </c>
      <c r="B401" s="106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6">
        <v>3</v>
      </c>
      <c r="B402" s="106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6">
        <v>4</v>
      </c>
      <c r="B403" s="106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6">
        <v>5</v>
      </c>
      <c r="B404" s="106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6">
        <v>6</v>
      </c>
      <c r="B405" s="106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6">
        <v>7</v>
      </c>
      <c r="B406" s="106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6">
        <v>8</v>
      </c>
      <c r="B407" s="106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6">
        <v>9</v>
      </c>
      <c r="B408" s="106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6">
        <v>10</v>
      </c>
      <c r="B409" s="106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6">
        <v>11</v>
      </c>
      <c r="B410" s="106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6">
        <v>12</v>
      </c>
      <c r="B411" s="106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6">
        <v>13</v>
      </c>
      <c r="B412" s="106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6">
        <v>14</v>
      </c>
      <c r="B413" s="106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6">
        <v>15</v>
      </c>
      <c r="B414" s="106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6">
        <v>16</v>
      </c>
      <c r="B415" s="106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6">
        <v>17</v>
      </c>
      <c r="B416" s="106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6">
        <v>18</v>
      </c>
      <c r="B417" s="106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6">
        <v>19</v>
      </c>
      <c r="B418" s="106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6">
        <v>20</v>
      </c>
      <c r="B419" s="106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6">
        <v>21</v>
      </c>
      <c r="B420" s="106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6">
        <v>22</v>
      </c>
      <c r="B421" s="106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6">
        <v>23</v>
      </c>
      <c r="B422" s="106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6">
        <v>24</v>
      </c>
      <c r="B423" s="106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6">
        <v>25</v>
      </c>
      <c r="B424" s="106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6">
        <v>26</v>
      </c>
      <c r="B425" s="106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6">
        <v>27</v>
      </c>
      <c r="B426" s="106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6">
        <v>28</v>
      </c>
      <c r="B427" s="106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6">
        <v>29</v>
      </c>
      <c r="B428" s="106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6">
        <v>30</v>
      </c>
      <c r="B429" s="106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6">
        <v>1</v>
      </c>
      <c r="B433" s="106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6">
        <v>2</v>
      </c>
      <c r="B434" s="106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6">
        <v>3</v>
      </c>
      <c r="B435" s="106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6">
        <v>4</v>
      </c>
      <c r="B436" s="106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6">
        <v>5</v>
      </c>
      <c r="B437" s="106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6">
        <v>6</v>
      </c>
      <c r="B438" s="106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6">
        <v>7</v>
      </c>
      <c r="B439" s="106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6">
        <v>8</v>
      </c>
      <c r="B440" s="106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6">
        <v>9</v>
      </c>
      <c r="B441" s="106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6">
        <v>10</v>
      </c>
      <c r="B442" s="106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6">
        <v>11</v>
      </c>
      <c r="B443" s="106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6">
        <v>12</v>
      </c>
      <c r="B444" s="106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6">
        <v>13</v>
      </c>
      <c r="B445" s="106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6">
        <v>14</v>
      </c>
      <c r="B446" s="106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6">
        <v>15</v>
      </c>
      <c r="B447" s="106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6">
        <v>16</v>
      </c>
      <c r="B448" s="106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6">
        <v>17</v>
      </c>
      <c r="B449" s="106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6">
        <v>18</v>
      </c>
      <c r="B450" s="106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6">
        <v>19</v>
      </c>
      <c r="B451" s="106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6">
        <v>20</v>
      </c>
      <c r="B452" s="106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6">
        <v>21</v>
      </c>
      <c r="B453" s="106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6">
        <v>22</v>
      </c>
      <c r="B454" s="106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6">
        <v>23</v>
      </c>
      <c r="B455" s="106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6">
        <v>24</v>
      </c>
      <c r="B456" s="106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6">
        <v>25</v>
      </c>
      <c r="B457" s="106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6">
        <v>26</v>
      </c>
      <c r="B458" s="106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6">
        <v>27</v>
      </c>
      <c r="B459" s="106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6">
        <v>28</v>
      </c>
      <c r="B460" s="106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6">
        <v>29</v>
      </c>
      <c r="B461" s="106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6">
        <v>30</v>
      </c>
      <c r="B462" s="106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6">
        <v>1</v>
      </c>
      <c r="B466" s="106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6">
        <v>2</v>
      </c>
      <c r="B467" s="106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6">
        <v>3</v>
      </c>
      <c r="B468" s="106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6">
        <v>4</v>
      </c>
      <c r="B469" s="106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6">
        <v>5</v>
      </c>
      <c r="B470" s="106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6">
        <v>6</v>
      </c>
      <c r="B471" s="106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6">
        <v>7</v>
      </c>
      <c r="B472" s="106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6">
        <v>8</v>
      </c>
      <c r="B473" s="106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6">
        <v>9</v>
      </c>
      <c r="B474" s="106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6">
        <v>10</v>
      </c>
      <c r="B475" s="106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6">
        <v>11</v>
      </c>
      <c r="B476" s="106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6">
        <v>12</v>
      </c>
      <c r="B477" s="106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6">
        <v>13</v>
      </c>
      <c r="B478" s="106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6">
        <v>14</v>
      </c>
      <c r="B479" s="106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6">
        <v>15</v>
      </c>
      <c r="B480" s="106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6">
        <v>16</v>
      </c>
      <c r="B481" s="106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6">
        <v>17</v>
      </c>
      <c r="B482" s="106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6">
        <v>18</v>
      </c>
      <c r="B483" s="106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6">
        <v>19</v>
      </c>
      <c r="B484" s="106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6">
        <v>20</v>
      </c>
      <c r="B485" s="106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6">
        <v>21</v>
      </c>
      <c r="B486" s="106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6">
        <v>22</v>
      </c>
      <c r="B487" s="106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6">
        <v>23</v>
      </c>
      <c r="B488" s="106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6">
        <v>24</v>
      </c>
      <c r="B489" s="106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6">
        <v>25</v>
      </c>
      <c r="B490" s="106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6">
        <v>26</v>
      </c>
      <c r="B491" s="106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6">
        <v>27</v>
      </c>
      <c r="B492" s="106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6">
        <v>28</v>
      </c>
      <c r="B493" s="106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6">
        <v>29</v>
      </c>
      <c r="B494" s="106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6">
        <v>30</v>
      </c>
      <c r="B495" s="106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6">
        <v>1</v>
      </c>
      <c r="B499" s="106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6">
        <v>2</v>
      </c>
      <c r="B500" s="106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6">
        <v>3</v>
      </c>
      <c r="B501" s="106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6">
        <v>4</v>
      </c>
      <c r="B502" s="106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6">
        <v>5</v>
      </c>
      <c r="B503" s="106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6">
        <v>6</v>
      </c>
      <c r="B504" s="106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6">
        <v>7</v>
      </c>
      <c r="B505" s="106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6">
        <v>8</v>
      </c>
      <c r="B506" s="106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6">
        <v>9</v>
      </c>
      <c r="B507" s="106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6">
        <v>10</v>
      </c>
      <c r="B508" s="106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6">
        <v>11</v>
      </c>
      <c r="B509" s="106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6">
        <v>12</v>
      </c>
      <c r="B510" s="106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6">
        <v>13</v>
      </c>
      <c r="B511" s="106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6">
        <v>14</v>
      </c>
      <c r="B512" s="106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6">
        <v>15</v>
      </c>
      <c r="B513" s="106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6">
        <v>16</v>
      </c>
      <c r="B514" s="106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6">
        <v>17</v>
      </c>
      <c r="B515" s="106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6">
        <v>18</v>
      </c>
      <c r="B516" s="106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6">
        <v>19</v>
      </c>
      <c r="B517" s="106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6">
        <v>20</v>
      </c>
      <c r="B518" s="106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6">
        <v>21</v>
      </c>
      <c r="B519" s="106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6">
        <v>22</v>
      </c>
      <c r="B520" s="106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6">
        <v>23</v>
      </c>
      <c r="B521" s="106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6">
        <v>24</v>
      </c>
      <c r="B522" s="106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6">
        <v>25</v>
      </c>
      <c r="B523" s="106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6">
        <v>26</v>
      </c>
      <c r="B524" s="106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6">
        <v>27</v>
      </c>
      <c r="B525" s="106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6">
        <v>28</v>
      </c>
      <c r="B526" s="106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6">
        <v>29</v>
      </c>
      <c r="B527" s="106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6">
        <v>30</v>
      </c>
      <c r="B528" s="106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6">
        <v>1</v>
      </c>
      <c r="B532" s="106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6">
        <v>2</v>
      </c>
      <c r="B533" s="106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6">
        <v>3</v>
      </c>
      <c r="B534" s="106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6">
        <v>4</v>
      </c>
      <c r="B535" s="106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6">
        <v>5</v>
      </c>
      <c r="B536" s="106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6">
        <v>6</v>
      </c>
      <c r="B537" s="106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6">
        <v>7</v>
      </c>
      <c r="B538" s="106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6">
        <v>8</v>
      </c>
      <c r="B539" s="106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6">
        <v>9</v>
      </c>
      <c r="B540" s="106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6">
        <v>10</v>
      </c>
      <c r="B541" s="106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6">
        <v>11</v>
      </c>
      <c r="B542" s="106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6">
        <v>12</v>
      </c>
      <c r="B543" s="106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6">
        <v>13</v>
      </c>
      <c r="B544" s="106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6">
        <v>14</v>
      </c>
      <c r="B545" s="106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6">
        <v>15</v>
      </c>
      <c r="B546" s="106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6">
        <v>16</v>
      </c>
      <c r="B547" s="106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6">
        <v>17</v>
      </c>
      <c r="B548" s="106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6">
        <v>18</v>
      </c>
      <c r="B549" s="106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6">
        <v>19</v>
      </c>
      <c r="B550" s="106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6">
        <v>20</v>
      </c>
      <c r="B551" s="106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6">
        <v>21</v>
      </c>
      <c r="B552" s="106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6">
        <v>22</v>
      </c>
      <c r="B553" s="106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6">
        <v>23</v>
      </c>
      <c r="B554" s="106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6">
        <v>24</v>
      </c>
      <c r="B555" s="106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6">
        <v>25</v>
      </c>
      <c r="B556" s="106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6">
        <v>26</v>
      </c>
      <c r="B557" s="106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6">
        <v>27</v>
      </c>
      <c r="B558" s="106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6">
        <v>28</v>
      </c>
      <c r="B559" s="106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6">
        <v>29</v>
      </c>
      <c r="B560" s="106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6">
        <v>30</v>
      </c>
      <c r="B561" s="106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6">
        <v>1</v>
      </c>
      <c r="B565" s="106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6">
        <v>2</v>
      </c>
      <c r="B566" s="106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6">
        <v>3</v>
      </c>
      <c r="B567" s="106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6">
        <v>4</v>
      </c>
      <c r="B568" s="106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6">
        <v>5</v>
      </c>
      <c r="B569" s="106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6">
        <v>6</v>
      </c>
      <c r="B570" s="106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6">
        <v>7</v>
      </c>
      <c r="B571" s="106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6">
        <v>8</v>
      </c>
      <c r="B572" s="106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6">
        <v>9</v>
      </c>
      <c r="B573" s="106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6">
        <v>10</v>
      </c>
      <c r="B574" s="106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6">
        <v>11</v>
      </c>
      <c r="B575" s="106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6">
        <v>12</v>
      </c>
      <c r="B576" s="106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6">
        <v>13</v>
      </c>
      <c r="B577" s="106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6">
        <v>14</v>
      </c>
      <c r="B578" s="106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6">
        <v>15</v>
      </c>
      <c r="B579" s="106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6">
        <v>16</v>
      </c>
      <c r="B580" s="106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6">
        <v>17</v>
      </c>
      <c r="B581" s="106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6">
        <v>18</v>
      </c>
      <c r="B582" s="106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6">
        <v>19</v>
      </c>
      <c r="B583" s="106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6">
        <v>20</v>
      </c>
      <c r="B584" s="106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6">
        <v>21</v>
      </c>
      <c r="B585" s="106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6">
        <v>22</v>
      </c>
      <c r="B586" s="106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6">
        <v>23</v>
      </c>
      <c r="B587" s="106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6">
        <v>24</v>
      </c>
      <c r="B588" s="106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6">
        <v>25</v>
      </c>
      <c r="B589" s="106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6">
        <v>26</v>
      </c>
      <c r="B590" s="106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6">
        <v>27</v>
      </c>
      <c r="B591" s="106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6">
        <v>28</v>
      </c>
      <c r="B592" s="106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6">
        <v>29</v>
      </c>
      <c r="B593" s="106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6">
        <v>30</v>
      </c>
      <c r="B594" s="106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6">
        <v>1</v>
      </c>
      <c r="B598" s="106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6">
        <v>2</v>
      </c>
      <c r="B599" s="106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6">
        <v>3</v>
      </c>
      <c r="B600" s="106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6">
        <v>4</v>
      </c>
      <c r="B601" s="106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6">
        <v>5</v>
      </c>
      <c r="B602" s="106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6">
        <v>6</v>
      </c>
      <c r="B603" s="106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6">
        <v>7</v>
      </c>
      <c r="B604" s="106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6">
        <v>8</v>
      </c>
      <c r="B605" s="106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6">
        <v>9</v>
      </c>
      <c r="B606" s="106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6">
        <v>10</v>
      </c>
      <c r="B607" s="106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6">
        <v>11</v>
      </c>
      <c r="B608" s="106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6">
        <v>12</v>
      </c>
      <c r="B609" s="106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6">
        <v>13</v>
      </c>
      <c r="B610" s="106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6">
        <v>14</v>
      </c>
      <c r="B611" s="106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6">
        <v>15</v>
      </c>
      <c r="B612" s="106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6">
        <v>16</v>
      </c>
      <c r="B613" s="106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6">
        <v>17</v>
      </c>
      <c r="B614" s="106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6">
        <v>18</v>
      </c>
      <c r="B615" s="106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6">
        <v>19</v>
      </c>
      <c r="B616" s="106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6">
        <v>20</v>
      </c>
      <c r="B617" s="106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6">
        <v>21</v>
      </c>
      <c r="B618" s="106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6">
        <v>22</v>
      </c>
      <c r="B619" s="106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6">
        <v>23</v>
      </c>
      <c r="B620" s="106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6">
        <v>24</v>
      </c>
      <c r="B621" s="106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6">
        <v>25</v>
      </c>
      <c r="B622" s="106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6">
        <v>26</v>
      </c>
      <c r="B623" s="106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6">
        <v>27</v>
      </c>
      <c r="B624" s="106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6">
        <v>28</v>
      </c>
      <c r="B625" s="106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6">
        <v>29</v>
      </c>
      <c r="B626" s="106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6">
        <v>30</v>
      </c>
      <c r="B627" s="106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6">
        <v>1</v>
      </c>
      <c r="B631" s="106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6">
        <v>2</v>
      </c>
      <c r="B632" s="106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6">
        <v>3</v>
      </c>
      <c r="B633" s="106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6">
        <v>4</v>
      </c>
      <c r="B634" s="106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6">
        <v>5</v>
      </c>
      <c r="B635" s="106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6">
        <v>6</v>
      </c>
      <c r="B636" s="106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6">
        <v>7</v>
      </c>
      <c r="B637" s="106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6">
        <v>8</v>
      </c>
      <c r="B638" s="106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6">
        <v>9</v>
      </c>
      <c r="B639" s="106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6">
        <v>10</v>
      </c>
      <c r="B640" s="106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6">
        <v>11</v>
      </c>
      <c r="B641" s="106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6">
        <v>12</v>
      </c>
      <c r="B642" s="106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6">
        <v>13</v>
      </c>
      <c r="B643" s="106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6">
        <v>14</v>
      </c>
      <c r="B644" s="106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6">
        <v>15</v>
      </c>
      <c r="B645" s="106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6">
        <v>16</v>
      </c>
      <c r="B646" s="106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6">
        <v>17</v>
      </c>
      <c r="B647" s="106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6">
        <v>18</v>
      </c>
      <c r="B648" s="106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6">
        <v>19</v>
      </c>
      <c r="B649" s="106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6">
        <v>20</v>
      </c>
      <c r="B650" s="106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6">
        <v>21</v>
      </c>
      <c r="B651" s="106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6">
        <v>22</v>
      </c>
      <c r="B652" s="106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6">
        <v>23</v>
      </c>
      <c r="B653" s="106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6">
        <v>24</v>
      </c>
      <c r="B654" s="106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6">
        <v>25</v>
      </c>
      <c r="B655" s="106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6">
        <v>26</v>
      </c>
      <c r="B656" s="106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6">
        <v>27</v>
      </c>
      <c r="B657" s="106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6">
        <v>28</v>
      </c>
      <c r="B658" s="106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6">
        <v>29</v>
      </c>
      <c r="B659" s="106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6">
        <v>30</v>
      </c>
      <c r="B660" s="106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6">
        <v>1</v>
      </c>
      <c r="B664" s="106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6">
        <v>2</v>
      </c>
      <c r="B665" s="106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6">
        <v>3</v>
      </c>
      <c r="B666" s="106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6">
        <v>4</v>
      </c>
      <c r="B667" s="106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6">
        <v>5</v>
      </c>
      <c r="B668" s="106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6">
        <v>6</v>
      </c>
      <c r="B669" s="106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6">
        <v>7</v>
      </c>
      <c r="B670" s="106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6">
        <v>8</v>
      </c>
      <c r="B671" s="106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6">
        <v>9</v>
      </c>
      <c r="B672" s="106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6">
        <v>10</v>
      </c>
      <c r="B673" s="106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6">
        <v>11</v>
      </c>
      <c r="B674" s="106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6">
        <v>12</v>
      </c>
      <c r="B675" s="106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6">
        <v>13</v>
      </c>
      <c r="B676" s="106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6">
        <v>14</v>
      </c>
      <c r="B677" s="106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6">
        <v>15</v>
      </c>
      <c r="B678" s="106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6">
        <v>16</v>
      </c>
      <c r="B679" s="106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6">
        <v>17</v>
      </c>
      <c r="B680" s="106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6">
        <v>18</v>
      </c>
      <c r="B681" s="106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6">
        <v>19</v>
      </c>
      <c r="B682" s="106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6">
        <v>20</v>
      </c>
      <c r="B683" s="106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6">
        <v>21</v>
      </c>
      <c r="B684" s="106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6">
        <v>22</v>
      </c>
      <c r="B685" s="106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6">
        <v>23</v>
      </c>
      <c r="B686" s="106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6">
        <v>24</v>
      </c>
      <c r="B687" s="106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6">
        <v>25</v>
      </c>
      <c r="B688" s="106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6">
        <v>26</v>
      </c>
      <c r="B689" s="106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6">
        <v>27</v>
      </c>
      <c r="B690" s="106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6">
        <v>28</v>
      </c>
      <c r="B691" s="106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6">
        <v>29</v>
      </c>
      <c r="B692" s="106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6">
        <v>30</v>
      </c>
      <c r="B693" s="106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6">
        <v>1</v>
      </c>
      <c r="B697" s="106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6">
        <v>2</v>
      </c>
      <c r="B698" s="106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6">
        <v>3</v>
      </c>
      <c r="B699" s="106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6">
        <v>4</v>
      </c>
      <c r="B700" s="106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6">
        <v>5</v>
      </c>
      <c r="B701" s="106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6">
        <v>6</v>
      </c>
      <c r="B702" s="106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6">
        <v>7</v>
      </c>
      <c r="B703" s="106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6">
        <v>8</v>
      </c>
      <c r="B704" s="106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6">
        <v>9</v>
      </c>
      <c r="B705" s="106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6">
        <v>10</v>
      </c>
      <c r="B706" s="106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6">
        <v>11</v>
      </c>
      <c r="B707" s="106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6">
        <v>12</v>
      </c>
      <c r="B708" s="106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6">
        <v>13</v>
      </c>
      <c r="B709" s="106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6">
        <v>14</v>
      </c>
      <c r="B710" s="106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6">
        <v>15</v>
      </c>
      <c r="B711" s="106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6">
        <v>16</v>
      </c>
      <c r="B712" s="106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6">
        <v>17</v>
      </c>
      <c r="B713" s="106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6">
        <v>18</v>
      </c>
      <c r="B714" s="106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6">
        <v>19</v>
      </c>
      <c r="B715" s="106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6">
        <v>20</v>
      </c>
      <c r="B716" s="106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6">
        <v>21</v>
      </c>
      <c r="B717" s="106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6">
        <v>22</v>
      </c>
      <c r="B718" s="106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6">
        <v>23</v>
      </c>
      <c r="B719" s="106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6">
        <v>24</v>
      </c>
      <c r="B720" s="106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6">
        <v>25</v>
      </c>
      <c r="B721" s="106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6">
        <v>26</v>
      </c>
      <c r="B722" s="106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6">
        <v>27</v>
      </c>
      <c r="B723" s="106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6">
        <v>28</v>
      </c>
      <c r="B724" s="106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6">
        <v>29</v>
      </c>
      <c r="B725" s="106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6">
        <v>30</v>
      </c>
      <c r="B726" s="106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6">
        <v>1</v>
      </c>
      <c r="B730" s="106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6">
        <v>2</v>
      </c>
      <c r="B731" s="106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6">
        <v>3</v>
      </c>
      <c r="B732" s="106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6">
        <v>4</v>
      </c>
      <c r="B733" s="106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6">
        <v>5</v>
      </c>
      <c r="B734" s="106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6">
        <v>6</v>
      </c>
      <c r="B735" s="106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6">
        <v>7</v>
      </c>
      <c r="B736" s="106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6">
        <v>8</v>
      </c>
      <c r="B737" s="106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6">
        <v>9</v>
      </c>
      <c r="B738" s="106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6">
        <v>10</v>
      </c>
      <c r="B739" s="106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6">
        <v>11</v>
      </c>
      <c r="B740" s="106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6">
        <v>12</v>
      </c>
      <c r="B741" s="106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6">
        <v>13</v>
      </c>
      <c r="B742" s="106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6">
        <v>14</v>
      </c>
      <c r="B743" s="106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6">
        <v>15</v>
      </c>
      <c r="B744" s="106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6">
        <v>16</v>
      </c>
      <c r="B745" s="106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6">
        <v>17</v>
      </c>
      <c r="B746" s="106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6">
        <v>18</v>
      </c>
      <c r="B747" s="106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6">
        <v>19</v>
      </c>
      <c r="B748" s="106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6">
        <v>20</v>
      </c>
      <c r="B749" s="106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6">
        <v>21</v>
      </c>
      <c r="B750" s="106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6">
        <v>22</v>
      </c>
      <c r="B751" s="106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6">
        <v>23</v>
      </c>
      <c r="B752" s="106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6">
        <v>24</v>
      </c>
      <c r="B753" s="106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6">
        <v>25</v>
      </c>
      <c r="B754" s="106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6">
        <v>26</v>
      </c>
      <c r="B755" s="106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6">
        <v>27</v>
      </c>
      <c r="B756" s="106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6">
        <v>28</v>
      </c>
      <c r="B757" s="106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6">
        <v>29</v>
      </c>
      <c r="B758" s="106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6">
        <v>30</v>
      </c>
      <c r="B759" s="106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6">
        <v>1</v>
      </c>
      <c r="B763" s="106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6">
        <v>2</v>
      </c>
      <c r="B764" s="106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6">
        <v>3</v>
      </c>
      <c r="B765" s="106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6">
        <v>4</v>
      </c>
      <c r="B766" s="106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6">
        <v>5</v>
      </c>
      <c r="B767" s="106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6">
        <v>6</v>
      </c>
      <c r="B768" s="106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6">
        <v>7</v>
      </c>
      <c r="B769" s="106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6">
        <v>8</v>
      </c>
      <c r="B770" s="106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6">
        <v>9</v>
      </c>
      <c r="B771" s="106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6">
        <v>10</v>
      </c>
      <c r="B772" s="106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6">
        <v>11</v>
      </c>
      <c r="B773" s="106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6">
        <v>12</v>
      </c>
      <c r="B774" s="106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6">
        <v>13</v>
      </c>
      <c r="B775" s="106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6">
        <v>14</v>
      </c>
      <c r="B776" s="106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6">
        <v>15</v>
      </c>
      <c r="B777" s="106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6">
        <v>16</v>
      </c>
      <c r="B778" s="106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6">
        <v>17</v>
      </c>
      <c r="B779" s="106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6">
        <v>18</v>
      </c>
      <c r="B780" s="106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6">
        <v>19</v>
      </c>
      <c r="B781" s="106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6">
        <v>20</v>
      </c>
      <c r="B782" s="106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6">
        <v>21</v>
      </c>
      <c r="B783" s="106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6">
        <v>22</v>
      </c>
      <c r="B784" s="106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6">
        <v>23</v>
      </c>
      <c r="B785" s="106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6">
        <v>24</v>
      </c>
      <c r="B786" s="106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6">
        <v>25</v>
      </c>
      <c r="B787" s="106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6">
        <v>26</v>
      </c>
      <c r="B788" s="106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6">
        <v>27</v>
      </c>
      <c r="B789" s="106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6">
        <v>28</v>
      </c>
      <c r="B790" s="106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6">
        <v>29</v>
      </c>
      <c r="B791" s="106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6">
        <v>30</v>
      </c>
      <c r="B792" s="106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6">
        <v>1</v>
      </c>
      <c r="B796" s="106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6">
        <v>2</v>
      </c>
      <c r="B797" s="106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6">
        <v>3</v>
      </c>
      <c r="B798" s="106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6">
        <v>4</v>
      </c>
      <c r="B799" s="106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6">
        <v>5</v>
      </c>
      <c r="B800" s="106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6">
        <v>6</v>
      </c>
      <c r="B801" s="106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6">
        <v>7</v>
      </c>
      <c r="B802" s="106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6">
        <v>8</v>
      </c>
      <c r="B803" s="106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6">
        <v>9</v>
      </c>
      <c r="B804" s="106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6">
        <v>10</v>
      </c>
      <c r="B805" s="106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6">
        <v>11</v>
      </c>
      <c r="B806" s="106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6">
        <v>12</v>
      </c>
      <c r="B807" s="106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6">
        <v>13</v>
      </c>
      <c r="B808" s="106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6">
        <v>14</v>
      </c>
      <c r="B809" s="106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6">
        <v>15</v>
      </c>
      <c r="B810" s="106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6">
        <v>16</v>
      </c>
      <c r="B811" s="106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6">
        <v>17</v>
      </c>
      <c r="B812" s="106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6">
        <v>18</v>
      </c>
      <c r="B813" s="106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6">
        <v>19</v>
      </c>
      <c r="B814" s="106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6">
        <v>20</v>
      </c>
      <c r="B815" s="106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6">
        <v>21</v>
      </c>
      <c r="B816" s="106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6">
        <v>22</v>
      </c>
      <c r="B817" s="106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6">
        <v>23</v>
      </c>
      <c r="B818" s="106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6">
        <v>24</v>
      </c>
      <c r="B819" s="106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6">
        <v>25</v>
      </c>
      <c r="B820" s="106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6">
        <v>26</v>
      </c>
      <c r="B821" s="106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6">
        <v>27</v>
      </c>
      <c r="B822" s="106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6">
        <v>28</v>
      </c>
      <c r="B823" s="106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6">
        <v>29</v>
      </c>
      <c r="B824" s="106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6">
        <v>30</v>
      </c>
      <c r="B825" s="106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6">
        <v>1</v>
      </c>
      <c r="B829" s="106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6">
        <v>2</v>
      </c>
      <c r="B830" s="106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6">
        <v>3</v>
      </c>
      <c r="B831" s="106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6">
        <v>4</v>
      </c>
      <c r="B832" s="106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6">
        <v>5</v>
      </c>
      <c r="B833" s="106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6">
        <v>6</v>
      </c>
      <c r="B834" s="106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6">
        <v>7</v>
      </c>
      <c r="B835" s="106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6">
        <v>8</v>
      </c>
      <c r="B836" s="106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6">
        <v>9</v>
      </c>
      <c r="B837" s="106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6">
        <v>10</v>
      </c>
      <c r="B838" s="106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6">
        <v>11</v>
      </c>
      <c r="B839" s="106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6">
        <v>12</v>
      </c>
      <c r="B840" s="106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6">
        <v>13</v>
      </c>
      <c r="B841" s="106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6">
        <v>14</v>
      </c>
      <c r="B842" s="106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6">
        <v>15</v>
      </c>
      <c r="B843" s="106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6">
        <v>16</v>
      </c>
      <c r="B844" s="106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6">
        <v>17</v>
      </c>
      <c r="B845" s="106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6">
        <v>18</v>
      </c>
      <c r="B846" s="106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6">
        <v>19</v>
      </c>
      <c r="B847" s="106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6">
        <v>20</v>
      </c>
      <c r="B848" s="106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6">
        <v>21</v>
      </c>
      <c r="B849" s="106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6">
        <v>22</v>
      </c>
      <c r="B850" s="106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6">
        <v>23</v>
      </c>
      <c r="B851" s="106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6">
        <v>24</v>
      </c>
      <c r="B852" s="106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6">
        <v>25</v>
      </c>
      <c r="B853" s="106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6">
        <v>26</v>
      </c>
      <c r="B854" s="106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6">
        <v>27</v>
      </c>
      <c r="B855" s="106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6">
        <v>28</v>
      </c>
      <c r="B856" s="106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6">
        <v>29</v>
      </c>
      <c r="B857" s="106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6">
        <v>30</v>
      </c>
      <c r="B858" s="106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6">
        <v>1</v>
      </c>
      <c r="B862" s="106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6">
        <v>2</v>
      </c>
      <c r="B863" s="106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6">
        <v>3</v>
      </c>
      <c r="B864" s="106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6">
        <v>4</v>
      </c>
      <c r="B865" s="106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6">
        <v>5</v>
      </c>
      <c r="B866" s="106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6">
        <v>6</v>
      </c>
      <c r="B867" s="106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6">
        <v>7</v>
      </c>
      <c r="B868" s="106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6">
        <v>8</v>
      </c>
      <c r="B869" s="106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6">
        <v>9</v>
      </c>
      <c r="B870" s="106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6">
        <v>10</v>
      </c>
      <c r="B871" s="106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6">
        <v>11</v>
      </c>
      <c r="B872" s="106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6">
        <v>12</v>
      </c>
      <c r="B873" s="106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6">
        <v>13</v>
      </c>
      <c r="B874" s="106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6">
        <v>14</v>
      </c>
      <c r="B875" s="106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6">
        <v>15</v>
      </c>
      <c r="B876" s="106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6">
        <v>16</v>
      </c>
      <c r="B877" s="106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6">
        <v>17</v>
      </c>
      <c r="B878" s="106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6">
        <v>18</v>
      </c>
      <c r="B879" s="106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6">
        <v>19</v>
      </c>
      <c r="B880" s="106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6">
        <v>20</v>
      </c>
      <c r="B881" s="106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6">
        <v>21</v>
      </c>
      <c r="B882" s="106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6">
        <v>22</v>
      </c>
      <c r="B883" s="106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6">
        <v>23</v>
      </c>
      <c r="B884" s="106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6">
        <v>24</v>
      </c>
      <c r="B885" s="106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6">
        <v>25</v>
      </c>
      <c r="B886" s="106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6">
        <v>26</v>
      </c>
      <c r="B887" s="106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6">
        <v>27</v>
      </c>
      <c r="B888" s="106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6">
        <v>28</v>
      </c>
      <c r="B889" s="106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6">
        <v>29</v>
      </c>
      <c r="B890" s="106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6">
        <v>30</v>
      </c>
      <c r="B891" s="106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6">
        <v>1</v>
      </c>
      <c r="B895" s="106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6">
        <v>2</v>
      </c>
      <c r="B896" s="106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6">
        <v>3</v>
      </c>
      <c r="B897" s="106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6">
        <v>4</v>
      </c>
      <c r="B898" s="106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6">
        <v>5</v>
      </c>
      <c r="B899" s="106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6">
        <v>6</v>
      </c>
      <c r="B900" s="106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6">
        <v>7</v>
      </c>
      <c r="B901" s="106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6">
        <v>8</v>
      </c>
      <c r="B902" s="106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6">
        <v>9</v>
      </c>
      <c r="B903" s="106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6">
        <v>10</v>
      </c>
      <c r="B904" s="106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6">
        <v>11</v>
      </c>
      <c r="B905" s="106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6">
        <v>12</v>
      </c>
      <c r="B906" s="106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6">
        <v>13</v>
      </c>
      <c r="B907" s="106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6">
        <v>14</v>
      </c>
      <c r="B908" s="106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6">
        <v>15</v>
      </c>
      <c r="B909" s="106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6">
        <v>16</v>
      </c>
      <c r="B910" s="106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6">
        <v>17</v>
      </c>
      <c r="B911" s="106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6">
        <v>18</v>
      </c>
      <c r="B912" s="106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6">
        <v>19</v>
      </c>
      <c r="B913" s="106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6">
        <v>20</v>
      </c>
      <c r="B914" s="106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6">
        <v>21</v>
      </c>
      <c r="B915" s="106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6">
        <v>22</v>
      </c>
      <c r="B916" s="106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6">
        <v>23</v>
      </c>
      <c r="B917" s="106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6">
        <v>24</v>
      </c>
      <c r="B918" s="106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6">
        <v>25</v>
      </c>
      <c r="B919" s="106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6">
        <v>26</v>
      </c>
      <c r="B920" s="106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6">
        <v>27</v>
      </c>
      <c r="B921" s="106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6">
        <v>28</v>
      </c>
      <c r="B922" s="106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6">
        <v>29</v>
      </c>
      <c r="B923" s="106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6">
        <v>30</v>
      </c>
      <c r="B924" s="106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6">
        <v>1</v>
      </c>
      <c r="B928" s="106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6">
        <v>2</v>
      </c>
      <c r="B929" s="106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6">
        <v>3</v>
      </c>
      <c r="B930" s="106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6">
        <v>4</v>
      </c>
      <c r="B931" s="106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6">
        <v>5</v>
      </c>
      <c r="B932" s="106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6">
        <v>6</v>
      </c>
      <c r="B933" s="106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6">
        <v>7</v>
      </c>
      <c r="B934" s="106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6">
        <v>8</v>
      </c>
      <c r="B935" s="106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6">
        <v>9</v>
      </c>
      <c r="B936" s="106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6">
        <v>10</v>
      </c>
      <c r="B937" s="106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6">
        <v>11</v>
      </c>
      <c r="B938" s="106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6">
        <v>12</v>
      </c>
      <c r="B939" s="106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6">
        <v>13</v>
      </c>
      <c r="B940" s="106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6">
        <v>14</v>
      </c>
      <c r="B941" s="106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6">
        <v>15</v>
      </c>
      <c r="B942" s="106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6">
        <v>16</v>
      </c>
      <c r="B943" s="106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6">
        <v>17</v>
      </c>
      <c r="B944" s="106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6">
        <v>18</v>
      </c>
      <c r="B945" s="106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6">
        <v>19</v>
      </c>
      <c r="B946" s="106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6">
        <v>20</v>
      </c>
      <c r="B947" s="106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6">
        <v>21</v>
      </c>
      <c r="B948" s="106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6">
        <v>22</v>
      </c>
      <c r="B949" s="106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6">
        <v>23</v>
      </c>
      <c r="B950" s="106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6">
        <v>24</v>
      </c>
      <c r="B951" s="106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6">
        <v>25</v>
      </c>
      <c r="B952" s="106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6">
        <v>26</v>
      </c>
      <c r="B953" s="106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6">
        <v>27</v>
      </c>
      <c r="B954" s="106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6">
        <v>28</v>
      </c>
      <c r="B955" s="106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6">
        <v>29</v>
      </c>
      <c r="B956" s="106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6">
        <v>30</v>
      </c>
      <c r="B957" s="106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6">
        <v>1</v>
      </c>
      <c r="B961" s="106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6">
        <v>2</v>
      </c>
      <c r="B962" s="106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6">
        <v>3</v>
      </c>
      <c r="B963" s="106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6">
        <v>4</v>
      </c>
      <c r="B964" s="106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6">
        <v>5</v>
      </c>
      <c r="B965" s="106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6">
        <v>6</v>
      </c>
      <c r="B966" s="106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6">
        <v>7</v>
      </c>
      <c r="B967" s="106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6">
        <v>8</v>
      </c>
      <c r="B968" s="106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6">
        <v>9</v>
      </c>
      <c r="B969" s="106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6">
        <v>10</v>
      </c>
      <c r="B970" s="106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6">
        <v>11</v>
      </c>
      <c r="B971" s="106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6">
        <v>12</v>
      </c>
      <c r="B972" s="106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6">
        <v>13</v>
      </c>
      <c r="B973" s="106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6">
        <v>14</v>
      </c>
      <c r="B974" s="106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6">
        <v>15</v>
      </c>
      <c r="B975" s="106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6">
        <v>16</v>
      </c>
      <c r="B976" s="106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6">
        <v>17</v>
      </c>
      <c r="B977" s="106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6">
        <v>18</v>
      </c>
      <c r="B978" s="106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6">
        <v>19</v>
      </c>
      <c r="B979" s="106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6">
        <v>20</v>
      </c>
      <c r="B980" s="106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6">
        <v>21</v>
      </c>
      <c r="B981" s="106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6">
        <v>22</v>
      </c>
      <c r="B982" s="106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6">
        <v>23</v>
      </c>
      <c r="B983" s="106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6">
        <v>24</v>
      </c>
      <c r="B984" s="106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6">
        <v>25</v>
      </c>
      <c r="B985" s="106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6">
        <v>26</v>
      </c>
      <c r="B986" s="106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6">
        <v>27</v>
      </c>
      <c r="B987" s="106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6">
        <v>28</v>
      </c>
      <c r="B988" s="106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6">
        <v>29</v>
      </c>
      <c r="B989" s="106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6">
        <v>30</v>
      </c>
      <c r="B990" s="106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6">
        <v>1</v>
      </c>
      <c r="B994" s="106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6">
        <v>2</v>
      </c>
      <c r="B995" s="106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6">
        <v>3</v>
      </c>
      <c r="B996" s="106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6">
        <v>4</v>
      </c>
      <c r="B997" s="106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6">
        <v>5</v>
      </c>
      <c r="B998" s="106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6">
        <v>6</v>
      </c>
      <c r="B999" s="106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6">
        <v>7</v>
      </c>
      <c r="B1000" s="106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6">
        <v>8</v>
      </c>
      <c r="B1001" s="106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6">
        <v>9</v>
      </c>
      <c r="B1002" s="106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6">
        <v>10</v>
      </c>
      <c r="B1003" s="106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6">
        <v>11</v>
      </c>
      <c r="B1004" s="106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6">
        <v>12</v>
      </c>
      <c r="B1005" s="106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6">
        <v>13</v>
      </c>
      <c r="B1006" s="106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6">
        <v>14</v>
      </c>
      <c r="B1007" s="106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6">
        <v>15</v>
      </c>
      <c r="B1008" s="106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6">
        <v>16</v>
      </c>
      <c r="B1009" s="106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6">
        <v>17</v>
      </c>
      <c r="B1010" s="106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6">
        <v>18</v>
      </c>
      <c r="B1011" s="106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6">
        <v>19</v>
      </c>
      <c r="B1012" s="106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6">
        <v>20</v>
      </c>
      <c r="B1013" s="106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6">
        <v>21</v>
      </c>
      <c r="B1014" s="106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6">
        <v>22</v>
      </c>
      <c r="B1015" s="106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6">
        <v>23</v>
      </c>
      <c r="B1016" s="106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6">
        <v>24</v>
      </c>
      <c r="B1017" s="106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6">
        <v>25</v>
      </c>
      <c r="B1018" s="106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6">
        <v>26</v>
      </c>
      <c r="B1019" s="106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6">
        <v>27</v>
      </c>
      <c r="B1020" s="106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6">
        <v>28</v>
      </c>
      <c r="B1021" s="106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6">
        <v>29</v>
      </c>
      <c r="B1022" s="106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6">
        <v>30</v>
      </c>
      <c r="B1023" s="106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6">
        <v>1</v>
      </c>
      <c r="B1027" s="106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6">
        <v>2</v>
      </c>
      <c r="B1028" s="106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6">
        <v>3</v>
      </c>
      <c r="B1029" s="106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6">
        <v>4</v>
      </c>
      <c r="B1030" s="106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6">
        <v>5</v>
      </c>
      <c r="B1031" s="106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6">
        <v>6</v>
      </c>
      <c r="B1032" s="106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6">
        <v>7</v>
      </c>
      <c r="B1033" s="106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6">
        <v>8</v>
      </c>
      <c r="B1034" s="106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6">
        <v>9</v>
      </c>
      <c r="B1035" s="106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6">
        <v>10</v>
      </c>
      <c r="B1036" s="106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6">
        <v>11</v>
      </c>
      <c r="B1037" s="106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6">
        <v>12</v>
      </c>
      <c r="B1038" s="106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6">
        <v>13</v>
      </c>
      <c r="B1039" s="106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6">
        <v>14</v>
      </c>
      <c r="B1040" s="106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6">
        <v>15</v>
      </c>
      <c r="B1041" s="106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6">
        <v>16</v>
      </c>
      <c r="B1042" s="106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6">
        <v>17</v>
      </c>
      <c r="B1043" s="106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6">
        <v>18</v>
      </c>
      <c r="B1044" s="106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6">
        <v>19</v>
      </c>
      <c r="B1045" s="106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6">
        <v>20</v>
      </c>
      <c r="B1046" s="106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6">
        <v>21</v>
      </c>
      <c r="B1047" s="106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6">
        <v>22</v>
      </c>
      <c r="B1048" s="106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6">
        <v>23</v>
      </c>
      <c r="B1049" s="106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6">
        <v>24</v>
      </c>
      <c r="B1050" s="106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6">
        <v>25</v>
      </c>
      <c r="B1051" s="106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6">
        <v>26</v>
      </c>
      <c r="B1052" s="106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6">
        <v>27</v>
      </c>
      <c r="B1053" s="106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6">
        <v>28</v>
      </c>
      <c r="B1054" s="106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6">
        <v>29</v>
      </c>
      <c r="B1055" s="106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6">
        <v>30</v>
      </c>
      <c r="B1056" s="106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6">
        <v>1</v>
      </c>
      <c r="B1060" s="106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6">
        <v>2</v>
      </c>
      <c r="B1061" s="106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6">
        <v>3</v>
      </c>
      <c r="B1062" s="106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6">
        <v>4</v>
      </c>
      <c r="B1063" s="106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6">
        <v>5</v>
      </c>
      <c r="B1064" s="106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6">
        <v>6</v>
      </c>
      <c r="B1065" s="106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6">
        <v>7</v>
      </c>
      <c r="B1066" s="106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6">
        <v>8</v>
      </c>
      <c r="B1067" s="106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6">
        <v>9</v>
      </c>
      <c r="B1068" s="106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6">
        <v>10</v>
      </c>
      <c r="B1069" s="106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6">
        <v>11</v>
      </c>
      <c r="B1070" s="106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6">
        <v>12</v>
      </c>
      <c r="B1071" s="106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6">
        <v>13</v>
      </c>
      <c r="B1072" s="106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6">
        <v>14</v>
      </c>
      <c r="B1073" s="106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6">
        <v>15</v>
      </c>
      <c r="B1074" s="106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6">
        <v>16</v>
      </c>
      <c r="B1075" s="106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6">
        <v>17</v>
      </c>
      <c r="B1076" s="106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6">
        <v>18</v>
      </c>
      <c r="B1077" s="106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6">
        <v>19</v>
      </c>
      <c r="B1078" s="106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6">
        <v>20</v>
      </c>
      <c r="B1079" s="106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6">
        <v>21</v>
      </c>
      <c r="B1080" s="106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6">
        <v>22</v>
      </c>
      <c r="B1081" s="106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6">
        <v>23</v>
      </c>
      <c r="B1082" s="106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6">
        <v>24</v>
      </c>
      <c r="B1083" s="106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6">
        <v>25</v>
      </c>
      <c r="B1084" s="106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6">
        <v>26</v>
      </c>
      <c r="B1085" s="106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6">
        <v>27</v>
      </c>
      <c r="B1086" s="106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6">
        <v>28</v>
      </c>
      <c r="B1087" s="106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6">
        <v>29</v>
      </c>
      <c r="B1088" s="106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6">
        <v>30</v>
      </c>
      <c r="B1089" s="106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6">
        <v>1</v>
      </c>
      <c r="B1093" s="106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6">
        <v>2</v>
      </c>
      <c r="B1094" s="106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6">
        <v>3</v>
      </c>
      <c r="B1095" s="106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6">
        <v>4</v>
      </c>
      <c r="B1096" s="106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6">
        <v>5</v>
      </c>
      <c r="B1097" s="106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6">
        <v>6</v>
      </c>
      <c r="B1098" s="106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6">
        <v>7</v>
      </c>
      <c r="B1099" s="106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6">
        <v>8</v>
      </c>
      <c r="B1100" s="106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6">
        <v>9</v>
      </c>
      <c r="B1101" s="106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6">
        <v>10</v>
      </c>
      <c r="B1102" s="106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6">
        <v>11</v>
      </c>
      <c r="B1103" s="106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6">
        <v>12</v>
      </c>
      <c r="B1104" s="106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6">
        <v>13</v>
      </c>
      <c r="B1105" s="106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6">
        <v>14</v>
      </c>
      <c r="B1106" s="106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6">
        <v>15</v>
      </c>
      <c r="B1107" s="106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6">
        <v>16</v>
      </c>
      <c r="B1108" s="106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6">
        <v>17</v>
      </c>
      <c r="B1109" s="106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6">
        <v>18</v>
      </c>
      <c r="B1110" s="106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6">
        <v>19</v>
      </c>
      <c r="B1111" s="106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6">
        <v>20</v>
      </c>
      <c r="B1112" s="106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6">
        <v>21</v>
      </c>
      <c r="B1113" s="106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6">
        <v>22</v>
      </c>
      <c r="B1114" s="106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6">
        <v>23</v>
      </c>
      <c r="B1115" s="106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6">
        <v>24</v>
      </c>
      <c r="B1116" s="106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6">
        <v>25</v>
      </c>
      <c r="B1117" s="106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6">
        <v>26</v>
      </c>
      <c r="B1118" s="106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6">
        <v>27</v>
      </c>
      <c r="B1119" s="106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6">
        <v>28</v>
      </c>
      <c r="B1120" s="106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6">
        <v>29</v>
      </c>
      <c r="B1121" s="106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6">
        <v>30</v>
      </c>
      <c r="B1122" s="106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6">
        <v>1</v>
      </c>
      <c r="B1126" s="106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6">
        <v>2</v>
      </c>
      <c r="B1127" s="106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6">
        <v>3</v>
      </c>
      <c r="B1128" s="106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6">
        <v>4</v>
      </c>
      <c r="B1129" s="106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6">
        <v>5</v>
      </c>
      <c r="B1130" s="106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6">
        <v>6</v>
      </c>
      <c r="B1131" s="106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6">
        <v>7</v>
      </c>
      <c r="B1132" s="106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6">
        <v>8</v>
      </c>
      <c r="B1133" s="106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6">
        <v>9</v>
      </c>
      <c r="B1134" s="106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6">
        <v>10</v>
      </c>
      <c r="B1135" s="106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6">
        <v>11</v>
      </c>
      <c r="B1136" s="106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6">
        <v>12</v>
      </c>
      <c r="B1137" s="106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6">
        <v>13</v>
      </c>
      <c r="B1138" s="106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6">
        <v>14</v>
      </c>
      <c r="B1139" s="106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6">
        <v>15</v>
      </c>
      <c r="B1140" s="106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6">
        <v>16</v>
      </c>
      <c r="B1141" s="106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6">
        <v>17</v>
      </c>
      <c r="B1142" s="106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6">
        <v>18</v>
      </c>
      <c r="B1143" s="106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6">
        <v>19</v>
      </c>
      <c r="B1144" s="106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6">
        <v>20</v>
      </c>
      <c r="B1145" s="106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6">
        <v>21</v>
      </c>
      <c r="B1146" s="106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6">
        <v>22</v>
      </c>
      <c r="B1147" s="106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6">
        <v>23</v>
      </c>
      <c r="B1148" s="106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6">
        <v>24</v>
      </c>
      <c r="B1149" s="106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6">
        <v>25</v>
      </c>
      <c r="B1150" s="106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6">
        <v>26</v>
      </c>
      <c r="B1151" s="106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6">
        <v>27</v>
      </c>
      <c r="B1152" s="106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6">
        <v>28</v>
      </c>
      <c r="B1153" s="106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6">
        <v>29</v>
      </c>
      <c r="B1154" s="106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6">
        <v>30</v>
      </c>
      <c r="B1155" s="106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6">
        <v>1</v>
      </c>
      <c r="B1159" s="106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6">
        <v>2</v>
      </c>
      <c r="B1160" s="106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6">
        <v>3</v>
      </c>
      <c r="B1161" s="106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6">
        <v>4</v>
      </c>
      <c r="B1162" s="106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6">
        <v>5</v>
      </c>
      <c r="B1163" s="106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6">
        <v>6</v>
      </c>
      <c r="B1164" s="106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6">
        <v>7</v>
      </c>
      <c r="B1165" s="106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6">
        <v>8</v>
      </c>
      <c r="B1166" s="106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6">
        <v>9</v>
      </c>
      <c r="B1167" s="106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6">
        <v>10</v>
      </c>
      <c r="B1168" s="106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6">
        <v>11</v>
      </c>
      <c r="B1169" s="106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6">
        <v>12</v>
      </c>
      <c r="B1170" s="106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6">
        <v>13</v>
      </c>
      <c r="B1171" s="106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6">
        <v>14</v>
      </c>
      <c r="B1172" s="106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6">
        <v>15</v>
      </c>
      <c r="B1173" s="106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6">
        <v>16</v>
      </c>
      <c r="B1174" s="106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6">
        <v>17</v>
      </c>
      <c r="B1175" s="106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6">
        <v>18</v>
      </c>
      <c r="B1176" s="106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6">
        <v>19</v>
      </c>
      <c r="B1177" s="106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6">
        <v>20</v>
      </c>
      <c r="B1178" s="106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6">
        <v>21</v>
      </c>
      <c r="B1179" s="106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6">
        <v>22</v>
      </c>
      <c r="B1180" s="106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6">
        <v>23</v>
      </c>
      <c r="B1181" s="106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6">
        <v>24</v>
      </c>
      <c r="B1182" s="106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6">
        <v>25</v>
      </c>
      <c r="B1183" s="106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6">
        <v>26</v>
      </c>
      <c r="B1184" s="106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6">
        <v>27</v>
      </c>
      <c r="B1185" s="106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6">
        <v>28</v>
      </c>
      <c r="B1186" s="106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6">
        <v>29</v>
      </c>
      <c r="B1187" s="106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6">
        <v>30</v>
      </c>
      <c r="B1188" s="106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6">
        <v>1</v>
      </c>
      <c r="B1192" s="106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6">
        <v>2</v>
      </c>
      <c r="B1193" s="106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6">
        <v>3</v>
      </c>
      <c r="B1194" s="106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6">
        <v>4</v>
      </c>
      <c r="B1195" s="106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6">
        <v>5</v>
      </c>
      <c r="B1196" s="106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6">
        <v>6</v>
      </c>
      <c r="B1197" s="106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6">
        <v>7</v>
      </c>
      <c r="B1198" s="106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6">
        <v>8</v>
      </c>
      <c r="B1199" s="106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6">
        <v>9</v>
      </c>
      <c r="B1200" s="106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6">
        <v>10</v>
      </c>
      <c r="B1201" s="106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6">
        <v>11</v>
      </c>
      <c r="B1202" s="106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6">
        <v>12</v>
      </c>
      <c r="B1203" s="106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6">
        <v>13</v>
      </c>
      <c r="B1204" s="106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6">
        <v>14</v>
      </c>
      <c r="B1205" s="106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6">
        <v>15</v>
      </c>
      <c r="B1206" s="106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6">
        <v>16</v>
      </c>
      <c r="B1207" s="106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6">
        <v>17</v>
      </c>
      <c r="B1208" s="106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6">
        <v>18</v>
      </c>
      <c r="B1209" s="106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6">
        <v>19</v>
      </c>
      <c r="B1210" s="106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6">
        <v>20</v>
      </c>
      <c r="B1211" s="106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6">
        <v>21</v>
      </c>
      <c r="B1212" s="106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6">
        <v>22</v>
      </c>
      <c r="B1213" s="106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6">
        <v>23</v>
      </c>
      <c r="B1214" s="106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6">
        <v>24</v>
      </c>
      <c r="B1215" s="106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6">
        <v>25</v>
      </c>
      <c r="B1216" s="106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6">
        <v>26</v>
      </c>
      <c r="B1217" s="106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6">
        <v>27</v>
      </c>
      <c r="B1218" s="106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6">
        <v>28</v>
      </c>
      <c r="B1219" s="106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6">
        <v>29</v>
      </c>
      <c r="B1220" s="106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6">
        <v>30</v>
      </c>
      <c r="B1221" s="106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6">
        <v>1</v>
      </c>
      <c r="B1225" s="106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6">
        <v>2</v>
      </c>
      <c r="B1226" s="106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6">
        <v>3</v>
      </c>
      <c r="B1227" s="106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6">
        <v>4</v>
      </c>
      <c r="B1228" s="106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6">
        <v>5</v>
      </c>
      <c r="B1229" s="106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6">
        <v>6</v>
      </c>
      <c r="B1230" s="106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6">
        <v>7</v>
      </c>
      <c r="B1231" s="106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6">
        <v>8</v>
      </c>
      <c r="B1232" s="106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6">
        <v>9</v>
      </c>
      <c r="B1233" s="106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6">
        <v>10</v>
      </c>
      <c r="B1234" s="106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6">
        <v>11</v>
      </c>
      <c r="B1235" s="106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6">
        <v>12</v>
      </c>
      <c r="B1236" s="106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6">
        <v>13</v>
      </c>
      <c r="B1237" s="106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6">
        <v>14</v>
      </c>
      <c r="B1238" s="106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6">
        <v>15</v>
      </c>
      <c r="B1239" s="106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6">
        <v>16</v>
      </c>
      <c r="B1240" s="106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6">
        <v>17</v>
      </c>
      <c r="B1241" s="106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6">
        <v>18</v>
      </c>
      <c r="B1242" s="106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6">
        <v>19</v>
      </c>
      <c r="B1243" s="106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6">
        <v>20</v>
      </c>
      <c r="B1244" s="106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6">
        <v>21</v>
      </c>
      <c r="B1245" s="106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6">
        <v>22</v>
      </c>
      <c r="B1246" s="106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6">
        <v>23</v>
      </c>
      <c r="B1247" s="106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6">
        <v>24</v>
      </c>
      <c r="B1248" s="106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6">
        <v>25</v>
      </c>
      <c r="B1249" s="106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6">
        <v>26</v>
      </c>
      <c r="B1250" s="106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6">
        <v>27</v>
      </c>
      <c r="B1251" s="106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6">
        <v>28</v>
      </c>
      <c r="B1252" s="106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6">
        <v>29</v>
      </c>
      <c r="B1253" s="106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6">
        <v>30</v>
      </c>
      <c r="B1254" s="106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6">
        <v>1</v>
      </c>
      <c r="B1258" s="106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6">
        <v>2</v>
      </c>
      <c r="B1259" s="106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6">
        <v>3</v>
      </c>
      <c r="B1260" s="106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6">
        <v>4</v>
      </c>
      <c r="B1261" s="106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6">
        <v>5</v>
      </c>
      <c r="B1262" s="106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6">
        <v>6</v>
      </c>
      <c r="B1263" s="106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6">
        <v>7</v>
      </c>
      <c r="B1264" s="106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6">
        <v>8</v>
      </c>
      <c r="B1265" s="106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6">
        <v>9</v>
      </c>
      <c r="B1266" s="106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6">
        <v>10</v>
      </c>
      <c r="B1267" s="106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6">
        <v>11</v>
      </c>
      <c r="B1268" s="106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6">
        <v>12</v>
      </c>
      <c r="B1269" s="106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6">
        <v>13</v>
      </c>
      <c r="B1270" s="106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6">
        <v>14</v>
      </c>
      <c r="B1271" s="106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6">
        <v>15</v>
      </c>
      <c r="B1272" s="106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6">
        <v>16</v>
      </c>
      <c r="B1273" s="106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6">
        <v>17</v>
      </c>
      <c r="B1274" s="106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6">
        <v>18</v>
      </c>
      <c r="B1275" s="106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6">
        <v>19</v>
      </c>
      <c r="B1276" s="106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6">
        <v>20</v>
      </c>
      <c r="B1277" s="106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6">
        <v>21</v>
      </c>
      <c r="B1278" s="106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6">
        <v>22</v>
      </c>
      <c r="B1279" s="106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6">
        <v>23</v>
      </c>
      <c r="B1280" s="106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6">
        <v>24</v>
      </c>
      <c r="B1281" s="106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6">
        <v>25</v>
      </c>
      <c r="B1282" s="106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6">
        <v>26</v>
      </c>
      <c r="B1283" s="106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6">
        <v>27</v>
      </c>
      <c r="B1284" s="106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6">
        <v>28</v>
      </c>
      <c r="B1285" s="106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6">
        <v>29</v>
      </c>
      <c r="B1286" s="106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6">
        <v>30</v>
      </c>
      <c r="B1287" s="106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6">
        <v>1</v>
      </c>
      <c r="B1291" s="106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6">
        <v>2</v>
      </c>
      <c r="B1292" s="106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6">
        <v>3</v>
      </c>
      <c r="B1293" s="106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6">
        <v>4</v>
      </c>
      <c r="B1294" s="106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6">
        <v>5</v>
      </c>
      <c r="B1295" s="106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6">
        <v>6</v>
      </c>
      <c r="B1296" s="106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6">
        <v>7</v>
      </c>
      <c r="B1297" s="106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6">
        <v>8</v>
      </c>
      <c r="B1298" s="106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6">
        <v>9</v>
      </c>
      <c r="B1299" s="106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6">
        <v>10</v>
      </c>
      <c r="B1300" s="106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6">
        <v>11</v>
      </c>
      <c r="B1301" s="106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6">
        <v>12</v>
      </c>
      <c r="B1302" s="106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6">
        <v>13</v>
      </c>
      <c r="B1303" s="106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6">
        <v>14</v>
      </c>
      <c r="B1304" s="106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6">
        <v>15</v>
      </c>
      <c r="B1305" s="106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6">
        <v>16</v>
      </c>
      <c r="B1306" s="106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6">
        <v>17</v>
      </c>
      <c r="B1307" s="106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6">
        <v>18</v>
      </c>
      <c r="B1308" s="106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6">
        <v>19</v>
      </c>
      <c r="B1309" s="106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6">
        <v>20</v>
      </c>
      <c r="B1310" s="106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6">
        <v>21</v>
      </c>
      <c r="B1311" s="106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6">
        <v>22</v>
      </c>
      <c r="B1312" s="106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6">
        <v>23</v>
      </c>
      <c r="B1313" s="106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6">
        <v>24</v>
      </c>
      <c r="B1314" s="106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6">
        <v>25</v>
      </c>
      <c r="B1315" s="106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6">
        <v>26</v>
      </c>
      <c r="B1316" s="106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6">
        <v>27</v>
      </c>
      <c r="B1317" s="106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6">
        <v>28</v>
      </c>
      <c r="B1318" s="106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6">
        <v>29</v>
      </c>
      <c r="B1319" s="106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6">
        <v>30</v>
      </c>
      <c r="B1320" s="106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2021-06-02T12:10:35Z</dcterms:modified>
</cp:coreProperties>
</file>