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<sst xmlns="http://schemas.openxmlformats.org/spreadsheetml/2006/main" count="3086" uniqueCount="800">
  <si>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</si>
  <si>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</si>
  <si>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</si>
  <si>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</si>
  <si>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</si>
  <si>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</si>
  <si>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</si>
  <si>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</si>
  <si>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</si>
  <si>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</si>
  <si>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</si>
  <si>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</si>
  <si>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</si>
  <si>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</si>
  <si>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</si>
  <si>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</si>
  <si>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</si>
  <si>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</si>
  <si>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</si>
  <si>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</si>
  <si>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</si>
  <si>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</si>
  <si>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</si>
  <si>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</si>
  <si>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</si>
  <si>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</si>
  <si>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</si>
  <si>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</si>
  <si>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</si>
  <si>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</si>
  <si>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</si>
  <si>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</si>
  <si>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</si>
  <si>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</si>
  <si>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</si>
  <si>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</si>
  <si>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</si>
  <si>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</si>
  <si>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</si>
  <si>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</si>
  <si>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</si>
  <si>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</si>
  <si>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</si>
  <si>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</si>
  <si>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</si>
  <si>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</si>
  <si>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</si>
  <si>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</si>
  <si>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</si>
  <si>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</si>
  <si>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</si>
  <si>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</si>
  <si>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</si>
  <si>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</si>
  <si>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</si>
  <si>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</si>
  <si>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</si>
  <si>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</si>
  <si>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</si>
  <si>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</si>
  <si>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</si>
  <si>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</si>
  <si>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</si>
  <si>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</si>
  <si>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</si>
  <si>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</si>
  <si>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</si>
  <si>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</si>
  <si>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</si>
  <si>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</si>
  <si>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</si>
  <si>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</si>
  <si>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</si>
  <si>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</si>
  <si>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</si>
  <si>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</si>
  <si>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</si>
  <si>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</si>
  <si>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</si>
  <si>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</si>
  <si>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</si>
  <si>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</si>
  <si>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</si>
  <si>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</si>
  <si>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</si>
  <si>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</si>
  <si>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</si>
  <si>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</si>
  <si>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</si>
  <si>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</si>
  <si>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</si>
  <si>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</si>
  <si>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</si>
  <si>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</si>
  <si>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</si>
  <si>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</si>
  <si>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</si>
  <si>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</si>
  <si>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</si>
  <si>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</si>
  <si>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</si>
  <si>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</si>
  <si>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</si>
  <si>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</si>
  <si>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</si>
  <si>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</si>
  <si>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</si>
  <si>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</si>
  <si>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</si>
  <si>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</si>
  <si>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</si>
  <si>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</si>
  <si>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</si>
  <si>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</si>
  <si>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</si>
  <si>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</si>
  <si>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</si>
  <si>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</si>
  <si>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</si>
  <si>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</si>
  <si>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</si>
  <si>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</si>
  <si>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</si>
  <si>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</si>
  <si>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</si>
  <si>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</si>
  <si>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</si>
  <si>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</si>
  <si>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</si>
  <si>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</si>
  <si>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</si>
  <si>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</si>
  <si>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</si>
  <si>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</si>
  <si>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</si>
  <si>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</si>
  <si>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</si>
  <si>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</si>
  <si>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</si>
  <si>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</si>
  <si>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</si>
  <si>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</si>
  <si>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</si>
  <si>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</si>
  <si>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</si>
  <si>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</si>
  <si>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</si>
  <si>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</si>
  <si>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</si>
  <si>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</si>
  <si>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</si>
  <si>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</si>
  <si>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</si>
  <si>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</si>
  <si>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</si>
  <si>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</si>
  <si>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</si>
  <si>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</si>
  <si>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</si>
  <si>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</si>
  <si>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</si>
  <si>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</si>
  <si>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</si>
  <si>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</si>
  <si>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</si>
  <si>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</si>
  <si>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</si>
  <si>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</si>
  <si>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</si>
  <si>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</si>
  <si>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</si>
  <si>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</si>
  <si>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</si>
  <si>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</si>
  <si>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</si>
  <si>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</si>
  <si>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</si>
  <si>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</si>
  <si>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</si>
  <si>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</si>
  <si>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</si>
  <si>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</si>
  <si>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</si>
  <si>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</si>
  <si>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</si>
  <si>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</si>
  <si>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</si>
  <si>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</si>
  <si>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</si>
  <si>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</si>
  <si>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</si>
  <si>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</si>
  <si>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</si>
  <si>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</si>
  <si>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</si>
  <si>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</si>
  <si>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</si>
  <si>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</si>
  <si>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</si>
  <si>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</si>
  <si>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</si>
  <si>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</si>
  <si>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</si>
  <si>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</si>
  <si>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</si>
  <si>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</si>
  <si>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</si>
  <si>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</si>
  <si>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</si>
  <si>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</si>
  <si>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</si>
  <si>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</si>
  <si>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</si>
  <si>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</si>
  <si>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</si>
  <si>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</si>
  <si>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</si>
  <si>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</si>
  <si>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</si>
  <si>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</si>
  <si>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</si>
  <si>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</si>
  <si>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</si>
  <si>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</si>
  <si>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</si>
  <si>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</si>
  <si>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</si>
  <si>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</si>
  <si>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</si>
  <si>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</si>
  <si>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</si>
  <si>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</si>
  <si>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</si>
  <si>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</si>
  <si>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</si>
  <si>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</si>
  <si>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</si>
  <si>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</si>
  <si>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</si>
  <si>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</si>
  <si>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</si>
  <si>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</si>
  <si>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</si>
  <si>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</si>
  <si>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</si>
  <si>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</si>
  <si>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</si>
  <si>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</si>
  <si>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</si>
  <si>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</si>
  <si>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</si>
  <si>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</si>
  <si>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</si>
  <si>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</si>
  <si>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</si>
  <si>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</si>
  <si>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</si>
  <si>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</si>
  <si>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</si>
  <si>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</si>
  <si>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</si>
  <si>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</si>
  <si>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</si>
  <si>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</si>
  <si>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</si>
  <si>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</si>
  <si>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</si>
  <si>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</si>
  <si>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</si>
  <si>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</si>
  <si>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</si>
  <si>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</si>
  <si>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</si>
  <si>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</si>
  <si>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</si>
  <si>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</si>
  <si>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</si>
  <si>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</si>
  <si>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</si>
  <si>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</si>
  <si>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</si>
  <si>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</si>
  <si>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</si>
  <si>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</si>
  <si>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</si>
  <si>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</si>
  <si>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</si>
  <si>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</si>
  <si>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</si>
  <si>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</si>
  <si>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</si>
  <si>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</si>
  <si>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</si>
  <si>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</si>
  <si>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</si>
  <si>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</si>
  <si>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</si>
  <si>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</si>
  <si>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</si>
  <si>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</si>
  <si>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</si>
  <si>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</si>
  <si>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</si>
  <si>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</si>
  <si>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</si>
  <si>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</si>
  <si>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</si>
  <si>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</si>
  <si>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</si>
  <si>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</si>
  <si>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</si>
  <si>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</si>
  <si>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</si>
  <si>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</si>
  <si>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</si>
  <si>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</si>
  <si>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</si>
  <si>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</si>
  <si>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</si>
  <si>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</si>
  <si>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</si>
  <si>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</si>
  <si>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</si>
  <si>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</si>
  <si>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</si>
  <si>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</si>
  <si>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</si>
  <si>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</si>
  <si>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</si>
  <si>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</si>
  <si>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</si>
  <si>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</si>
  <si>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</si>
  <si>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</si>
  <si>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</si>
  <si>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</si>
  <si>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</si>
  <si>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</si>
  <si>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</si>
  <si>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</si>
  <si>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</si>
  <si>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</si>
  <si>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</si>
  <si>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</si>
  <si>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</si>
  <si>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</si>
  <si>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</si>
  <si>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</si>
  <si>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</si>
  <si>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</si>
  <si>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</si>
  <si>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</si>
  <si>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</si>
  <si>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</si>
  <si>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</si>
  <si>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</si>
  <si>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</si>
  <si>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</si>
  <si>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</si>
  <si>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</si>
  <si>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</si>
  <si>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</si>
  <si>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</si>
  <si>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</si>
  <si>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</si>
  <si>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</si>
  <si>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</si>
  <si>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</si>
  <si>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</si>
  <si>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</si>
  <si>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</si>
  <si>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</si>
  <si>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</si>
  <si>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</si>
  <si>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</si>
  <si>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</si>
  <si>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</si>
  <si>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</si>
  <si>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</si>
  <si>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</si>
  <si>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</si>
  <si>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</si>
  <si>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</si>
  <si>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</si>
  <si>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</si>
  <si>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</si>
  <si>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</si>
  <si>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</si>
  <si>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</si>
  <si>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</si>
  <si>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</si>
  <si>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</si>
  <si>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</si>
  <si>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</si>
  <si>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</si>
  <si>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</si>
  <si>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</si>
  <si>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</si>
  <si>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</si>
  <si>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</si>
  <si>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</si>
  <si>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</si>
  <si>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</si>
  <si>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</si>
  <si>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</si>
  <si>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</si>
  <si>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</si>
  <si>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</si>
  <si>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</si>
  <si>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</si>
  <si>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</si>
  <si>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</si>
  <si>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</si>
  <si>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</si>
  <si>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</si>
  <si>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</si>
  <si>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</si>
  <si>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</si>
  <si>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</si>
  <si>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</si>
  <si>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</si>
  <si>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</si>
  <si>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</si>
  <si>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</si>
  <si>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</si>
  <si>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</si>
  <si>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</si>
  <si>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</si>
  <si>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</si>
  <si>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</si>
  <si>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</si>
  <si>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</si>
  <si>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</si>
  <si>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</si>
  <si>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</si>
  <si>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</si>
  <si>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</si>
  <si>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</si>
  <si>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</si>
  <si>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</si>
  <si>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</si>
  <si>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</si>
  <si>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</si>
  <si>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</si>
  <si>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</si>
  <si>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</si>
  <si>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</si>
  <si>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</si>
  <si>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</si>
  <si>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</si>
  <si>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</si>
  <si>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</si>
  <si>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</si>
  <si>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</si>
  <si>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</si>
  <si>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</si>
  <si>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</si>
  <si>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</si>
  <si>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</si>
  <si>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</si>
  <si>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</si>
  <si>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</si>
  <si>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</si>
  <si>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</si>
  <si>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</si>
  <si>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</si>
  <si>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</si>
  <si>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</si>
  <si>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</si>
  <si>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</si>
  <si>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</si>
  <si>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</si>
  <si>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</si>
  <si>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</si>
  <si>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</si>
  <si>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</si>
  <si>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</si>
  <si>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</si>
  <si>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</si>
  <si>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</si>
  <si>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</si>
  <si>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</si>
  <si>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</si>
  <si>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</si>
  <si>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</si>
  <si>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</si>
  <si>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</si>
  <si>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</si>
  <si>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</si>
  <si>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</si>
  <si>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</si>
  <si>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</si>
  <si>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</si>
  <si>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</si>
  <si>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</si>
  <si>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</si>
  <si>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</si>
  <si>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</si>
  <si>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</si>
  <si>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</si>
  <si>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</si>
  <si>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</si>
  <si>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</si>
  <si>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</si>
  <si>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</si>
  <si>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</si>
  <si>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</si>
  <si>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</si>
  <si>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</si>
  <si>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</si>
  <si>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</si>
  <si>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</si>
  <si>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</si>
  <si>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</si>
  <si>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</si>
  <si>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</si>
  <si>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</si>
  <si>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</si>
  <si>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</si>
  <si>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</si>
  <si>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</si>
  <si>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</si>
  <si>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</si>
  <si>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</si>
  <si>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</si>
  <si>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</si>
  <si>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</si>
  <si>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</si>
  <si>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</si>
  <si>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</si>
  <si>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</si>
  <si>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</si>
  <si>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</si>
  <si>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</si>
  <si>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</si>
  <si>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</si>
  <si>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</si>
  <si>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</si>
  <si>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</si>
  <si>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</si>
  <si>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</si>
  <si>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</si>
  <si>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</si>
  <si>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</si>
  <si>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</si>
  <si>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</si>
  <si>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</si>
  <si>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</si>
  <si>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</si>
  <si>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</si>
  <si>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</si>
  <si>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</si>
  <si>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</si>
  <si>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</si>
  <si>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</si>
  <si>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</si>
  <si>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</si>
  <si>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</si>
  <si>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</si>
  <si>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</si>
  <si>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</si>
  <si>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</si>
  <si>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</si>
  <si>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</si>
  <si>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</si>
  <si>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</si>
  <si>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</si>
  <si>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</si>
  <si>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</si>
  <si>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</si>
  <si>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</si>
  <si>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</si>
  <si>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</si>
  <si>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</si>
  <si>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</si>
  <si>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</si>
  <si>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</si>
  <si>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</si>
  <si>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</si>
  <si>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</si>
  <si>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</si>
  <si>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</si>
  <si>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</si>
  <si>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</si>
  <si>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</si>
  <si>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</si>
  <si>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</si>
  <si>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</si>
  <si>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</si>
  <si>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</si>
  <si>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</si>
  <si>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</si>
  <si>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</si>
  <si>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</si>
  <si>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</si>
  <si>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</si>
  <si>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</si>
  <si>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</si>
  <si>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</si>
  <si>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</si>
  <si>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</si>
  <si>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</si>
  <si>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</si>
  <si>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</si>
  <si>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</si>
  <si>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</si>
  <si>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</si>
  <si>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</si>
  <si>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</si>
  <si>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</si>
  <si>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</si>
  <si>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</si>
  <si>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</si>
  <si>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</si>
  <si>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</si>
  <si>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</si>
  <si>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</si>
  <si>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</si>
  <si>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</si>
  <si>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</si>
  <si>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</si>
  <si>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</si>
  <si>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</si>
  <si>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</si>
  <si>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</si>
  <si>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</si>
  <si>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</si>
  <si>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</si>
  <si>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</si>
  <si>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</si>
  <si>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</si>
  <si>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</si>
  <si>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</si>
  <si>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</si>
  <si>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</si>
  <si>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</si>
  <si>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</si>
  <si>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</si>
  <si>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</si>
  <si>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</si>
  <si>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</si>
  <si>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</si>
  <si>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</si>
  <si>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</si>
  <si>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</si>
  <si>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</si>
  <si>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</si>
  <si>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</si>
  <si>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</si>
  <si>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</si>
  <si>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</si>
  <si>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</si>
  <si>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</si>
  <si>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</si>
  <si>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</si>
  <si>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</si>
  <si>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</si>
  <si>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</si>
  <si>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</si>
  <si>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</si>
  <si>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</si>
  <si>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</si>
  <si>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</si>
  <si>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</si>
  <si>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</si>
  <si>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</si>
  <si>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</si>
  <si>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</si>
  <si>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</si>
  <si>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</si>
  <si>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</si>
  <si>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</si>
  <si>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</si>
  <si>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</si>
  <si>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</si>
  <si>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</si>
  <si>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</si>
  <si>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</si>
  <si>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</si>
  <si>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</si>
  <si>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</si>
  <si>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</si>
  <si>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</si>
  <si>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</si>
  <si>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</si>
  <si>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</si>
  <si>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</si>
  <si>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</si>
  <si>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</si>
  <si>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</si>
  <si>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</si>
  <si>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</si>
  <si>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</si>
  <si>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</si>
  <si>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</si>
  <si>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</si>
  <si>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</si>
  <si>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</si>
  <si>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</si>
  <si>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</si>
  <si>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</si>
  <si>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</si>
  <si>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</si>
  <si>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</si>
  <si>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</si>
  <si>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</si>
  <si>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</si>
  <si>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</si>
  <si>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</si>
  <si>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</si>
  <si>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</si>
  <si>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</si>
  <si>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平成２６年度</t>
  </si>
  <si>
    <t>終了予定なし</t>
  </si>
  <si>
    <t>研究開発振興課</t>
  </si>
  <si>
    <t>－</t>
  </si>
  <si>
    <t>「臨床研究・治験活性化５か年計画２０１２」（平成24年3月30日文部科学省・厚生労働省）
「日本再興戦略」（平成25年6月14日閣議決定）
「臨床研究・治験の推進に関する 今後の方向性について2019 年版とりまとめ」（令和元年12月6日厚生科学審議会臨床研究部会）</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</si>
  <si>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</si>
  <si>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</si>
  <si>
    <t>-</t>
  </si>
  <si>
    <t>医薬品審査等業務庁費</t>
  </si>
  <si>
    <t>諸謝金</t>
  </si>
  <si>
    <t>委員等旅費</t>
  </si>
  <si>
    <t>職員旅費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</si>
  <si>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</si>
  <si>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</si>
  <si>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</si>
  <si>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</si>
  <si>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</si>
  <si>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</si>
  <si>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</si>
  <si>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臨床研究登録情報ポータルサイトからWHOへの送信対象となる臨床研究登録数</t>
  </si>
  <si>
    <t>臨床研究登録情報ポータルサイト閲覧件数</t>
  </si>
  <si>
    <t>臨床研究登録情報ポータルサイト閲覧件数単位当たりコスト
＝X／Y　
X：「執行額」（百万円）
Y：「閲覧件数」　　　　　　　　　　　　</t>
    <phoneticPr fontId="5"/>
  </si>
  <si>
    <t>　X　/　Y</t>
    <phoneticPr fontId="5"/>
  </si>
  <si>
    <t>50/1,867,637</t>
  </si>
  <si>
    <t>48.7/4,710,655</t>
  </si>
  <si>
    <t>臨床研究登録情報ポータルサイトからWHOへの送信対象となる臨床研究登録数単位当たりコスト＝X／Y　
X：「執行額」（百万円）
Y：「登録数」　　　　　　　　　　　　</t>
    <phoneticPr fontId="5"/>
  </si>
  <si>
    <t>50/39,490</t>
  </si>
  <si>
    <t>48.7/44,416</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</si>
  <si>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</si>
  <si>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</si>
  <si>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新26-021</t>
  </si>
  <si>
    <t>239</t>
  </si>
  <si>
    <t>234</t>
  </si>
  <si>
    <t>0241</t>
  </si>
  <si>
    <t>0243</t>
  </si>
  <si>
    <t>○</t>
  </si>
  <si>
    <t>A.国立保健医療科学院</t>
    <rPh sb="2" eb="4">
      <t>コクリツ</t>
    </rPh>
    <rPh sb="4" eb="6">
      <t>ホケン</t>
    </rPh>
    <rPh sb="6" eb="8">
      <t>イリョウ</t>
    </rPh>
    <rPh sb="8" eb="11">
      <t>カガクイン</t>
    </rPh>
    <phoneticPr fontId="5"/>
  </si>
  <si>
    <t>B.フェイス・ソリューション・テクノロジーズ株式会社</t>
    <rPh sb="22" eb="26">
      <t>カブシキガイシャ</t>
    </rPh>
    <phoneticPr fontId="5"/>
  </si>
  <si>
    <t>雑役務費</t>
    <rPh sb="0" eb="2">
      <t>ザツエキ</t>
    </rPh>
    <rPh sb="2" eb="4">
      <t>ムヒ</t>
    </rPh>
    <phoneticPr fontId="5"/>
  </si>
  <si>
    <t>臨床研究情報検索ポータルサイト運用等</t>
    <rPh sb="17" eb="18">
      <t>トウ</t>
    </rPh>
    <phoneticPr fontId="5"/>
  </si>
  <si>
    <t>臨床研究情報検索ポータルサイト運用保守</t>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</si>
  <si>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</si>
  <si>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</si>
  <si>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フェイス・ソリューション・テクノロジーズ株式会社</t>
    <phoneticPr fontId="5"/>
  </si>
  <si>
    <t>（公社）日本医師会　治験促進センター</t>
    <phoneticPr fontId="5"/>
  </si>
  <si>
    <t>スタートコム（株）</t>
    <phoneticPr fontId="5"/>
  </si>
  <si>
    <t>（株）フォーサイト</t>
    <phoneticPr fontId="5"/>
  </si>
  <si>
    <t>ファーマメディカルソリューション株式会社</t>
    <phoneticPr fontId="5"/>
  </si>
  <si>
    <t>株式会社根本商事</t>
    <phoneticPr fontId="5"/>
  </si>
  <si>
    <t>（株）タイチ</t>
    <phoneticPr fontId="5"/>
  </si>
  <si>
    <t>（株）三省堂書店</t>
    <phoneticPr fontId="5"/>
  </si>
  <si>
    <t>カクタス・コミュニケーションズ株式会社</t>
    <phoneticPr fontId="5"/>
  </si>
  <si>
    <t>期間業務職員給与</t>
  </si>
  <si>
    <t>ポータルサイト運営</t>
    <phoneticPr fontId="5"/>
  </si>
  <si>
    <t>期間業務職員（複数名）</t>
  </si>
  <si>
    <t>その他</t>
  </si>
  <si>
    <t>倫理審査委員会報告システム他運用保守</t>
    <phoneticPr fontId="5"/>
  </si>
  <si>
    <t>随意契約
（少額）</t>
  </si>
  <si>
    <t>臨床試験登録システム（ｊＲＣＴ）の試験登録情報の品質管理業務</t>
    <phoneticPr fontId="5"/>
  </si>
  <si>
    <t>物品販売</t>
    <phoneticPr fontId="5"/>
  </si>
  <si>
    <t>臨床研究ポータルサイトのミドルウェアアップデートの安定性検証業務</t>
    <phoneticPr fontId="5"/>
  </si>
  <si>
    <t>英文校正業務</t>
    <rPh sb="4" eb="6">
      <t>ギョウム</t>
    </rPh>
    <phoneticPr fontId="5"/>
  </si>
  <si>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</si>
  <si>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</si>
  <si>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</si>
  <si>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有</t>
  </si>
  <si>
    <t>無</t>
  </si>
  <si>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5"/>
  </si>
  <si>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5"/>
  </si>
  <si>
    <t>年々低減しており、最小限の費用で効果的な成果を見出せたと考える。</t>
    <rPh sb="0" eb="2">
      <t>ネンネン</t>
    </rPh>
    <rPh sb="2" eb="4">
      <t>テイゲン</t>
    </rPh>
    <rPh sb="28" eb="29">
      <t>カンガ</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</si>
  <si>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</si>
  <si>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5"/>
  </si>
  <si>
    <t>令和元年度実績においては、治験届出数が目標を下回っている。これは、新型コロナウイルス感染症により、治験の実施を控えていること等も考えられ、今後注視が必要である。</t>
    <rPh sb="0" eb="2">
      <t>レイワ</t>
    </rPh>
    <rPh sb="2" eb="4">
      <t>ガンネン</t>
    </rPh>
    <rPh sb="4" eb="5">
      <t>ド</t>
    </rPh>
    <rPh sb="5" eb="7">
      <t>ジッセキ</t>
    </rPh>
    <rPh sb="13" eb="15">
      <t>チケン</t>
    </rPh>
    <rPh sb="15" eb="17">
      <t>トドケデ</t>
    </rPh>
    <rPh sb="17" eb="18">
      <t>スウ</t>
    </rPh>
    <rPh sb="19" eb="21">
      <t>モクヒョウ</t>
    </rPh>
    <rPh sb="22" eb="24">
      <t>シタマワ</t>
    </rPh>
    <rPh sb="33" eb="35">
      <t>シンガタ</t>
    </rPh>
    <rPh sb="42" eb="45">
      <t>カンセンショウ</t>
    </rPh>
    <rPh sb="49" eb="51">
      <t>チケン</t>
    </rPh>
    <rPh sb="52" eb="54">
      <t>ジッシ</t>
    </rPh>
    <rPh sb="55" eb="56">
      <t>ヒカ</t>
    </rPh>
    <rPh sb="62" eb="63">
      <t>ナド</t>
    </rPh>
    <rPh sb="64" eb="65">
      <t>カンガ</t>
    </rPh>
    <rPh sb="69" eb="71">
      <t>コンゴ</t>
    </rPh>
    <rPh sb="71" eb="73">
      <t>チュウシ</t>
    </rPh>
    <rPh sb="74" eb="76">
      <t>ヒツヨウ</t>
    </rPh>
    <phoneticPr fontId="5"/>
  </si>
  <si>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5"/>
  </si>
  <si>
    <t>順調に推移しており、国民・患者にとっての利用のしやすさは向上していると評価できる。</t>
    <rPh sb="0" eb="2">
      <t>ジュンチョウ</t>
    </rPh>
    <rPh sb="3" eb="5">
      <t>スイイ</t>
    </rPh>
    <rPh sb="10" eb="12">
      <t>コクミン</t>
    </rPh>
    <rPh sb="13" eb="15">
      <t>カンジャ</t>
    </rPh>
    <rPh sb="20" eb="22">
      <t>リヨウ</t>
    </rPh>
    <rPh sb="28" eb="30">
      <t>コウジョウ</t>
    </rPh>
    <rPh sb="35" eb="37">
      <t>ヒョウカ</t>
    </rPh>
    <phoneticPr fontId="5"/>
  </si>
  <si>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5"/>
  </si>
  <si>
    <t>‐</t>
  </si>
  <si>
    <t>△</t>
  </si>
  <si>
    <t>46.7/3783294</t>
    <phoneticPr fontId="5"/>
  </si>
  <si>
    <t>46.7/49328</t>
    <phoneticPr fontId="5"/>
  </si>
  <si>
    <t>－</t>
    <phoneticPr fontId="5"/>
  </si>
  <si>
    <t>厚労</t>
    <rPh sb="0" eb="2">
      <t>コウロウ</t>
    </rPh>
    <phoneticPr fontId="5"/>
  </si>
  <si>
    <t>46.7/49328</t>
  </si>
  <si>
    <t>46.7/3783294</t>
  </si>
  <si>
    <t>臨床研究登録情報の検索ポータルサイト運営事業</t>
    <phoneticPr fontId="5"/>
  </si>
  <si>
    <t>-</t>
    <phoneticPr fontId="5"/>
  </si>
  <si>
    <t>百万円</t>
    <rPh sb="0" eb="2">
      <t>ヒャクマン</t>
    </rPh>
    <rPh sb="2" eb="3">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</si>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</sst>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136071</xdr:colOff>
      <xdr:row>750</xdr:row>
      <xdr:rowOff>136073</xdr:rowOff>
    </xdr:from>
    <xdr:to>
      <xdr:col>38</xdr:col>
      <xdr:colOff>94983</xdr:colOff>
      <xdr:row>764</xdr:row>
      <xdr:rowOff>74742</xdr:rowOff>
    </xdr:to>
    <xdr:grpSp>
      <xdr:nvGrpSpPr>
        <xdr:cNvPr id="2" name="グループ化 1"/>
        <xdr:cNvGrpSpPr/>
      </xdr:nvGrpSpPr>
      <xdr:grpSpPr>
        <a:xfrm>
          <a:off x="2789464" y="46767752"/>
          <a:ext cx="5061590" cy="4891669"/>
          <a:chOff x="2558142" y="49279522"/>
          <a:chExt cx="5061590" cy="4891669"/>
        </a:xfrm>
      </xdr:grpSpPr>
      <xdr:sp macro="" textlink="">
        <xdr:nvSpPr>
          <xdr:cNvPr id="3" name="正方形/長方形 2"/>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p>
        </xdr:txBody>
      </xdr:sp>
      <xdr:cxnSp macro="">
        <xdr:nvCxnSpPr>
          <xdr:cNvPr id="4" name="直線矢印コネクタ 3"/>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国立保健医療科学院</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endParaRPr kumimoji="1" lang="en-US" altLang="ja-JP" sz="1100">
              <a:solidFill>
                <a:schemeClr val="tx1"/>
              </a:solidFill>
            </a:endParaRPr>
          </a:p>
        </xdr:txBody>
      </xdr:sp>
      <xdr:sp macro="" textlink="">
        <xdr:nvSpPr>
          <xdr:cNvPr id="6" name="テキスト ボックス 5"/>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xnSp macro="">
        <xdr:nvCxnSpPr>
          <xdr:cNvPr id="10" name="直線矢印コネクタ 9"/>
          <xdr:cNvCxnSpPr/>
        </xdr:nvCxnSpPr>
        <xdr:spPr>
          <a:xfrm flipH="1">
            <a:off x="5265964" y="52144175"/>
            <a:ext cx="4805" cy="5507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3897676" y="52820614"/>
            <a:ext cx="2910417" cy="809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フェイス・ソリューション・テクノロジーズ株式会社等（３１）</a:t>
            </a:r>
            <a:endParaRPr kumimoji="1" lang="en-US" altLang="ja-JP" sz="1100">
              <a:solidFill>
                <a:schemeClr val="tx1"/>
              </a:solidFill>
            </a:endParaRPr>
          </a:p>
          <a:p>
            <a:pPr algn="ctr"/>
            <a:r>
              <a:rPr kumimoji="1" lang="en-US" altLang="ja-JP" sz="1100">
                <a:solidFill>
                  <a:schemeClr val="tx1"/>
                </a:solidFill>
              </a:rPr>
              <a:t>46.7</a:t>
            </a:r>
            <a:r>
              <a:rPr kumimoji="1" lang="ja-JP" altLang="en-US" sz="1100">
                <a:solidFill>
                  <a:schemeClr val="tx1"/>
                </a:solidFill>
              </a:rPr>
              <a:t>百万円</a:t>
            </a:r>
          </a:p>
        </xdr:txBody>
      </xdr:sp>
      <xdr:sp macro="" textlink="">
        <xdr:nvSpPr>
          <xdr:cNvPr id="12" name="テキスト ボックス 11"/>
          <xdr:cNvSpPr txBox="1"/>
        </xdr:nvSpPr>
        <xdr:spPr>
          <a:xfrm>
            <a:off x="2563746" y="50439276"/>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sp macro="" textlink="">
        <xdr:nvSpPr>
          <xdr:cNvPr id="13" name="テキスト ボックス 12"/>
          <xdr:cNvSpPr txBox="1"/>
        </xdr:nvSpPr>
        <xdr:spPr>
          <a:xfrm>
            <a:off x="4002109" y="53779252"/>
            <a:ext cx="2471696" cy="391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sp macro="" textlink="">
        <xdr:nvSpPr>
          <xdr:cNvPr id="14" name="テキスト ボックス 13"/>
          <xdr:cNvSpPr txBox="1"/>
        </xdr:nvSpPr>
        <xdr:spPr>
          <a:xfrm>
            <a:off x="2558142" y="52414715"/>
            <a:ext cx="2638427"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70" zoomScaleNormal="75" zoomScaleSheetLayoutView="70" zoomScalePageLayoutView="85" workbookViewId="0">
      <selection activeCell="BJ881" sqref="BJ8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793</v>
      </c>
      <c r="AK2" s="206"/>
      <c r="AL2" s="206"/>
      <c r="AM2" s="206"/>
      <c r="AN2" s="98" t="s">
        <v>405</v>
      </c>
      <c r="AO2" s="206">
        <v>20</v>
      </c>
      <c r="AP2" s="206"/>
      <c r="AQ2" s="206"/>
      <c r="AR2" s="99" t="s">
        <v>708</v>
      </c>
      <c r="AS2" s="207">
        <v>314</v>
      </c>
      <c r="AT2" s="207"/>
      <c r="AU2" s="207"/>
      <c r="AV2" s="98" t="str">
        <f>IF(AW2="","","-")</f>
        <v/>
      </c>
      <c r="AW2" s="394"/>
      <c r="AX2" s="394"/>
    </row>
    <row r="3" spans="1:50" ht="21" customHeight="1" thickBot="1" x14ac:dyDescent="0.2">
      <c r="A3" s="536" t="s">
        <v>701</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709</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796</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712</v>
      </c>
      <c r="H5" s="572"/>
      <c r="I5" s="572"/>
      <c r="J5" s="572"/>
      <c r="K5" s="572"/>
      <c r="L5" s="572"/>
      <c r="M5" s="573" t="s">
        <v>66</v>
      </c>
      <c r="N5" s="574"/>
      <c r="O5" s="574"/>
      <c r="P5" s="574"/>
      <c r="Q5" s="574"/>
      <c r="R5" s="575"/>
      <c r="S5" s="576" t="s">
        <v>713</v>
      </c>
      <c r="T5" s="572"/>
      <c r="U5" s="572"/>
      <c r="V5" s="572"/>
      <c r="W5" s="572"/>
      <c r="X5" s="577"/>
      <c r="Y5" s="730" t="s">
        <v>3</v>
      </c>
      <c r="Z5" s="731"/>
      <c r="AA5" s="731"/>
      <c r="AB5" s="731"/>
      <c r="AC5" s="731"/>
      <c r="AD5" s="732"/>
      <c r="AE5" s="733" t="s">
        <v>714</v>
      </c>
      <c r="AF5" s="733"/>
      <c r="AG5" s="733"/>
      <c r="AH5" s="733"/>
      <c r="AI5" s="733"/>
      <c r="AJ5" s="733"/>
      <c r="AK5" s="733"/>
      <c r="AL5" s="733"/>
      <c r="AM5" s="733"/>
      <c r="AN5" s="733"/>
      <c r="AO5" s="733"/>
      <c r="AP5" s="734"/>
      <c r="AQ5" s="735" t="s">
        <v>711</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101.2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5" t="s">
        <v>717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718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52</v>
      </c>
      <c r="Q13" s="164"/>
      <c r="R13" s="164"/>
      <c r="S13" s="164"/>
      <c r="T13" s="164"/>
      <c r="U13" s="164"/>
      <c r="V13" s="165"/>
      <c r="W13" s="163">
        <v>52</v>
      </c>
      <c r="X13" s="164"/>
      <c r="Y13" s="164"/>
      <c r="Z13" s="164"/>
      <c r="AA13" s="164"/>
      <c r="AB13" s="164"/>
      <c r="AC13" s="165"/>
      <c r="AD13" s="163">
        <v>51</v>
      </c>
      <c r="AE13" s="164"/>
      <c r="AF13" s="164"/>
      <c r="AG13" s="164"/>
      <c r="AH13" s="164"/>
      <c r="AI13" s="164"/>
      <c r="AJ13" s="165"/>
      <c r="AK13" s="163">
        <v>55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60"/>
      <c r="H14" s="761"/>
      <c r="I14" s="588" t="s">
        <v>8</v>
      </c>
      <c r="J14" s="642"/>
      <c r="K14" s="642"/>
      <c r="L14" s="642"/>
      <c r="M14" s="642"/>
      <c r="N14" s="642"/>
      <c r="O14" s="643"/>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8" t="s">
        <v>51</v>
      </c>
      <c r="J15" s="589"/>
      <c r="K15" s="589"/>
      <c r="L15" s="589"/>
      <c r="M15" s="589"/>
      <c r="N15" s="589"/>
      <c r="O15" s="590"/>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797</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0"/>
      <c r="H16" s="761"/>
      <c r="I16" s="588" t="s">
        <v>52</v>
      </c>
      <c r="J16" s="589"/>
      <c r="K16" s="589"/>
      <c r="L16" s="589"/>
      <c r="M16" s="589"/>
      <c r="N16" s="589"/>
      <c r="O16" s="590"/>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8" t="s">
        <v>50</v>
      </c>
      <c r="J17" s="642"/>
      <c r="K17" s="642"/>
      <c r="L17" s="642"/>
      <c r="M17" s="642"/>
      <c r="N17" s="642"/>
      <c r="O17" s="643"/>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52</v>
      </c>
      <c r="Q18" s="170"/>
      <c r="R18" s="170"/>
      <c r="S18" s="170"/>
      <c r="T18" s="170"/>
      <c r="U18" s="170"/>
      <c r="V18" s="171"/>
      <c r="W18" s="169">
        <f>SUM(W13:AC17)</f>
        <v>52</v>
      </c>
      <c r="X18" s="170"/>
      <c r="Y18" s="170"/>
      <c r="Z18" s="170"/>
      <c r="AA18" s="170"/>
      <c r="AB18" s="170"/>
      <c r="AC18" s="171"/>
      <c r="AD18" s="169">
        <f>SUM(AD13:AJ17)</f>
        <v>51</v>
      </c>
      <c r="AE18" s="170"/>
      <c r="AF18" s="170"/>
      <c r="AG18" s="170"/>
      <c r="AH18" s="170"/>
      <c r="AI18" s="170"/>
      <c r="AJ18" s="171"/>
      <c r="AK18" s="169">
        <f>SUM(AK13:AQ17)</f>
        <v>55</v>
      </c>
      <c r="AL18" s="170"/>
      <c r="AM18" s="170"/>
      <c r="AN18" s="170"/>
      <c r="AO18" s="170"/>
      <c r="AP18" s="170"/>
      <c r="AQ18" s="171"/>
      <c r="AR18" s="169">
        <f>SUM(AR13:AX17)</f>
        <v>0</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50</v>
      </c>
      <c r="Q19" s="164"/>
      <c r="R19" s="164"/>
      <c r="S19" s="164"/>
      <c r="T19" s="164"/>
      <c r="U19" s="164"/>
      <c r="V19" s="165"/>
      <c r="W19" s="163">
        <v>48.7</v>
      </c>
      <c r="X19" s="164"/>
      <c r="Y19" s="164"/>
      <c r="Z19" s="164"/>
      <c r="AA19" s="164"/>
      <c r="AB19" s="164"/>
      <c r="AC19" s="165"/>
      <c r="AD19" s="163">
        <v>46.7</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0.96153846153846156</v>
      </c>
      <c r="Q20" s="552"/>
      <c r="R20" s="552"/>
      <c r="S20" s="552"/>
      <c r="T20" s="552"/>
      <c r="U20" s="552"/>
      <c r="V20" s="552"/>
      <c r="W20" s="552">
        <f t="shared" ref="W20" si="0">IF(W18=0, "-", SUM(W19)/W18)</f>
        <v>0.93653846153846154</v>
      </c>
      <c r="X20" s="552"/>
      <c r="Y20" s="552"/>
      <c r="Z20" s="552"/>
      <c r="AA20" s="552"/>
      <c r="AB20" s="552"/>
      <c r="AC20" s="552"/>
      <c r="AD20" s="552">
        <f t="shared" ref="AD20" si="1">IF(AD18=0, "-", SUM(AD19)/AD18)</f>
        <v>0.915686274509804</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33" t="s">
        <v>354</v>
      </c>
      <c r="H21" s="934"/>
      <c r="I21" s="934"/>
      <c r="J21" s="934"/>
      <c r="K21" s="934"/>
      <c r="L21" s="934"/>
      <c r="M21" s="934"/>
      <c r="N21" s="934"/>
      <c r="O21" s="934"/>
      <c r="P21" s="552">
        <f>IF(P19=0, "-", SUM(P19)/SUM(P13,P14))</f>
        <v>0.96153846153846156</v>
      </c>
      <c r="Q21" s="552"/>
      <c r="R21" s="552"/>
      <c r="S21" s="552"/>
      <c r="T21" s="552"/>
      <c r="U21" s="552"/>
      <c r="V21" s="552"/>
      <c r="W21" s="552">
        <f t="shared" ref="W21" si="2">IF(W19=0, "-", SUM(W19)/SUM(W13,W14))</f>
        <v>0.93653846153846154</v>
      </c>
      <c r="X21" s="552"/>
      <c r="Y21" s="552"/>
      <c r="Z21" s="552"/>
      <c r="AA21" s="552"/>
      <c r="AB21" s="552"/>
      <c r="AC21" s="552"/>
      <c r="AD21" s="552">
        <f t="shared" ref="AD21" si="3">IF(AD19=0, "-", SUM(AD19)/SUM(AD13,AD14))</f>
        <v>0.915686274509804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53.2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3" t="s">
        <v>146</v>
      </c>
      <c r="H30" s="387"/>
      <c r="I30" s="387"/>
      <c r="J30" s="387"/>
      <c r="K30" s="387"/>
      <c r="L30" s="387"/>
      <c r="M30" s="387"/>
      <c r="N30" s="387"/>
      <c r="O30" s="592"/>
      <c r="P30" s="591" t="s">
        <v>59</v>
      </c>
      <c r="Q30" s="387"/>
      <c r="R30" s="387"/>
      <c r="S30" s="387"/>
      <c r="T30" s="387"/>
      <c r="U30" s="387"/>
      <c r="V30" s="387"/>
      <c r="W30" s="387"/>
      <c r="X30" s="592"/>
      <c r="Y30" s="478"/>
      <c r="Z30" s="479"/>
      <c r="AA30" s="480"/>
      <c r="AB30" s="382" t="s">
        <v>11</v>
      </c>
      <c r="AC30" s="383"/>
      <c r="AD30" s="384"/>
      <c r="AE30" s="382" t="s">
        <v>389</v>
      </c>
      <c r="AF30" s="383"/>
      <c r="AG30" s="383"/>
      <c r="AH30" s="384"/>
      <c r="AI30" s="385" t="s">
        <v>411</v>
      </c>
      <c r="AJ30" s="385"/>
      <c r="AK30" s="385"/>
      <c r="AL30" s="382"/>
      <c r="AM30" s="385" t="s">
        <v>508</v>
      </c>
      <c r="AN30" s="385"/>
      <c r="AO30" s="385"/>
      <c r="AP30" s="382"/>
      <c r="AQ30" s="654" t="s">
        <v>232</v>
      </c>
      <c r="AR30" s="655"/>
      <c r="AS30" s="655"/>
      <c r="AT30" s="656"/>
      <c r="AU30" s="387" t="s">
        <v>134</v>
      </c>
      <c r="AV30" s="387"/>
      <c r="AW30" s="387"/>
      <c r="AX30" s="388"/>
    </row>
    <row r="31" spans="1:50" ht="18.75" customHeight="1" x14ac:dyDescent="0.15">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481"/>
      <c r="Z31" s="482"/>
      <c r="AA31" s="483"/>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28"/>
      <c r="B32" s="526"/>
      <c r="C32" s="526"/>
      <c r="D32" s="526"/>
      <c r="E32" s="526"/>
      <c r="F32" s="527"/>
      <c r="G32" s="553" t="s">
        <v>724</v>
      </c>
      <c r="H32" s="554"/>
      <c r="I32" s="554"/>
      <c r="J32" s="554"/>
      <c r="K32" s="554"/>
      <c r="L32" s="554"/>
      <c r="M32" s="554"/>
      <c r="N32" s="554"/>
      <c r="O32" s="555"/>
      <c r="P32" s="191" t="s">
        <v>725</v>
      </c>
      <c r="Q32" s="191"/>
      <c r="R32" s="191"/>
      <c r="S32" s="191"/>
      <c r="T32" s="191"/>
      <c r="U32" s="191"/>
      <c r="V32" s="191"/>
      <c r="W32" s="191"/>
      <c r="X32" s="233"/>
      <c r="Y32" s="339" t="s">
        <v>12</v>
      </c>
      <c r="Z32" s="562"/>
      <c r="AA32" s="563"/>
      <c r="AB32" s="564" t="s">
        <v>726</v>
      </c>
      <c r="AC32" s="564"/>
      <c r="AD32" s="564"/>
      <c r="AE32" s="363">
        <v>764</v>
      </c>
      <c r="AF32" s="364"/>
      <c r="AG32" s="364"/>
      <c r="AH32" s="364"/>
      <c r="AI32" s="363">
        <v>674</v>
      </c>
      <c r="AJ32" s="364"/>
      <c r="AK32" s="364"/>
      <c r="AL32" s="364"/>
      <c r="AM32" s="363">
        <v>789</v>
      </c>
      <c r="AN32" s="364"/>
      <c r="AO32" s="364"/>
      <c r="AP32" s="364"/>
      <c r="AQ32" s="166" t="s">
        <v>719</v>
      </c>
      <c r="AR32" s="167"/>
      <c r="AS32" s="167"/>
      <c r="AT32" s="168"/>
      <c r="AU32" s="364" t="s">
        <v>719</v>
      </c>
      <c r="AV32" s="364"/>
      <c r="AW32" s="364"/>
      <c r="AX32" s="365"/>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726</v>
      </c>
      <c r="AC33" s="535"/>
      <c r="AD33" s="535"/>
      <c r="AE33" s="363">
        <v>693</v>
      </c>
      <c r="AF33" s="364"/>
      <c r="AG33" s="364"/>
      <c r="AH33" s="364"/>
      <c r="AI33" s="363">
        <v>764</v>
      </c>
      <c r="AJ33" s="364"/>
      <c r="AK33" s="364"/>
      <c r="AL33" s="364"/>
      <c r="AM33" s="363">
        <v>674</v>
      </c>
      <c r="AN33" s="364"/>
      <c r="AO33" s="364"/>
      <c r="AP33" s="364"/>
      <c r="AQ33" s="166" t="s">
        <v>719</v>
      </c>
      <c r="AR33" s="167"/>
      <c r="AS33" s="167"/>
      <c r="AT33" s="168"/>
      <c r="AU33" s="364">
        <v>674</v>
      </c>
      <c r="AV33" s="364"/>
      <c r="AW33" s="364"/>
      <c r="AX33" s="365"/>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63">
        <v>110.2</v>
      </c>
      <c r="AF34" s="364"/>
      <c r="AG34" s="364"/>
      <c r="AH34" s="364"/>
      <c r="AI34" s="363">
        <v>88.2</v>
      </c>
      <c r="AJ34" s="364"/>
      <c r="AK34" s="364"/>
      <c r="AL34" s="364"/>
      <c r="AM34" s="363">
        <v>117</v>
      </c>
      <c r="AN34" s="364"/>
      <c r="AO34" s="364"/>
      <c r="AP34" s="364"/>
      <c r="AQ34" s="166" t="s">
        <v>719</v>
      </c>
      <c r="AR34" s="167"/>
      <c r="AS34" s="167"/>
      <c r="AT34" s="168"/>
      <c r="AU34" s="364" t="s">
        <v>719</v>
      </c>
      <c r="AV34" s="364"/>
      <c r="AW34" s="364"/>
      <c r="AX34" s="365"/>
    </row>
    <row r="35" spans="1:51" ht="23.25" customHeight="1" x14ac:dyDescent="0.15">
      <c r="A35" s="906" t="s">
        <v>379</v>
      </c>
      <c r="B35" s="907"/>
      <c r="C35" s="907"/>
      <c r="D35" s="907"/>
      <c r="E35" s="907"/>
      <c r="F35" s="908"/>
      <c r="G35" s="912" t="s">
        <v>727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customHeight="1" x14ac:dyDescent="0.15">
      <c r="A37" s="657" t="s">
        <v>349</v>
      </c>
      <c r="B37" s="658"/>
      <c r="C37" s="658"/>
      <c r="D37" s="658"/>
      <c r="E37" s="658"/>
      <c r="F37" s="659"/>
      <c r="G37" s="578" t="s">
        <v>146</v>
      </c>
      <c r="H37" s="377"/>
      <c r="I37" s="377"/>
      <c r="J37" s="377"/>
      <c r="K37" s="377"/>
      <c r="L37" s="377"/>
      <c r="M37" s="377"/>
      <c r="N37" s="377"/>
      <c r="O37" s="579"/>
      <c r="P37" s="644" t="s">
        <v>59</v>
      </c>
      <c r="Q37" s="377"/>
      <c r="R37" s="377"/>
      <c r="S37" s="377"/>
      <c r="T37" s="377"/>
      <c r="U37" s="377"/>
      <c r="V37" s="377"/>
      <c r="W37" s="377"/>
      <c r="X37" s="579"/>
      <c r="Y37" s="645"/>
      <c r="Z37" s="646"/>
      <c r="AA37" s="647"/>
      <c r="AB37" s="648" t="s">
        <v>11</v>
      </c>
      <c r="AC37" s="649"/>
      <c r="AD37" s="650"/>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15">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481"/>
      <c r="Z38" s="482"/>
      <c r="AA38" s="483"/>
      <c r="AB38" s="332"/>
      <c r="AC38" s="333"/>
      <c r="AD38" s="334"/>
      <c r="AE38" s="335"/>
      <c r="AF38" s="335"/>
      <c r="AG38" s="335"/>
      <c r="AH38" s="335"/>
      <c r="AI38" s="335"/>
      <c r="AJ38" s="335"/>
      <c r="AK38" s="335"/>
      <c r="AL38" s="335"/>
      <c r="AM38" s="335"/>
      <c r="AN38" s="335"/>
      <c r="AO38" s="335"/>
      <c r="AP38" s="335"/>
      <c r="AQ38" s="231"/>
      <c r="AR38" s="178"/>
      <c r="AS38" s="179" t="s">
        <v>233</v>
      </c>
      <c r="AT38" s="202"/>
      <c r="AU38" s="271">
        <v>3</v>
      </c>
      <c r="AV38" s="271"/>
      <c r="AW38" s="375" t="s">
        <v>179</v>
      </c>
      <c r="AX38" s="376"/>
      <c r="AY38">
        <f>$AY$37</f>
        <v>1</v>
      </c>
    </row>
    <row r="39" spans="1:51" ht="23.25" customHeight="1" x14ac:dyDescent="0.15">
      <c r="A39" s="528"/>
      <c r="B39" s="526"/>
      <c r="C39" s="526"/>
      <c r="D39" s="526"/>
      <c r="E39" s="526"/>
      <c r="F39" s="527"/>
      <c r="G39" s="553" t="s">
        <v>728</v>
      </c>
      <c r="H39" s="554"/>
      <c r="I39" s="554"/>
      <c r="J39" s="554"/>
      <c r="K39" s="554"/>
      <c r="L39" s="554"/>
      <c r="M39" s="554"/>
      <c r="N39" s="554"/>
      <c r="O39" s="555"/>
      <c r="P39" s="191" t="s">
        <v>729</v>
      </c>
      <c r="Q39" s="191"/>
      <c r="R39" s="191"/>
      <c r="S39" s="191"/>
      <c r="T39" s="191"/>
      <c r="U39" s="191"/>
      <c r="V39" s="191"/>
      <c r="W39" s="191"/>
      <c r="X39" s="233"/>
      <c r="Y39" s="339" t="s">
        <v>12</v>
      </c>
      <c r="Z39" s="562"/>
      <c r="AA39" s="563"/>
      <c r="AB39" s="564" t="s">
        <v>370</v>
      </c>
      <c r="AC39" s="564"/>
      <c r="AD39" s="564"/>
      <c r="AE39" s="363">
        <v>50.9</v>
      </c>
      <c r="AF39" s="364"/>
      <c r="AG39" s="364"/>
      <c r="AH39" s="364"/>
      <c r="AI39" s="363">
        <v>53.7</v>
      </c>
      <c r="AJ39" s="364"/>
      <c r="AK39" s="364"/>
      <c r="AL39" s="364"/>
      <c r="AM39" s="363">
        <v>57</v>
      </c>
      <c r="AN39" s="364"/>
      <c r="AO39" s="364"/>
      <c r="AP39" s="364"/>
      <c r="AQ39" s="166" t="s">
        <v>719</v>
      </c>
      <c r="AR39" s="167"/>
      <c r="AS39" s="167"/>
      <c r="AT39" s="168"/>
      <c r="AU39" s="364" t="s">
        <v>719</v>
      </c>
      <c r="AV39" s="364"/>
      <c r="AW39" s="364"/>
      <c r="AX39" s="365"/>
      <c r="AY39">
        <f t="shared" ref="AY39:AY43" si="4">$AY$37</f>
        <v>1</v>
      </c>
    </row>
    <row r="40" spans="1:51" ht="23.25"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t="s">
        <v>370</v>
      </c>
      <c r="AC40" s="535"/>
      <c r="AD40" s="535"/>
      <c r="AE40" s="363">
        <v>46.6</v>
      </c>
      <c r="AF40" s="364"/>
      <c r="AG40" s="364"/>
      <c r="AH40" s="364"/>
      <c r="AI40" s="363">
        <v>50.9</v>
      </c>
      <c r="AJ40" s="364"/>
      <c r="AK40" s="364"/>
      <c r="AL40" s="364"/>
      <c r="AM40" s="363">
        <v>53.7</v>
      </c>
      <c r="AN40" s="364"/>
      <c r="AO40" s="364"/>
      <c r="AP40" s="364"/>
      <c r="AQ40" s="166" t="s">
        <v>719</v>
      </c>
      <c r="AR40" s="167"/>
      <c r="AS40" s="167"/>
      <c r="AT40" s="168"/>
      <c r="AU40" s="364">
        <v>53.7</v>
      </c>
      <c r="AV40" s="364"/>
      <c r="AW40" s="364"/>
      <c r="AX40" s="365"/>
      <c r="AY40">
        <f t="shared" si="4"/>
        <v>1</v>
      </c>
    </row>
    <row r="41" spans="1:51" ht="23.25"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63">
        <v>109.2</v>
      </c>
      <c r="AF41" s="364"/>
      <c r="AG41" s="364"/>
      <c r="AH41" s="364"/>
      <c r="AI41" s="363">
        <v>105.5</v>
      </c>
      <c r="AJ41" s="364"/>
      <c r="AK41" s="364"/>
      <c r="AL41" s="364"/>
      <c r="AM41" s="363">
        <v>106</v>
      </c>
      <c r="AN41" s="364"/>
      <c r="AO41" s="364"/>
      <c r="AP41" s="364"/>
      <c r="AQ41" s="166" t="s">
        <v>719</v>
      </c>
      <c r="AR41" s="167"/>
      <c r="AS41" s="167"/>
      <c r="AT41" s="168"/>
      <c r="AU41" s="364" t="s">
        <v>719</v>
      </c>
      <c r="AV41" s="364"/>
      <c r="AW41" s="364"/>
      <c r="AX41" s="365"/>
      <c r="AY41">
        <f t="shared" si="4"/>
        <v>1</v>
      </c>
    </row>
    <row r="42" spans="1:51" ht="23.25" customHeight="1" x14ac:dyDescent="0.15">
      <c r="A42" s="906" t="s">
        <v>379</v>
      </c>
      <c r="B42" s="907"/>
      <c r="C42" s="907"/>
      <c r="D42" s="907"/>
      <c r="E42" s="907"/>
      <c r="F42" s="908"/>
      <c r="G42" s="912" t="s">
        <v>730</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1</v>
      </c>
    </row>
    <row r="43" spans="1:51"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1</v>
      </c>
    </row>
    <row r="44" spans="1:51" ht="18.75" hidden="1" customHeight="1" x14ac:dyDescent="0.15">
      <c r="A44" s="657" t="s">
        <v>349</v>
      </c>
      <c r="B44" s="658"/>
      <c r="C44" s="658"/>
      <c r="D44" s="658"/>
      <c r="E44" s="658"/>
      <c r="F44" s="659"/>
      <c r="G44" s="578" t="s">
        <v>146</v>
      </c>
      <c r="H44" s="377"/>
      <c r="I44" s="377"/>
      <c r="J44" s="377"/>
      <c r="K44" s="377"/>
      <c r="L44" s="377"/>
      <c r="M44" s="377"/>
      <c r="N44" s="377"/>
      <c r="O44" s="579"/>
      <c r="P44" s="644" t="s">
        <v>59</v>
      </c>
      <c r="Q44" s="377"/>
      <c r="R44" s="377"/>
      <c r="S44" s="377"/>
      <c r="T44" s="377"/>
      <c r="U44" s="377"/>
      <c r="V44" s="377"/>
      <c r="W44" s="377"/>
      <c r="X44" s="579"/>
      <c r="Y44" s="645"/>
      <c r="Z44" s="646"/>
      <c r="AA44" s="647"/>
      <c r="AB44" s="648" t="s">
        <v>11</v>
      </c>
      <c r="AC44" s="649"/>
      <c r="AD44" s="650"/>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481"/>
      <c r="Z45" s="482"/>
      <c r="AA45" s="48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39" t="s">
        <v>12</v>
      </c>
      <c r="Z46" s="562"/>
      <c r="AA46" s="563"/>
      <c r="AB46" s="564"/>
      <c r="AC46" s="564"/>
      <c r="AD46" s="56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25" t="s">
        <v>349</v>
      </c>
      <c r="B51" s="526"/>
      <c r="C51" s="526"/>
      <c r="D51" s="526"/>
      <c r="E51" s="526"/>
      <c r="F51" s="527"/>
      <c r="G51" s="578" t="s">
        <v>146</v>
      </c>
      <c r="H51" s="377"/>
      <c r="I51" s="377"/>
      <c r="J51" s="377"/>
      <c r="K51" s="377"/>
      <c r="L51" s="377"/>
      <c r="M51" s="377"/>
      <c r="N51" s="377"/>
      <c r="O51" s="579"/>
      <c r="P51" s="644" t="s">
        <v>59</v>
      </c>
      <c r="Q51" s="377"/>
      <c r="R51" s="377"/>
      <c r="S51" s="377"/>
      <c r="T51" s="377"/>
      <c r="U51" s="377"/>
      <c r="V51" s="377"/>
      <c r="W51" s="377"/>
      <c r="X51" s="579"/>
      <c r="Y51" s="645"/>
      <c r="Z51" s="646"/>
      <c r="AA51" s="647"/>
      <c r="AB51" s="648" t="s">
        <v>11</v>
      </c>
      <c r="AC51" s="649"/>
      <c r="AD51" s="650"/>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481"/>
      <c r="Z52" s="482"/>
      <c r="AA52" s="48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39" t="s">
        <v>12</v>
      </c>
      <c r="Z53" s="562"/>
      <c r="AA53" s="563"/>
      <c r="AB53" s="564"/>
      <c r="AC53" s="564"/>
      <c r="AD53" s="56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5" t="s">
        <v>349</v>
      </c>
      <c r="B58" s="526"/>
      <c r="C58" s="526"/>
      <c r="D58" s="526"/>
      <c r="E58" s="526"/>
      <c r="F58" s="527"/>
      <c r="G58" s="578" t="s">
        <v>146</v>
      </c>
      <c r="H58" s="377"/>
      <c r="I58" s="377"/>
      <c r="J58" s="377"/>
      <c r="K58" s="377"/>
      <c r="L58" s="377"/>
      <c r="M58" s="377"/>
      <c r="N58" s="377"/>
      <c r="O58" s="579"/>
      <c r="P58" s="644" t="s">
        <v>59</v>
      </c>
      <c r="Q58" s="377"/>
      <c r="R58" s="377"/>
      <c r="S58" s="377"/>
      <c r="T58" s="377"/>
      <c r="U58" s="377"/>
      <c r="V58" s="377"/>
      <c r="W58" s="377"/>
      <c r="X58" s="579"/>
      <c r="Y58" s="645"/>
      <c r="Z58" s="646"/>
      <c r="AA58" s="647"/>
      <c r="AB58" s="648" t="s">
        <v>11</v>
      </c>
      <c r="AC58" s="649"/>
      <c r="AD58" s="650"/>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481"/>
      <c r="Z59" s="482"/>
      <c r="AA59" s="48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39" t="s">
        <v>12</v>
      </c>
      <c r="Z60" s="562"/>
      <c r="AA60" s="563"/>
      <c r="AB60" s="564"/>
      <c r="AC60" s="564"/>
      <c r="AD60" s="56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35" t="s">
        <v>389</v>
      </c>
      <c r="AF65" s="335"/>
      <c r="AG65" s="335"/>
      <c r="AH65" s="335"/>
      <c r="AI65" s="335" t="s">
        <v>411</v>
      </c>
      <c r="AJ65" s="335"/>
      <c r="AK65" s="335"/>
      <c r="AL65" s="335"/>
      <c r="AM65" s="335" t="s">
        <v>508</v>
      </c>
      <c r="AN65" s="335"/>
      <c r="AO65" s="335"/>
      <c r="AP65" s="335"/>
      <c r="AQ65" s="215" t="s">
        <v>232</v>
      </c>
      <c r="AR65" s="199"/>
      <c r="AS65" s="199"/>
      <c r="AT65" s="200"/>
      <c r="AU65" s="985" t="s">
        <v>134</v>
      </c>
      <c r="AV65" s="985"/>
      <c r="AW65" s="985"/>
      <c r="AX65" s="986"/>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348</v>
      </c>
      <c r="AX66" s="987"/>
      <c r="AY66">
        <f>$AY$65</f>
        <v>0</v>
      </c>
    </row>
    <row r="67" spans="1:51" ht="23.25" hidden="1" customHeight="1" x14ac:dyDescent="0.15">
      <c r="A67" s="862"/>
      <c r="B67" s="863"/>
      <c r="C67" s="863"/>
      <c r="D67" s="863"/>
      <c r="E67" s="863"/>
      <c r="F67" s="864"/>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369</v>
      </c>
      <c r="AC68" s="983"/>
      <c r="AD68" s="983"/>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370</v>
      </c>
      <c r="AC69" s="984"/>
      <c r="AD69" s="984"/>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355</v>
      </c>
      <c r="B70" s="863"/>
      <c r="C70" s="863"/>
      <c r="D70" s="863"/>
      <c r="E70" s="863"/>
      <c r="F70" s="864"/>
      <c r="G70" s="948" t="s">
        <v>235</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369</v>
      </c>
      <c r="AC71" s="983"/>
      <c r="AD71" s="983"/>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370</v>
      </c>
      <c r="AC72" s="984"/>
      <c r="AD72" s="984"/>
      <c r="AE72" s="371"/>
      <c r="AF72" s="372"/>
      <c r="AG72" s="372"/>
      <c r="AH72" s="372"/>
      <c r="AI72" s="371"/>
      <c r="AJ72" s="372"/>
      <c r="AK72" s="372"/>
      <c r="AL72" s="372"/>
      <c r="AM72" s="371"/>
      <c r="AN72" s="372"/>
      <c r="AO72" s="372"/>
      <c r="AP72" s="947"/>
      <c r="AQ72" s="363"/>
      <c r="AR72" s="364"/>
      <c r="AS72" s="364"/>
      <c r="AT72" s="827"/>
      <c r="AU72" s="364"/>
      <c r="AV72" s="364"/>
      <c r="AW72" s="364"/>
      <c r="AX72" s="365"/>
      <c r="AY72">
        <f t="shared" si="8"/>
        <v>0</v>
      </c>
    </row>
    <row r="73" spans="1:51" ht="18.75" hidden="1" customHeight="1" x14ac:dyDescent="0.15">
      <c r="A73" s="848" t="s">
        <v>350</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1" t="s">
        <v>382</v>
      </c>
      <c r="B78" s="922"/>
      <c r="C78" s="922"/>
      <c r="D78" s="922"/>
      <c r="E78" s="919" t="s">
        <v>328</v>
      </c>
      <c r="F78" s="920"/>
      <c r="G78" s="54" t="s">
        <v>235</v>
      </c>
      <c r="H78" s="805"/>
      <c r="I78" s="245"/>
      <c r="J78" s="245"/>
      <c r="K78" s="245"/>
      <c r="L78" s="245"/>
      <c r="M78" s="245"/>
      <c r="N78" s="245"/>
      <c r="O78" s="806"/>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344</v>
      </c>
      <c r="AP79" s="127"/>
      <c r="AQ79" s="127"/>
      <c r="AR79" s="76" t="s">
        <v>342</v>
      </c>
      <c r="AS79" s="126"/>
      <c r="AT79" s="127"/>
      <c r="AU79" s="127"/>
      <c r="AV79" s="127"/>
      <c r="AW79" s="127"/>
      <c r="AX79" s="128"/>
      <c r="AY79">
        <f>COUNTIF($AR$79,"☑")</f>
        <v>0</v>
      </c>
    </row>
    <row r="80" spans="1:51" ht="18.75" hidden="1" customHeight="1" x14ac:dyDescent="0.15">
      <c r="A80" s="532" t="s">
        <v>147</v>
      </c>
      <c r="B80" s="857" t="s">
        <v>341</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0</v>
      </c>
    </row>
    <row r="81" spans="1:60" ht="22.5" hidden="1" customHeight="1" x14ac:dyDescent="0.15">
      <c r="A81" s="533"/>
      <c r="B81" s="860"/>
      <c r="C81" s="565"/>
      <c r="D81" s="565"/>
      <c r="E81" s="565"/>
      <c r="F81" s="566"/>
      <c r="G81" s="375"/>
      <c r="H81" s="375"/>
      <c r="I81" s="375"/>
      <c r="J81" s="375"/>
      <c r="K81" s="375"/>
      <c r="L81" s="375"/>
      <c r="M81" s="375"/>
      <c r="N81" s="375"/>
      <c r="O81" s="375"/>
      <c r="P81" s="375"/>
      <c r="Q81" s="375"/>
      <c r="R81" s="375"/>
      <c r="S81" s="375"/>
      <c r="T81" s="375"/>
      <c r="U81" s="375"/>
      <c r="V81" s="375"/>
      <c r="W81" s="375"/>
      <c r="X81" s="375"/>
      <c r="Y81" s="375"/>
      <c r="Z81" s="375"/>
      <c r="AA81" s="581"/>
      <c r="AB81" s="59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3"/>
      <c r="B82" s="86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3"/>
      <c r="B86" s="565"/>
      <c r="C86" s="565"/>
      <c r="D86" s="565"/>
      <c r="E86" s="565"/>
      <c r="F86" s="566"/>
      <c r="G86" s="580"/>
      <c r="H86" s="375"/>
      <c r="I86" s="375"/>
      <c r="J86" s="375"/>
      <c r="K86" s="375"/>
      <c r="L86" s="375"/>
      <c r="M86" s="375"/>
      <c r="N86" s="375"/>
      <c r="O86" s="581"/>
      <c r="P86" s="593"/>
      <c r="Q86" s="375"/>
      <c r="R86" s="375"/>
      <c r="S86" s="375"/>
      <c r="T86" s="375"/>
      <c r="U86" s="375"/>
      <c r="V86" s="375"/>
      <c r="W86" s="375"/>
      <c r="X86" s="58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2"/>
      <c r="R87" s="812"/>
      <c r="S87" s="812"/>
      <c r="T87" s="812"/>
      <c r="U87" s="812"/>
      <c r="V87" s="812"/>
      <c r="W87" s="812"/>
      <c r="X87" s="813"/>
      <c r="Y87" s="768" t="s">
        <v>62</v>
      </c>
      <c r="Z87" s="769"/>
      <c r="AA87" s="770"/>
      <c r="AB87" s="564"/>
      <c r="AC87" s="564"/>
      <c r="AD87" s="56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4"/>
      <c r="Q88" s="814"/>
      <c r="R88" s="814"/>
      <c r="S88" s="814"/>
      <c r="T88" s="814"/>
      <c r="U88" s="814"/>
      <c r="V88" s="814"/>
      <c r="W88" s="814"/>
      <c r="X88" s="815"/>
      <c r="Y88" s="745" t="s">
        <v>54</v>
      </c>
      <c r="Z88" s="746"/>
      <c r="AA88" s="747"/>
      <c r="AB88" s="535"/>
      <c r="AC88" s="535"/>
      <c r="AD88" s="53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16"/>
      <c r="Y89" s="745" t="s">
        <v>13</v>
      </c>
      <c r="Z89" s="746"/>
      <c r="AA89" s="747"/>
      <c r="AB89" s="474" t="s">
        <v>14</v>
      </c>
      <c r="AC89" s="474"/>
      <c r="AD89" s="47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33"/>
      <c r="B91" s="565"/>
      <c r="C91" s="565"/>
      <c r="D91" s="565"/>
      <c r="E91" s="565"/>
      <c r="F91" s="566"/>
      <c r="G91" s="580"/>
      <c r="H91" s="375"/>
      <c r="I91" s="375"/>
      <c r="J91" s="375"/>
      <c r="K91" s="375"/>
      <c r="L91" s="375"/>
      <c r="M91" s="375"/>
      <c r="N91" s="375"/>
      <c r="O91" s="581"/>
      <c r="P91" s="593"/>
      <c r="Q91" s="375"/>
      <c r="R91" s="375"/>
      <c r="S91" s="375"/>
      <c r="T91" s="375"/>
      <c r="U91" s="375"/>
      <c r="V91" s="375"/>
      <c r="W91" s="375"/>
      <c r="X91" s="58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2"/>
      <c r="R92" s="812"/>
      <c r="S92" s="812"/>
      <c r="T92" s="812"/>
      <c r="U92" s="812"/>
      <c r="V92" s="812"/>
      <c r="W92" s="812"/>
      <c r="X92" s="813"/>
      <c r="Y92" s="768" t="s">
        <v>62</v>
      </c>
      <c r="Z92" s="769"/>
      <c r="AA92" s="770"/>
      <c r="AB92" s="564"/>
      <c r="AC92" s="564"/>
      <c r="AD92" s="56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4"/>
      <c r="Q93" s="814"/>
      <c r="R93" s="814"/>
      <c r="S93" s="814"/>
      <c r="T93" s="814"/>
      <c r="U93" s="814"/>
      <c r="V93" s="814"/>
      <c r="W93" s="814"/>
      <c r="X93" s="815"/>
      <c r="Y93" s="745" t="s">
        <v>54</v>
      </c>
      <c r="Z93" s="746"/>
      <c r="AA93" s="747"/>
      <c r="AB93" s="535"/>
      <c r="AC93" s="535"/>
      <c r="AD93" s="53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16"/>
      <c r="Y94" s="745" t="s">
        <v>13</v>
      </c>
      <c r="Z94" s="746"/>
      <c r="AA94" s="747"/>
      <c r="AB94" s="474" t="s">
        <v>14</v>
      </c>
      <c r="AC94" s="474"/>
      <c r="AD94" s="47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5"/>
      <c r="I96" s="375"/>
      <c r="J96" s="375"/>
      <c r="K96" s="375"/>
      <c r="L96" s="375"/>
      <c r="M96" s="375"/>
      <c r="N96" s="375"/>
      <c r="O96" s="581"/>
      <c r="P96" s="593"/>
      <c r="Q96" s="375"/>
      <c r="R96" s="375"/>
      <c r="S96" s="375"/>
      <c r="T96" s="375"/>
      <c r="U96" s="375"/>
      <c r="V96" s="375"/>
      <c r="W96" s="375"/>
      <c r="X96" s="58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2"/>
      <c r="R97" s="812"/>
      <c r="S97" s="812"/>
      <c r="T97" s="812"/>
      <c r="U97" s="812"/>
      <c r="V97" s="812"/>
      <c r="W97" s="812"/>
      <c r="X97" s="813"/>
      <c r="Y97" s="768" t="s">
        <v>62</v>
      </c>
      <c r="Z97" s="769"/>
      <c r="AA97" s="770"/>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4"/>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389</v>
      </c>
      <c r="AF100" s="835"/>
      <c r="AG100" s="835"/>
      <c r="AH100" s="836"/>
      <c r="AI100" s="834" t="s">
        <v>411</v>
      </c>
      <c r="AJ100" s="835"/>
      <c r="AK100" s="835"/>
      <c r="AL100" s="836"/>
      <c r="AM100" s="834" t="s">
        <v>508</v>
      </c>
      <c r="AN100" s="835"/>
      <c r="AO100" s="835"/>
      <c r="AP100" s="836"/>
      <c r="AQ100" s="935" t="s">
        <v>416</v>
      </c>
      <c r="AR100" s="936"/>
      <c r="AS100" s="936"/>
      <c r="AT100" s="937"/>
      <c r="AU100" s="935" t="s">
        <v>540</v>
      </c>
      <c r="AV100" s="936"/>
      <c r="AW100" s="936"/>
      <c r="AX100" s="938"/>
    </row>
    <row r="101" spans="1:60" ht="23.25" customHeight="1" x14ac:dyDescent="0.15">
      <c r="A101" s="504"/>
      <c r="B101" s="505"/>
      <c r="C101" s="505"/>
      <c r="D101" s="505"/>
      <c r="E101" s="505"/>
      <c r="F101" s="506"/>
      <c r="G101" s="191" t="s">
        <v>731</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4" t="s">
        <v>726</v>
      </c>
      <c r="AC101" s="564"/>
      <c r="AD101" s="564"/>
      <c r="AE101" s="358">
        <v>39490</v>
      </c>
      <c r="AF101" s="358"/>
      <c r="AG101" s="358"/>
      <c r="AH101" s="358"/>
      <c r="AI101" s="358">
        <v>44416</v>
      </c>
      <c r="AJ101" s="358"/>
      <c r="AK101" s="358"/>
      <c r="AL101" s="358"/>
      <c r="AM101" s="358">
        <v>49328</v>
      </c>
      <c r="AN101" s="358"/>
      <c r="AO101" s="358"/>
      <c r="AP101" s="358"/>
      <c r="AQ101" s="358"/>
      <c r="AR101" s="358"/>
      <c r="AS101" s="358"/>
      <c r="AT101" s="358"/>
      <c r="AU101" s="363"/>
      <c r="AV101" s="364"/>
      <c r="AW101" s="364"/>
      <c r="AX101" s="365"/>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0"/>
      <c r="AA102" s="341"/>
      <c r="AB102" s="564" t="s">
        <v>726</v>
      </c>
      <c r="AC102" s="564"/>
      <c r="AD102" s="564"/>
      <c r="AE102" s="358">
        <v>33924</v>
      </c>
      <c r="AF102" s="358"/>
      <c r="AG102" s="358"/>
      <c r="AH102" s="358"/>
      <c r="AI102" s="358">
        <v>39490</v>
      </c>
      <c r="AJ102" s="358"/>
      <c r="AK102" s="358"/>
      <c r="AL102" s="358"/>
      <c r="AM102" s="358">
        <v>44416</v>
      </c>
      <c r="AN102" s="358"/>
      <c r="AO102" s="358"/>
      <c r="AP102" s="358"/>
      <c r="AQ102" s="358">
        <v>49328</v>
      </c>
      <c r="AR102" s="358"/>
      <c r="AS102" s="358"/>
      <c r="AT102" s="358"/>
      <c r="AU102" s="371"/>
      <c r="AV102" s="372"/>
      <c r="AW102" s="372"/>
      <c r="AX102" s="939"/>
    </row>
    <row r="103" spans="1:60" ht="31.5" customHeight="1" x14ac:dyDescent="0.15">
      <c r="A103" s="501" t="s">
        <v>351</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504"/>
      <c r="B104" s="505"/>
      <c r="C104" s="505"/>
      <c r="D104" s="505"/>
      <c r="E104" s="505"/>
      <c r="F104" s="506"/>
      <c r="G104" s="191" t="s">
        <v>732</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726</v>
      </c>
      <c r="AC104" s="485"/>
      <c r="AD104" s="486"/>
      <c r="AE104" s="358">
        <v>1867637</v>
      </c>
      <c r="AF104" s="358"/>
      <c r="AG104" s="358"/>
      <c r="AH104" s="358"/>
      <c r="AI104" s="358">
        <v>4710655</v>
      </c>
      <c r="AJ104" s="358"/>
      <c r="AK104" s="358"/>
      <c r="AL104" s="358"/>
      <c r="AM104" s="358">
        <v>3783294</v>
      </c>
      <c r="AN104" s="358"/>
      <c r="AO104" s="358"/>
      <c r="AP104" s="358"/>
      <c r="AQ104" s="358"/>
      <c r="AR104" s="358"/>
      <c r="AS104" s="358"/>
      <c r="AT104" s="358"/>
      <c r="AU104" s="358"/>
      <c r="AV104" s="358"/>
      <c r="AW104" s="358"/>
      <c r="AX104" s="359"/>
      <c r="AY104">
        <f>$AY$103</f>
        <v>1</v>
      </c>
    </row>
    <row r="105" spans="1:60" ht="23.25"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3" t="s">
        <v>726</v>
      </c>
      <c r="AC105" s="404"/>
      <c r="AD105" s="405"/>
      <c r="AE105" s="358">
        <v>1063838</v>
      </c>
      <c r="AF105" s="358"/>
      <c r="AG105" s="358"/>
      <c r="AH105" s="358"/>
      <c r="AI105" s="358">
        <v>1867637</v>
      </c>
      <c r="AJ105" s="358"/>
      <c r="AK105" s="358"/>
      <c r="AL105" s="358"/>
      <c r="AM105" s="358">
        <v>4710655</v>
      </c>
      <c r="AN105" s="358"/>
      <c r="AO105" s="358"/>
      <c r="AP105" s="358"/>
      <c r="AQ105" s="358">
        <v>3783294</v>
      </c>
      <c r="AR105" s="358"/>
      <c r="AS105" s="358"/>
      <c r="AT105" s="358"/>
      <c r="AU105" s="358"/>
      <c r="AV105" s="358"/>
      <c r="AW105" s="358"/>
      <c r="AX105" s="359"/>
      <c r="AY105">
        <f>$AY$103</f>
        <v>1</v>
      </c>
    </row>
    <row r="106" spans="1:60" ht="31.5" hidden="1" customHeight="1" x14ac:dyDescent="0.15">
      <c r="A106" s="501" t="s">
        <v>351</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1" t="s">
        <v>351</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1" t="s">
        <v>351</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798</v>
      </c>
      <c r="AC116" s="301"/>
      <c r="AD116" s="302"/>
      <c r="AE116" s="358">
        <v>26.8</v>
      </c>
      <c r="AF116" s="358"/>
      <c r="AG116" s="358"/>
      <c r="AH116" s="358"/>
      <c r="AI116" s="358">
        <v>10.3</v>
      </c>
      <c r="AJ116" s="358"/>
      <c r="AK116" s="358"/>
      <c r="AL116" s="358"/>
      <c r="AM116" s="358">
        <v>12.3</v>
      </c>
      <c r="AN116" s="358"/>
      <c r="AO116" s="358"/>
      <c r="AP116" s="358"/>
      <c r="AQ116" s="363">
        <v>12.3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736</v>
      </c>
      <c r="AJ117" s="306"/>
      <c r="AK117" s="306"/>
      <c r="AL117" s="306"/>
      <c r="AM117" s="306" t="s">
        <v>790</v>
      </c>
      <c r="AN117" s="306"/>
      <c r="AO117" s="306"/>
      <c r="AP117" s="306"/>
      <c r="AQ117" s="306" t="s">
        <v>795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798</v>
      </c>
      <c r="AC119" s="301"/>
      <c r="AD119" s="302"/>
      <c r="AE119" s="358">
        <v>1266.0999999999999</v>
      </c>
      <c r="AF119" s="358"/>
      <c r="AG119" s="358"/>
      <c r="AH119" s="358"/>
      <c r="AI119" s="358">
        <v>1096.5</v>
      </c>
      <c r="AJ119" s="358"/>
      <c r="AK119" s="358"/>
      <c r="AL119" s="358"/>
      <c r="AM119" s="358">
        <v>946.7</v>
      </c>
      <c r="AN119" s="358"/>
      <c r="AO119" s="358"/>
      <c r="AP119" s="358"/>
      <c r="AQ119" s="358">
        <v>946.7</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734</v>
      </c>
      <c r="AC120" s="343"/>
      <c r="AD120" s="344"/>
      <c r="AE120" s="306" t="s">
        <v>738</v>
      </c>
      <c r="AF120" s="306"/>
      <c r="AG120" s="306"/>
      <c r="AH120" s="306"/>
      <c r="AI120" s="306" t="s">
        <v>739</v>
      </c>
      <c r="AJ120" s="306"/>
      <c r="AK120" s="306"/>
      <c r="AL120" s="306"/>
      <c r="AM120" s="306" t="s">
        <v>791</v>
      </c>
      <c r="AN120" s="306"/>
      <c r="AO120" s="306"/>
      <c r="AP120" s="306"/>
      <c r="AQ120" s="306" t="s">
        <v>794</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4.5" customHeight="1" x14ac:dyDescent="0.15">
      <c r="A130" s="1002" t="s">
        <v>404</v>
      </c>
      <c r="B130" s="1000"/>
      <c r="C130" s="999" t="s">
        <v>236</v>
      </c>
      <c r="D130" s="1000"/>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75" customHeight="1" x14ac:dyDescent="0.15">
      <c r="A131" s="1003"/>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03"/>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1867637</v>
      </c>
      <c r="AF134" s="167"/>
      <c r="AG134" s="167"/>
      <c r="AH134" s="167"/>
      <c r="AI134" s="266">
        <v>4710655</v>
      </c>
      <c r="AJ134" s="167"/>
      <c r="AK134" s="167"/>
      <c r="AL134" s="167"/>
      <c r="AM134" s="266">
        <v>3783294</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1063838</v>
      </c>
      <c r="AF135" s="167"/>
      <c r="AG135" s="167"/>
      <c r="AH135" s="167"/>
      <c r="AI135" s="266">
        <v>1867637</v>
      </c>
      <c r="AJ135" s="167"/>
      <c r="AK135" s="167"/>
      <c r="AL135" s="167"/>
      <c r="AM135" s="266">
        <v>3783294</v>
      </c>
      <c r="AN135" s="167"/>
      <c r="AO135" s="167"/>
      <c r="AP135" s="167"/>
      <c r="AQ135" s="266" t="s">
        <v>719</v>
      </c>
      <c r="AR135" s="167"/>
      <c r="AS135" s="167"/>
      <c r="AT135" s="167"/>
      <c r="AU135" s="266">
        <v>4710655</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30"/>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3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3"/>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0</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3"/>
      <c r="B430" s="253"/>
      <c r="C430" s="250" t="s">
        <v>670</v>
      </c>
      <c r="D430" s="251"/>
      <c r="E430" s="239" t="s">
        <v>398</v>
      </c>
      <c r="F430" s="461"/>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03"/>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38.25"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4" t="s">
        <v>747</v>
      </c>
      <c r="AE702" s="905"/>
      <c r="AF702" s="905"/>
      <c r="AG702" s="896" t="s">
        <v>774</v>
      </c>
      <c r="AH702" s="897"/>
      <c r="AI702" s="897"/>
      <c r="AJ702" s="897"/>
      <c r="AK702" s="897"/>
      <c r="AL702" s="897"/>
      <c r="AM702" s="897"/>
      <c r="AN702" s="897"/>
      <c r="AO702" s="897"/>
      <c r="AP702" s="897"/>
      <c r="AQ702" s="897"/>
      <c r="AR702" s="897"/>
      <c r="AS702" s="897"/>
      <c r="AT702" s="897"/>
      <c r="AU702" s="897"/>
      <c r="AV702" s="897"/>
      <c r="AW702" s="897"/>
      <c r="AX702" s="898"/>
    </row>
    <row r="703" spans="1:51" ht="38.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747</v>
      </c>
      <c r="AE703" s="185"/>
      <c r="AF703" s="185"/>
      <c r="AG703" s="680" t="s">
        <v>775</v>
      </c>
      <c r="AH703" s="681"/>
      <c r="AI703" s="681"/>
      <c r="AJ703" s="681"/>
      <c r="AK703" s="681"/>
      <c r="AL703" s="681"/>
      <c r="AM703" s="681"/>
      <c r="AN703" s="681"/>
      <c r="AO703" s="681"/>
      <c r="AP703" s="681"/>
      <c r="AQ703" s="681"/>
      <c r="AR703" s="681"/>
      <c r="AS703" s="681"/>
      <c r="AT703" s="681"/>
      <c r="AU703" s="681"/>
      <c r="AV703" s="681"/>
      <c r="AW703" s="681"/>
      <c r="AX703" s="682"/>
    </row>
    <row r="704" spans="1:51" ht="38.2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747</v>
      </c>
      <c r="AE704" s="599"/>
      <c r="AF704" s="599"/>
      <c r="AG704" s="437" t="s">
        <v>776</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747</v>
      </c>
      <c r="AE705" s="749"/>
      <c r="AF705" s="749"/>
      <c r="AG705" s="190" t="s">
        <v>779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3"/>
      <c r="C706" s="627"/>
      <c r="D706" s="628"/>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777</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40.5" customHeight="1" x14ac:dyDescent="0.15">
      <c r="A707" s="671"/>
      <c r="B707" s="783"/>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778</v>
      </c>
      <c r="AE707" s="597"/>
      <c r="AF707" s="597"/>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747</v>
      </c>
      <c r="AE708" s="684"/>
      <c r="AF708" s="684"/>
      <c r="AG708" s="539" t="s">
        <v>780</v>
      </c>
      <c r="AH708" s="540"/>
      <c r="AI708" s="540"/>
      <c r="AJ708" s="540"/>
      <c r="AK708" s="540"/>
      <c r="AL708" s="540"/>
      <c r="AM708" s="540"/>
      <c r="AN708" s="540"/>
      <c r="AO708" s="540"/>
      <c r="AP708" s="540"/>
      <c r="AQ708" s="540"/>
      <c r="AR708" s="540"/>
      <c r="AS708" s="540"/>
      <c r="AT708" s="540"/>
      <c r="AU708" s="540"/>
      <c r="AV708" s="540"/>
      <c r="AW708" s="540"/>
      <c r="AX708" s="541"/>
    </row>
    <row r="709" spans="1:50" ht="39"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747</v>
      </c>
      <c r="AE709" s="185"/>
      <c r="AF709" s="185"/>
      <c r="AG709" s="680" t="s">
        <v>781</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788</v>
      </c>
      <c r="AE710" s="185"/>
      <c r="AF710" s="185"/>
      <c r="AG710" s="680" t="s">
        <v>715</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747</v>
      </c>
      <c r="AE711" s="185"/>
      <c r="AF711" s="185"/>
      <c r="AG711" s="680" t="s">
        <v>782</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788</v>
      </c>
      <c r="AE712" s="599"/>
      <c r="AF712" s="599"/>
      <c r="AG712" s="607" t="s">
        <v>715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788</v>
      </c>
      <c r="AE713" s="185"/>
      <c r="AF713" s="186"/>
      <c r="AG713" s="680" t="s">
        <v>715</v>
      </c>
      <c r="AH713" s="681"/>
      <c r="AI713" s="681"/>
      <c r="AJ713" s="681"/>
      <c r="AK713" s="681"/>
      <c r="AL713" s="681"/>
      <c r="AM713" s="681"/>
      <c r="AN713" s="681"/>
      <c r="AO713" s="681"/>
      <c r="AP713" s="681"/>
      <c r="AQ713" s="681"/>
      <c r="AR713" s="681"/>
      <c r="AS713" s="681"/>
      <c r="AT713" s="681"/>
      <c r="AU713" s="681"/>
      <c r="AV713" s="681"/>
      <c r="AW713" s="681"/>
      <c r="AX713" s="682"/>
    </row>
    <row r="714" spans="1:50" ht="36" customHeight="1" x14ac:dyDescent="0.15">
      <c r="A714" s="673"/>
      <c r="B714" s="674"/>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747</v>
      </c>
      <c r="AE714" s="605"/>
      <c r="AF714" s="606"/>
      <c r="AG714" s="705" t="s">
        <v>783</v>
      </c>
      <c r="AH714" s="706"/>
      <c r="AI714" s="706"/>
      <c r="AJ714" s="706"/>
      <c r="AK714" s="706"/>
      <c r="AL714" s="706"/>
      <c r="AM714" s="706"/>
      <c r="AN714" s="706"/>
      <c r="AO714" s="706"/>
      <c r="AP714" s="706"/>
      <c r="AQ714" s="706"/>
      <c r="AR714" s="706"/>
      <c r="AS714" s="706"/>
      <c r="AT714" s="706"/>
      <c r="AU714" s="706"/>
      <c r="AV714" s="706"/>
      <c r="AW714" s="706"/>
      <c r="AX714" s="707"/>
    </row>
    <row r="715" spans="1:50" ht="65.25"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789</v>
      </c>
      <c r="AE715" s="684"/>
      <c r="AF715" s="790"/>
      <c r="AG715" s="539" t="s">
        <v>784</v>
      </c>
      <c r="AH715" s="540"/>
      <c r="AI715" s="540"/>
      <c r="AJ715" s="540"/>
      <c r="AK715" s="540"/>
      <c r="AL715" s="540"/>
      <c r="AM715" s="540"/>
      <c r="AN715" s="540"/>
      <c r="AO715" s="540"/>
      <c r="AP715" s="540"/>
      <c r="AQ715" s="540"/>
      <c r="AR715" s="540"/>
      <c r="AS715" s="540"/>
      <c r="AT715" s="540"/>
      <c r="AU715" s="540"/>
      <c r="AV715" s="540"/>
      <c r="AW715" s="540"/>
      <c r="AX715" s="541"/>
    </row>
    <row r="716" spans="1:50" ht="38.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747</v>
      </c>
      <c r="AE716" s="772"/>
      <c r="AF716" s="772"/>
      <c r="AG716" s="680" t="s">
        <v>785</v>
      </c>
      <c r="AH716" s="681"/>
      <c r="AI716" s="681"/>
      <c r="AJ716" s="681"/>
      <c r="AK716" s="681"/>
      <c r="AL716" s="681"/>
      <c r="AM716" s="681"/>
      <c r="AN716" s="681"/>
      <c r="AO716" s="681"/>
      <c r="AP716" s="681"/>
      <c r="AQ716" s="681"/>
      <c r="AR716" s="681"/>
      <c r="AS716" s="681"/>
      <c r="AT716" s="681"/>
      <c r="AU716" s="681"/>
      <c r="AV716" s="681"/>
      <c r="AW716" s="681"/>
      <c r="AX716" s="682"/>
    </row>
    <row r="717" spans="1:50" ht="38.25"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747</v>
      </c>
      <c r="AE717" s="185"/>
      <c r="AF717" s="185"/>
      <c r="AG717" s="680" t="s">
        <v>786</v>
      </c>
      <c r="AH717" s="681"/>
      <c r="AI717" s="681"/>
      <c r="AJ717" s="681"/>
      <c r="AK717" s="681"/>
      <c r="AL717" s="681"/>
      <c r="AM717" s="681"/>
      <c r="AN717" s="681"/>
      <c r="AO717" s="681"/>
      <c r="AP717" s="681"/>
      <c r="AQ717" s="681"/>
      <c r="AR717" s="681"/>
      <c r="AS717" s="681"/>
      <c r="AT717" s="681"/>
      <c r="AU717" s="681"/>
      <c r="AV717" s="681"/>
      <c r="AW717" s="681"/>
      <c r="AX717" s="682"/>
    </row>
    <row r="718" spans="1:50" ht="58.5"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747</v>
      </c>
      <c r="AE718" s="185"/>
      <c r="AF718" s="185"/>
      <c r="AG718" s="193" t="s">
        <v>787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c r="AE719" s="684"/>
      <c r="AF719" s="68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hidden="1" customHeight="1" x14ac:dyDescent="0.15">
      <c r="A721" s="666"/>
      <c r="B721" s="667"/>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hidden="1" customHeight="1" x14ac:dyDescent="0.15">
      <c r="A722" s="666"/>
      <c r="B722" s="667"/>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hidden="1" customHeight="1" x14ac:dyDescent="0.15">
      <c r="A723" s="666"/>
      <c r="B723" s="667"/>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hidden="1" customHeight="1" x14ac:dyDescent="0.15">
      <c r="A724" s="666"/>
      <c r="B724" s="667"/>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customHeight="1" x14ac:dyDescent="0.15">
      <c r="A725" s="668"/>
      <c r="B725" s="669"/>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56" t="s">
        <v>53</v>
      </c>
      <c r="D726" s="594"/>
      <c r="E726" s="594"/>
      <c r="F726" s="595"/>
      <c r="G726" s="810" t="s">
        <v>792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6"/>
      <c r="B727" s="637"/>
      <c r="C727" s="711" t="s">
        <v>57</v>
      </c>
      <c r="D727" s="712"/>
      <c r="E727" s="712"/>
      <c r="F727" s="713"/>
      <c r="G727" s="808" t="s">
        <v>792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48" customHeight="1" thickBot="1" x14ac:dyDescent="0.2">
      <c r="A729" s="778"/>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48"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48" customHeight="1" thickBot="1" x14ac:dyDescent="0.2">
      <c r="A733" s="631"/>
      <c r="B733" s="632"/>
      <c r="C733" s="632"/>
      <c r="D733" s="632"/>
      <c r="E733" s="633"/>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48"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253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385</v>
      </c>
      <c r="B787" s="774"/>
      <c r="C787" s="774"/>
      <c r="D787" s="774"/>
      <c r="E787" s="774"/>
      <c r="F787" s="775"/>
      <c r="G787" s="452" t="s">
        <v>748</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749</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69"/>
      <c r="B788" s="776"/>
      <c r="C788" s="776"/>
      <c r="D788" s="776"/>
      <c r="E788" s="776"/>
      <c r="F788" s="777"/>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69"/>
      <c r="B789" s="776"/>
      <c r="C789" s="776"/>
      <c r="D789" s="776"/>
      <c r="E789" s="776"/>
      <c r="F789" s="777"/>
      <c r="G789" s="462" t="s">
        <v>750</v>
      </c>
      <c r="H789" s="463"/>
      <c r="I789" s="463"/>
      <c r="J789" s="463"/>
      <c r="K789" s="464"/>
      <c r="L789" s="465" t="s">
        <v>751</v>
      </c>
      <c r="M789" s="466"/>
      <c r="N789" s="466"/>
      <c r="O789" s="466"/>
      <c r="P789" s="466"/>
      <c r="Q789" s="466"/>
      <c r="R789" s="466"/>
      <c r="S789" s="466"/>
      <c r="T789" s="466"/>
      <c r="U789" s="466"/>
      <c r="V789" s="466"/>
      <c r="W789" s="466"/>
      <c r="X789" s="467"/>
      <c r="Y789" s="468">
        <v>46.7</v>
      </c>
      <c r="Z789" s="469"/>
      <c r="AA789" s="469"/>
      <c r="AB789" s="570"/>
      <c r="AC789" s="462" t="s">
        <v>750</v>
      </c>
      <c r="AD789" s="463"/>
      <c r="AE789" s="463"/>
      <c r="AF789" s="463"/>
      <c r="AG789" s="464"/>
      <c r="AH789" s="465" t="s">
        <v>752</v>
      </c>
      <c r="AI789" s="466"/>
      <c r="AJ789" s="466"/>
      <c r="AK789" s="466"/>
      <c r="AL789" s="466"/>
      <c r="AM789" s="466"/>
      <c r="AN789" s="466"/>
      <c r="AO789" s="466"/>
      <c r="AP789" s="466"/>
      <c r="AQ789" s="466"/>
      <c r="AR789" s="466"/>
      <c r="AS789" s="466"/>
      <c r="AT789" s="467"/>
      <c r="AU789" s="468">
        <v>24.6</v>
      </c>
      <c r="AV789" s="469"/>
      <c r="AW789" s="469"/>
      <c r="AX789" s="570"/>
    </row>
    <row r="790" spans="1:51" ht="24.75" customHeight="1" x14ac:dyDescent="0.15">
      <c r="A790" s="569"/>
      <c r="B790" s="776"/>
      <c r="C790" s="776"/>
      <c r="D790" s="776"/>
      <c r="E790" s="776"/>
      <c r="F790" s="77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9"/>
      <c r="B791" s="776"/>
      <c r="C791" s="776"/>
      <c r="D791" s="776"/>
      <c r="E791" s="776"/>
      <c r="F791" s="77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9"/>
      <c r="B792" s="776"/>
      <c r="C792" s="776"/>
      <c r="D792" s="776"/>
      <c r="E792" s="776"/>
      <c r="F792" s="77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9"/>
      <c r="B793" s="776"/>
      <c r="C793" s="776"/>
      <c r="D793" s="776"/>
      <c r="E793" s="776"/>
      <c r="F793" s="77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9"/>
      <c r="B794" s="776"/>
      <c r="C794" s="776"/>
      <c r="D794" s="776"/>
      <c r="E794" s="776"/>
      <c r="F794" s="77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9"/>
      <c r="B795" s="776"/>
      <c r="C795" s="776"/>
      <c r="D795" s="776"/>
      <c r="E795" s="776"/>
      <c r="F795" s="77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9"/>
      <c r="B796" s="776"/>
      <c r="C796" s="776"/>
      <c r="D796" s="776"/>
      <c r="E796" s="776"/>
      <c r="F796" s="77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9"/>
      <c r="B797" s="776"/>
      <c r="C797" s="776"/>
      <c r="D797" s="776"/>
      <c r="E797" s="776"/>
      <c r="F797" s="77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9"/>
      <c r="B798" s="776"/>
      <c r="C798" s="776"/>
      <c r="D798" s="776"/>
      <c r="E798" s="776"/>
      <c r="F798" s="77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9"/>
      <c r="B799" s="776"/>
      <c r="C799" s="776"/>
      <c r="D799" s="776"/>
      <c r="E799" s="776"/>
      <c r="F799" s="777"/>
      <c r="G799" s="406" t="s">
        <v>20</v>
      </c>
      <c r="H799" s="407"/>
      <c r="I799" s="407"/>
      <c r="J799" s="407"/>
      <c r="K799" s="407"/>
      <c r="L799" s="408"/>
      <c r="M799" s="409"/>
      <c r="N799" s="409"/>
      <c r="O799" s="409"/>
      <c r="P799" s="409"/>
      <c r="Q799" s="409"/>
      <c r="R799" s="409"/>
      <c r="S799" s="409"/>
      <c r="T799" s="409"/>
      <c r="U799" s="409"/>
      <c r="V799" s="409"/>
      <c r="W799" s="409"/>
      <c r="X799" s="410"/>
      <c r="Y799" s="411">
        <f>SUM(Y789:AB798)</f>
        <v>46.7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24.6</v>
      </c>
      <c r="AV799" s="412"/>
      <c r="AW799" s="412"/>
      <c r="AX799" s="414"/>
    </row>
    <row r="800" spans="1:51" ht="24.75" hidden="1" customHeight="1" x14ac:dyDescent="0.15">
      <c r="A800" s="569"/>
      <c r="B800" s="776"/>
      <c r="C800" s="776"/>
      <c r="D800" s="776"/>
      <c r="E800" s="776"/>
      <c r="F800" s="777"/>
      <c r="G800" s="452" t="s">
        <v>319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0</v>
      </c>
    </row>
    <row r="801" spans="1:51" ht="24.75" hidden="1" customHeight="1" x14ac:dyDescent="0.15">
      <c r="A801" s="569"/>
      <c r="B801" s="776"/>
      <c r="C801" s="776"/>
      <c r="D801" s="776"/>
      <c r="E801" s="776"/>
      <c r="F801" s="777"/>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0</v>
      </c>
    </row>
    <row r="802" spans="1:51" ht="24.75" hidden="1" customHeight="1" x14ac:dyDescent="0.15">
      <c r="A802" s="569"/>
      <c r="B802" s="776"/>
      <c r="C802" s="776"/>
      <c r="D802" s="776"/>
      <c r="E802" s="776"/>
      <c r="F802" s="777"/>
      <c r="G802" s="462"/>
      <c r="H802" s="463"/>
      <c r="I802" s="463"/>
      <c r="J802" s="463"/>
      <c r="K802" s="464"/>
      <c r="L802" s="465"/>
      <c r="M802" s="466"/>
      <c r="N802" s="466"/>
      <c r="O802" s="466"/>
      <c r="P802" s="466"/>
      <c r="Q802" s="466"/>
      <c r="R802" s="466"/>
      <c r="S802" s="466"/>
      <c r="T802" s="466"/>
      <c r="U802" s="466"/>
      <c r="V802" s="466"/>
      <c r="W802" s="466"/>
      <c r="X802" s="467"/>
      <c r="Y802" s="468"/>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115">$AY$800</f>
        <v>0</v>
      </c>
    </row>
    <row r="803" spans="1:51" ht="24.75" hidden="1" customHeight="1" x14ac:dyDescent="0.15">
      <c r="A803" s="569"/>
      <c r="B803" s="776"/>
      <c r="C803" s="776"/>
      <c r="D803" s="776"/>
      <c r="E803" s="776"/>
      <c r="F803" s="77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9"/>
      <c r="B804" s="776"/>
      <c r="C804" s="776"/>
      <c r="D804" s="776"/>
      <c r="E804" s="776"/>
      <c r="F804" s="77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9"/>
      <c r="B805" s="776"/>
      <c r="C805" s="776"/>
      <c r="D805" s="776"/>
      <c r="E805" s="776"/>
      <c r="F805" s="77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9"/>
      <c r="B806" s="776"/>
      <c r="C806" s="776"/>
      <c r="D806" s="776"/>
      <c r="E806" s="776"/>
      <c r="F806" s="77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9"/>
      <c r="B807" s="776"/>
      <c r="C807" s="776"/>
      <c r="D807" s="776"/>
      <c r="E807" s="776"/>
      <c r="F807" s="77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9"/>
      <c r="B808" s="776"/>
      <c r="C808" s="776"/>
      <c r="D808" s="776"/>
      <c r="E808" s="776"/>
      <c r="F808" s="77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9"/>
      <c r="B809" s="776"/>
      <c r="C809" s="776"/>
      <c r="D809" s="776"/>
      <c r="E809" s="776"/>
      <c r="F809" s="77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9"/>
      <c r="B810" s="776"/>
      <c r="C810" s="776"/>
      <c r="D810" s="776"/>
      <c r="E810" s="776"/>
      <c r="F810" s="77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9"/>
      <c r="B811" s="776"/>
      <c r="C811" s="776"/>
      <c r="D811" s="776"/>
      <c r="E811" s="776"/>
      <c r="F811" s="77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9"/>
      <c r="B812" s="776"/>
      <c r="C812" s="776"/>
      <c r="D812" s="776"/>
      <c r="E812" s="776"/>
      <c r="F812" s="77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9"/>
      <c r="B813" s="776"/>
      <c r="C813" s="776"/>
      <c r="D813" s="776"/>
      <c r="E813" s="776"/>
      <c r="F813" s="777"/>
      <c r="G813" s="452" t="s">
        <v>320</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321</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69"/>
      <c r="B814" s="776"/>
      <c r="C814" s="776"/>
      <c r="D814" s="776"/>
      <c r="E814" s="776"/>
      <c r="F814" s="777"/>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69"/>
      <c r="B815" s="776"/>
      <c r="C815" s="776"/>
      <c r="D815" s="776"/>
      <c r="E815" s="776"/>
      <c r="F815" s="777"/>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69"/>
      <c r="B816" s="776"/>
      <c r="C816" s="776"/>
      <c r="D816" s="776"/>
      <c r="E816" s="776"/>
      <c r="F816" s="77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9"/>
      <c r="B817" s="776"/>
      <c r="C817" s="776"/>
      <c r="D817" s="776"/>
      <c r="E817" s="776"/>
      <c r="F817" s="77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9"/>
      <c r="B818" s="776"/>
      <c r="C818" s="776"/>
      <c r="D818" s="776"/>
      <c r="E818" s="776"/>
      <c r="F818" s="77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9"/>
      <c r="B819" s="776"/>
      <c r="C819" s="776"/>
      <c r="D819" s="776"/>
      <c r="E819" s="776"/>
      <c r="F819" s="77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9"/>
      <c r="B820" s="776"/>
      <c r="C820" s="776"/>
      <c r="D820" s="776"/>
      <c r="E820" s="776"/>
      <c r="F820" s="77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9"/>
      <c r="B821" s="776"/>
      <c r="C821" s="776"/>
      <c r="D821" s="776"/>
      <c r="E821" s="776"/>
      <c r="F821" s="77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9"/>
      <c r="B822" s="776"/>
      <c r="C822" s="776"/>
      <c r="D822" s="776"/>
      <c r="E822" s="776"/>
      <c r="F822" s="77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9"/>
      <c r="B823" s="776"/>
      <c r="C823" s="776"/>
      <c r="D823" s="776"/>
      <c r="E823" s="776"/>
      <c r="F823" s="77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9"/>
      <c r="B824" s="776"/>
      <c r="C824" s="776"/>
      <c r="D824" s="776"/>
      <c r="E824" s="776"/>
      <c r="F824" s="77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9"/>
      <c r="B825" s="776"/>
      <c r="C825" s="776"/>
      <c r="D825" s="776"/>
      <c r="E825" s="776"/>
      <c r="F825" s="77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9"/>
      <c r="B826" s="776"/>
      <c r="C826" s="776"/>
      <c r="D826" s="776"/>
      <c r="E826" s="776"/>
      <c r="F826" s="777"/>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69"/>
      <c r="B827" s="776"/>
      <c r="C827" s="776"/>
      <c r="D827" s="776"/>
      <c r="E827" s="776"/>
      <c r="F827" s="777"/>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69"/>
      <c r="B828" s="776"/>
      <c r="C828" s="776"/>
      <c r="D828" s="776"/>
      <c r="E828" s="776"/>
      <c r="F828" s="777"/>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69"/>
      <c r="B829" s="776"/>
      <c r="C829" s="776"/>
      <c r="D829" s="776"/>
      <c r="E829" s="776"/>
      <c r="F829" s="77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9"/>
      <c r="B830" s="776"/>
      <c r="C830" s="776"/>
      <c r="D830" s="776"/>
      <c r="E830" s="776"/>
      <c r="F830" s="77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9"/>
      <c r="B831" s="776"/>
      <c r="C831" s="776"/>
      <c r="D831" s="776"/>
      <c r="E831" s="776"/>
      <c r="F831" s="77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9"/>
      <c r="B832" s="776"/>
      <c r="C832" s="776"/>
      <c r="D832" s="776"/>
      <c r="E832" s="776"/>
      <c r="F832" s="77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9"/>
      <c r="B833" s="776"/>
      <c r="C833" s="776"/>
      <c r="D833" s="776"/>
      <c r="E833" s="776"/>
      <c r="F833" s="77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9"/>
      <c r="B834" s="776"/>
      <c r="C834" s="776"/>
      <c r="D834" s="776"/>
      <c r="E834" s="776"/>
      <c r="F834" s="77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9"/>
      <c r="B835" s="776"/>
      <c r="C835" s="776"/>
      <c r="D835" s="776"/>
      <c r="E835" s="776"/>
      <c r="F835" s="77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9"/>
      <c r="B836" s="776"/>
      <c r="C836" s="776"/>
      <c r="D836" s="776"/>
      <c r="E836" s="776"/>
      <c r="F836" s="77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9"/>
      <c r="B837" s="776"/>
      <c r="C837" s="776"/>
      <c r="D837" s="776"/>
      <c r="E837" s="776"/>
      <c r="F837" s="77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9"/>
      <c r="B838" s="776"/>
      <c r="C838" s="776"/>
      <c r="D838" s="776"/>
      <c r="E838" s="776"/>
      <c r="F838" s="77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753</v>
      </c>
      <c r="D845" s="415"/>
      <c r="E845" s="415"/>
      <c r="F845" s="415"/>
      <c r="G845" s="415"/>
      <c r="H845" s="415"/>
      <c r="I845" s="415"/>
      <c r="J845" s="416" t="s">
        <v>405</v>
      </c>
      <c r="K845" s="417"/>
      <c r="L845" s="417"/>
      <c r="M845" s="417"/>
      <c r="N845" s="417"/>
      <c r="O845" s="417"/>
      <c r="P845" s="439" t="s">
        <v>754</v>
      </c>
      <c r="Q845" s="440"/>
      <c r="R845" s="440"/>
      <c r="S845" s="440"/>
      <c r="T845" s="440"/>
      <c r="U845" s="440"/>
      <c r="V845" s="440"/>
      <c r="W845" s="440"/>
      <c r="X845" s="440"/>
      <c r="Y845" s="318">
        <v>46.7</v>
      </c>
      <c r="Z845" s="319"/>
      <c r="AA845" s="319"/>
      <c r="AB845" s="320"/>
      <c r="AC845" s="444" t="s">
        <v>80</v>
      </c>
      <c r="AD845" s="445"/>
      <c r="AE845" s="445"/>
      <c r="AF845" s="445"/>
      <c r="AG845" s="445"/>
      <c r="AH845" s="418" t="s">
        <v>405</v>
      </c>
      <c r="AI845" s="419"/>
      <c r="AJ845" s="419"/>
      <c r="AK845" s="419"/>
      <c r="AL845" s="326" t="s">
        <v>405</v>
      </c>
      <c r="AM845" s="327"/>
      <c r="AN845" s="327"/>
      <c r="AO845" s="328"/>
      <c r="AP845" s="321" t="s">
        <v>405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0" customHeight="1" x14ac:dyDescent="0.15">
      <c r="A878" s="401">
        <v>1</v>
      </c>
      <c r="B878" s="401">
        <v>1</v>
      </c>
      <c r="C878" s="420" t="s">
        <v>755</v>
      </c>
      <c r="D878" s="415"/>
      <c r="E878" s="415"/>
      <c r="F878" s="415"/>
      <c r="G878" s="415"/>
      <c r="H878" s="415"/>
      <c r="I878" s="415"/>
      <c r="J878" s="416">
        <v>9010701015683</v>
      </c>
      <c r="K878" s="417"/>
      <c r="L878" s="417"/>
      <c r="M878" s="417"/>
      <c r="N878" s="417"/>
      <c r="O878" s="417"/>
      <c r="P878" s="262" t="s">
        <v>765</v>
      </c>
      <c r="Q878" s="424"/>
      <c r="R878" s="424"/>
      <c r="S878" s="424"/>
      <c r="T878" s="424"/>
      <c r="U878" s="424"/>
      <c r="V878" s="424"/>
      <c r="W878" s="424"/>
      <c r="X878" s="424"/>
      <c r="Y878" s="318">
        <v>24.6</v>
      </c>
      <c r="Z878" s="319"/>
      <c r="AA878" s="319"/>
      <c r="AB878" s="320"/>
      <c r="AC878" s="286" t="s">
        <v>767</v>
      </c>
      <c r="AD878" s="175"/>
      <c r="AE878" s="175"/>
      <c r="AF878" s="175"/>
      <c r="AG878" s="175"/>
      <c r="AH878" s="434" t="s">
        <v>715</v>
      </c>
      <c r="AI878" s="435"/>
      <c r="AJ878" s="435"/>
      <c r="AK878" s="435"/>
      <c r="AL878" s="427" t="s">
        <v>715</v>
      </c>
      <c r="AM878" s="428"/>
      <c r="AN878" s="428"/>
      <c r="AO878" s="429"/>
      <c r="AP878" s="430" t="s">
        <v>405</v>
      </c>
      <c r="AQ878" s="431"/>
      <c r="AR878" s="431"/>
      <c r="AS878" s="431"/>
      <c r="AT878" s="431"/>
      <c r="AU878" s="431"/>
      <c r="AV878" s="431"/>
      <c r="AW878" s="431"/>
      <c r="AX878" s="432"/>
      <c r="AY878">
        <f t="shared" si="118"/>
        <v>1</v>
      </c>
    </row>
    <row r="879" spans="1:51" ht="30" customHeight="1" x14ac:dyDescent="0.15">
      <c r="A879" s="401">
        <v>2</v>
      </c>
      <c r="B879" s="401">
        <v>1</v>
      </c>
      <c r="C879" s="415" t="s">
        <v>766</v>
      </c>
      <c r="D879" s="415"/>
      <c r="E879" s="415"/>
      <c r="F879" s="415"/>
      <c r="G879" s="415"/>
      <c r="H879" s="415"/>
      <c r="I879" s="415"/>
      <c r="J879" s="433" t="s">
        <v>715</v>
      </c>
      <c r="K879" s="436"/>
      <c r="L879" s="436"/>
      <c r="M879" s="436"/>
      <c r="N879" s="436"/>
      <c r="O879" s="436"/>
      <c r="P879" s="424" t="s">
        <v>764</v>
      </c>
      <c r="Q879" s="424"/>
      <c r="R879" s="424"/>
      <c r="S879" s="424"/>
      <c r="T879" s="424"/>
      <c r="U879" s="424"/>
      <c r="V879" s="424"/>
      <c r="W879" s="424"/>
      <c r="X879" s="424"/>
      <c r="Y879" s="318">
        <v>6.5</v>
      </c>
      <c r="Z879" s="319"/>
      <c r="AA879" s="319"/>
      <c r="AB879" s="320"/>
      <c r="AC879" s="286" t="s">
        <v>767</v>
      </c>
      <c r="AD879" s="286"/>
      <c r="AE879" s="286"/>
      <c r="AF879" s="286"/>
      <c r="AG879" s="286"/>
      <c r="AH879" s="434" t="s">
        <v>715</v>
      </c>
      <c r="AI879" s="435"/>
      <c r="AJ879" s="435"/>
      <c r="AK879" s="435"/>
      <c r="AL879" s="427" t="s">
        <v>715</v>
      </c>
      <c r="AM879" s="428"/>
      <c r="AN879" s="428"/>
      <c r="AO879" s="429"/>
      <c r="AP879" s="430" t="s">
        <v>405</v>
      </c>
      <c r="AQ879" s="431"/>
      <c r="AR879" s="431"/>
      <c r="AS879" s="431"/>
      <c r="AT879" s="431"/>
      <c r="AU879" s="431"/>
      <c r="AV879" s="431"/>
      <c r="AW879" s="431"/>
      <c r="AX879" s="432"/>
      <c r="AY879">
        <f>COUNTA($C$879)</f>
        <v>1</v>
      </c>
    </row>
    <row r="880" spans="1:51" ht="54.75" customHeight="1" x14ac:dyDescent="0.15">
      <c r="A880" s="401">
        <v>3</v>
      </c>
      <c r="B880" s="401">
        <v>1</v>
      </c>
      <c r="C880" s="420" t="s">
        <v>756</v>
      </c>
      <c r="D880" s="415"/>
      <c r="E880" s="415"/>
      <c r="F880" s="415"/>
      <c r="G880" s="415"/>
      <c r="H880" s="415"/>
      <c r="I880" s="415"/>
      <c r="J880" s="416">
        <v>5010005004635</v>
      </c>
      <c r="K880" s="417"/>
      <c r="L880" s="417"/>
      <c r="M880" s="417"/>
      <c r="N880" s="417"/>
      <c r="O880" s="417"/>
      <c r="P880" s="421" t="s">
        <v>770</v>
      </c>
      <c r="Q880" s="317"/>
      <c r="R880" s="317"/>
      <c r="S880" s="317"/>
      <c r="T880" s="317"/>
      <c r="U880" s="317"/>
      <c r="V880" s="317"/>
      <c r="W880" s="317"/>
      <c r="X880" s="317"/>
      <c r="Y880" s="318">
        <v>4.8</v>
      </c>
      <c r="Z880" s="319"/>
      <c r="AA880" s="319"/>
      <c r="AB880" s="320"/>
      <c r="AC880" s="286" t="s">
        <v>769</v>
      </c>
      <c r="AD880" s="286"/>
      <c r="AE880" s="286"/>
      <c r="AF880" s="286"/>
      <c r="AG880" s="286"/>
      <c r="AH880" s="425">
        <v>1</v>
      </c>
      <c r="AI880" s="426"/>
      <c r="AJ880" s="426"/>
      <c r="AK880" s="426"/>
      <c r="AL880" s="427">
        <v>100</v>
      </c>
      <c r="AM880" s="428"/>
      <c r="AN880" s="428"/>
      <c r="AO880" s="429"/>
      <c r="AP880" s="430" t="s">
        <v>405</v>
      </c>
      <c r="AQ880" s="431"/>
      <c r="AR880" s="431"/>
      <c r="AS880" s="431"/>
      <c r="AT880" s="431"/>
      <c r="AU880" s="431"/>
      <c r="AV880" s="431"/>
      <c r="AW880" s="431"/>
      <c r="AX880" s="432"/>
      <c r="AY880">
        <f>COUNTA($C$880)</f>
        <v>1</v>
      </c>
    </row>
    <row r="881" spans="1:51" ht="30" customHeight="1" x14ac:dyDescent="0.15">
      <c r="A881" s="401">
        <v>4</v>
      </c>
      <c r="B881" s="401">
        <v>1</v>
      </c>
      <c r="C881" s="420" t="s">
        <v>757</v>
      </c>
      <c r="D881" s="415"/>
      <c r="E881" s="415"/>
      <c r="F881" s="415"/>
      <c r="G881" s="415"/>
      <c r="H881" s="415"/>
      <c r="I881" s="415"/>
      <c r="J881" s="416">
        <v>6011001058236</v>
      </c>
      <c r="K881" s="417"/>
      <c r="L881" s="417"/>
      <c r="M881" s="417"/>
      <c r="N881" s="417"/>
      <c r="O881" s="417"/>
      <c r="P881" s="262" t="s">
        <v>768</v>
      </c>
      <c r="Q881" s="424"/>
      <c r="R881" s="424"/>
      <c r="S881" s="424"/>
      <c r="T881" s="424"/>
      <c r="U881" s="424"/>
      <c r="V881" s="424"/>
      <c r="W881" s="424"/>
      <c r="X881" s="424"/>
      <c r="Y881" s="318">
        <v>2.7</v>
      </c>
      <c r="Z881" s="319"/>
      <c r="AA881" s="319"/>
      <c r="AB881" s="320"/>
      <c r="AC881" s="286" t="s">
        <v>769</v>
      </c>
      <c r="AD881" s="286"/>
      <c r="AE881" s="286"/>
      <c r="AF881" s="286"/>
      <c r="AG881" s="286"/>
      <c r="AH881" s="425">
        <v>1</v>
      </c>
      <c r="AI881" s="426"/>
      <c r="AJ881" s="426"/>
      <c r="AK881" s="426"/>
      <c r="AL881" s="427">
        <v>100</v>
      </c>
      <c r="AM881" s="428"/>
      <c r="AN881" s="428"/>
      <c r="AO881" s="429"/>
      <c r="AP881" s="430" t="s">
        <v>405</v>
      </c>
      <c r="AQ881" s="431"/>
      <c r="AR881" s="431"/>
      <c r="AS881" s="431"/>
      <c r="AT881" s="431"/>
      <c r="AU881" s="431"/>
      <c r="AV881" s="431"/>
      <c r="AW881" s="431"/>
      <c r="AX881" s="432"/>
      <c r="AY881">
        <f>COUNTA($C$881)</f>
        <v>1</v>
      </c>
    </row>
    <row r="882" spans="1:51" ht="30" customHeight="1" x14ac:dyDescent="0.15">
      <c r="A882" s="401">
        <v>5</v>
      </c>
      <c r="B882" s="401">
        <v>1</v>
      </c>
      <c r="C882" s="420" t="s">
        <v>758</v>
      </c>
      <c r="D882" s="415"/>
      <c r="E882" s="415"/>
      <c r="F882" s="415"/>
      <c r="G882" s="415"/>
      <c r="H882" s="415"/>
      <c r="I882" s="415"/>
      <c r="J882" s="416">
        <v>1010401081488</v>
      </c>
      <c r="K882" s="417"/>
      <c r="L882" s="417"/>
      <c r="M882" s="417"/>
      <c r="N882" s="417"/>
      <c r="O882" s="417"/>
      <c r="P882" s="421" t="s">
        <v>771</v>
      </c>
      <c r="Q882" s="317"/>
      <c r="R882" s="317"/>
      <c r="S882" s="317"/>
      <c r="T882" s="317"/>
      <c r="U882" s="317"/>
      <c r="V882" s="317"/>
      <c r="W882" s="317"/>
      <c r="X882" s="317"/>
      <c r="Y882" s="318">
        <v>1.9</v>
      </c>
      <c r="Z882" s="319"/>
      <c r="AA882" s="319"/>
      <c r="AB882" s="320"/>
      <c r="AC882" s="286" t="s">
        <v>769</v>
      </c>
      <c r="AD882" s="286"/>
      <c r="AE882" s="286"/>
      <c r="AF882" s="286"/>
      <c r="AG882" s="286"/>
      <c r="AH882" s="425">
        <v>1</v>
      </c>
      <c r="AI882" s="426"/>
      <c r="AJ882" s="426"/>
      <c r="AK882" s="426"/>
      <c r="AL882" s="427">
        <v>100</v>
      </c>
      <c r="AM882" s="428"/>
      <c r="AN882" s="428"/>
      <c r="AO882" s="429"/>
      <c r="AP882" s="430" t="s">
        <v>405</v>
      </c>
      <c r="AQ882" s="431"/>
      <c r="AR882" s="431"/>
      <c r="AS882" s="431"/>
      <c r="AT882" s="431"/>
      <c r="AU882" s="431"/>
      <c r="AV882" s="431"/>
      <c r="AW882" s="431"/>
      <c r="AX882" s="432"/>
      <c r="AY882">
        <f>COUNTA($C$882)</f>
        <v>1</v>
      </c>
    </row>
    <row r="883" spans="1:51" ht="50.25" customHeight="1" x14ac:dyDescent="0.15">
      <c r="A883" s="401">
        <v>6</v>
      </c>
      <c r="B883" s="401">
        <v>1</v>
      </c>
      <c r="C883" s="420" t="s">
        <v>759</v>
      </c>
      <c r="D883" s="415"/>
      <c r="E883" s="415"/>
      <c r="F883" s="415"/>
      <c r="G883" s="415"/>
      <c r="H883" s="415"/>
      <c r="I883" s="415"/>
      <c r="J883" s="416">
        <v>5010401084322</v>
      </c>
      <c r="K883" s="417"/>
      <c r="L883" s="417"/>
      <c r="M883" s="417"/>
      <c r="N883" s="417"/>
      <c r="O883" s="417"/>
      <c r="P883" s="421" t="s">
        <v>772</v>
      </c>
      <c r="Q883" s="317"/>
      <c r="R883" s="317"/>
      <c r="S883" s="317"/>
      <c r="T883" s="317"/>
      <c r="U883" s="317"/>
      <c r="V883" s="317"/>
      <c r="W883" s="317"/>
      <c r="X883" s="317"/>
      <c r="Y883" s="318">
        <v>1.9</v>
      </c>
      <c r="Z883" s="319"/>
      <c r="AA883" s="319"/>
      <c r="AB883" s="320"/>
      <c r="AC883" s="433" t="s">
        <v>769</v>
      </c>
      <c r="AD883" s="433"/>
      <c r="AE883" s="433"/>
      <c r="AF883" s="433"/>
      <c r="AG883" s="433"/>
      <c r="AH883" s="425">
        <v>1</v>
      </c>
      <c r="AI883" s="426"/>
      <c r="AJ883" s="426"/>
      <c r="AK883" s="426"/>
      <c r="AL883" s="427">
        <v>100</v>
      </c>
      <c r="AM883" s="428"/>
      <c r="AN883" s="428"/>
      <c r="AO883" s="429"/>
      <c r="AP883" s="430" t="s">
        <v>405</v>
      </c>
      <c r="AQ883" s="431"/>
      <c r="AR883" s="431"/>
      <c r="AS883" s="431"/>
      <c r="AT883" s="431"/>
      <c r="AU883" s="431"/>
      <c r="AV883" s="431"/>
      <c r="AW883" s="431"/>
      <c r="AX883" s="432"/>
      <c r="AY883">
        <f>COUNTA($C$883)</f>
        <v>1</v>
      </c>
    </row>
    <row r="884" spans="1:51" ht="30" customHeight="1" x14ac:dyDescent="0.15">
      <c r="A884" s="401">
        <v>7</v>
      </c>
      <c r="B884" s="401">
        <v>1</v>
      </c>
      <c r="C884" s="420" t="s">
        <v>760</v>
      </c>
      <c r="D884" s="415"/>
      <c r="E884" s="415"/>
      <c r="F884" s="415"/>
      <c r="G884" s="415"/>
      <c r="H884" s="415"/>
      <c r="I884" s="415"/>
      <c r="J884" s="416">
        <v>2030001089805</v>
      </c>
      <c r="K884" s="417"/>
      <c r="L884" s="417"/>
      <c r="M884" s="417"/>
      <c r="N884" s="417"/>
      <c r="O884" s="417"/>
      <c r="P884" s="421" t="s">
        <v>771</v>
      </c>
      <c r="Q884" s="317"/>
      <c r="R884" s="317"/>
      <c r="S884" s="317"/>
      <c r="T884" s="317"/>
      <c r="U884" s="317"/>
      <c r="V884" s="317"/>
      <c r="W884" s="317"/>
      <c r="X884" s="317"/>
      <c r="Y884" s="318">
        <v>0.9</v>
      </c>
      <c r="Z884" s="319"/>
      <c r="AA884" s="319"/>
      <c r="AB884" s="320"/>
      <c r="AC884" s="433" t="s">
        <v>769</v>
      </c>
      <c r="AD884" s="433"/>
      <c r="AE884" s="433"/>
      <c r="AF884" s="433"/>
      <c r="AG884" s="433"/>
      <c r="AH884" s="425">
        <v>1</v>
      </c>
      <c r="AI884" s="426"/>
      <c r="AJ884" s="426"/>
      <c r="AK884" s="426"/>
      <c r="AL884" s="427">
        <v>100</v>
      </c>
      <c r="AM884" s="428"/>
      <c r="AN884" s="428"/>
      <c r="AO884" s="429"/>
      <c r="AP884" s="430" t="s">
        <v>405</v>
      </c>
      <c r="AQ884" s="431"/>
      <c r="AR884" s="431"/>
      <c r="AS884" s="431"/>
      <c r="AT884" s="431"/>
      <c r="AU884" s="431"/>
      <c r="AV884" s="431"/>
      <c r="AW884" s="431"/>
      <c r="AX884" s="432"/>
      <c r="AY884">
        <f>COUNTA($C$884)</f>
        <v>1</v>
      </c>
    </row>
    <row r="885" spans="1:51" ht="30" customHeight="1" x14ac:dyDescent="0.15">
      <c r="A885" s="401">
        <v>8</v>
      </c>
      <c r="B885" s="401">
        <v>1</v>
      </c>
      <c r="C885" s="420" t="s">
        <v>761</v>
      </c>
      <c r="D885" s="415"/>
      <c r="E885" s="415"/>
      <c r="F885" s="415"/>
      <c r="G885" s="415"/>
      <c r="H885" s="415"/>
      <c r="I885" s="415"/>
      <c r="J885" s="416">
        <v>1011302016616</v>
      </c>
      <c r="K885" s="417"/>
      <c r="L885" s="417"/>
      <c r="M885" s="417"/>
      <c r="N885" s="417"/>
      <c r="O885" s="417"/>
      <c r="P885" s="421" t="s">
        <v>771</v>
      </c>
      <c r="Q885" s="317"/>
      <c r="R885" s="317"/>
      <c r="S885" s="317"/>
      <c r="T885" s="317"/>
      <c r="U885" s="317"/>
      <c r="V885" s="317"/>
      <c r="W885" s="317"/>
      <c r="X885" s="317"/>
      <c r="Y885" s="318">
        <v>0.6</v>
      </c>
      <c r="Z885" s="319"/>
      <c r="AA885" s="319"/>
      <c r="AB885" s="320"/>
      <c r="AC885" s="433" t="s">
        <v>769</v>
      </c>
      <c r="AD885" s="433"/>
      <c r="AE885" s="433"/>
      <c r="AF885" s="433"/>
      <c r="AG885" s="433"/>
      <c r="AH885" s="425">
        <v>1</v>
      </c>
      <c r="AI885" s="426"/>
      <c r="AJ885" s="426"/>
      <c r="AK885" s="426"/>
      <c r="AL885" s="427">
        <v>100</v>
      </c>
      <c r="AM885" s="428"/>
      <c r="AN885" s="428"/>
      <c r="AO885" s="429"/>
      <c r="AP885" s="430" t="s">
        <v>405</v>
      </c>
      <c r="AQ885" s="431"/>
      <c r="AR885" s="431"/>
      <c r="AS885" s="431"/>
      <c r="AT885" s="431"/>
      <c r="AU885" s="431"/>
      <c r="AV885" s="431"/>
      <c r="AW885" s="431"/>
      <c r="AX885" s="432"/>
      <c r="AY885">
        <f>COUNTA($C$885)</f>
        <v>1</v>
      </c>
    </row>
    <row r="886" spans="1:51" ht="30" customHeight="1" x14ac:dyDescent="0.15">
      <c r="A886" s="401">
        <v>9</v>
      </c>
      <c r="B886" s="401">
        <v>1</v>
      </c>
      <c r="C886" s="420" t="s">
        <v>762</v>
      </c>
      <c r="D886" s="415"/>
      <c r="E886" s="415"/>
      <c r="F886" s="415"/>
      <c r="G886" s="415"/>
      <c r="H886" s="415"/>
      <c r="I886" s="415"/>
      <c r="J886" s="416">
        <v>7010001016830</v>
      </c>
      <c r="K886" s="417"/>
      <c r="L886" s="417"/>
      <c r="M886" s="417"/>
      <c r="N886" s="417"/>
      <c r="O886" s="417"/>
      <c r="P886" s="421" t="s">
        <v>771</v>
      </c>
      <c r="Q886" s="317"/>
      <c r="R886" s="317"/>
      <c r="S886" s="317"/>
      <c r="T886" s="317"/>
      <c r="U886" s="317"/>
      <c r="V886" s="317"/>
      <c r="W886" s="317"/>
      <c r="X886" s="317"/>
      <c r="Y886" s="318">
        <v>0.4</v>
      </c>
      <c r="Z886" s="319"/>
      <c r="AA886" s="319"/>
      <c r="AB886" s="320"/>
      <c r="AC886" s="433" t="s">
        <v>769</v>
      </c>
      <c r="AD886" s="433"/>
      <c r="AE886" s="433"/>
      <c r="AF886" s="433"/>
      <c r="AG886" s="433"/>
      <c r="AH886" s="425">
        <v>1</v>
      </c>
      <c r="AI886" s="426"/>
      <c r="AJ886" s="426"/>
      <c r="AK886" s="426"/>
      <c r="AL886" s="427">
        <v>100</v>
      </c>
      <c r="AM886" s="428"/>
      <c r="AN886" s="428"/>
      <c r="AO886" s="429"/>
      <c r="AP886" s="430" t="s">
        <v>405</v>
      </c>
      <c r="AQ886" s="431"/>
      <c r="AR886" s="431"/>
      <c r="AS886" s="431"/>
      <c r="AT886" s="431"/>
      <c r="AU886" s="431"/>
      <c r="AV886" s="431"/>
      <c r="AW886" s="431"/>
      <c r="AX886" s="432"/>
      <c r="AY886">
        <f>COUNTA($C$886)</f>
        <v>1</v>
      </c>
    </row>
    <row r="887" spans="1:51" ht="48" customHeight="1" x14ac:dyDescent="0.15">
      <c r="A887" s="401">
        <v>10</v>
      </c>
      <c r="B887" s="401">
        <v>1</v>
      </c>
      <c r="C887" s="420" t="s">
        <v>763</v>
      </c>
      <c r="D887" s="415"/>
      <c r="E887" s="415"/>
      <c r="F887" s="415"/>
      <c r="G887" s="415"/>
      <c r="H887" s="415"/>
      <c r="I887" s="415"/>
      <c r="J887" s="416">
        <v>9010001114731</v>
      </c>
      <c r="K887" s="417"/>
      <c r="L887" s="417"/>
      <c r="M887" s="417"/>
      <c r="N887" s="417"/>
      <c r="O887" s="417"/>
      <c r="P887" s="421" t="s">
        <v>773</v>
      </c>
      <c r="Q887" s="317"/>
      <c r="R887" s="317"/>
      <c r="S887" s="317"/>
      <c r="T887" s="317"/>
      <c r="U887" s="317"/>
      <c r="V887" s="317"/>
      <c r="W887" s="317"/>
      <c r="X887" s="317"/>
      <c r="Y887" s="318">
        <v>0.3</v>
      </c>
      <c r="Z887" s="319"/>
      <c r="AA887" s="319"/>
      <c r="AB887" s="320"/>
      <c r="AC887" s="433" t="s">
        <v>769</v>
      </c>
      <c r="AD887" s="433"/>
      <c r="AE887" s="433"/>
      <c r="AF887" s="433"/>
      <c r="AG887" s="433"/>
      <c r="AH887" s="425">
        <v>1</v>
      </c>
      <c r="AI887" s="426"/>
      <c r="AJ887" s="426"/>
      <c r="AK887" s="426"/>
      <c r="AL887" s="427">
        <v>100</v>
      </c>
      <c r="AM887" s="428"/>
      <c r="AN887" s="428"/>
      <c r="AO887" s="429"/>
      <c r="AP887" s="430" t="s">
        <v>405</v>
      </c>
      <c r="AQ887" s="431"/>
      <c r="AR887" s="431"/>
      <c r="AS887" s="431"/>
      <c r="AT887" s="431"/>
      <c r="AU887" s="431"/>
      <c r="AV887" s="431"/>
      <c r="AW887" s="431"/>
      <c r="AX887" s="432"/>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329</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3"/>
      <c r="AP1109" s="423" t="s">
        <v>330</v>
      </c>
      <c r="AQ1109" s="423"/>
      <c r="AR1109" s="423"/>
      <c r="AS1109" s="423"/>
      <c r="AT1109" s="423"/>
      <c r="AU1109" s="423"/>
      <c r="AV1109" s="423"/>
      <c r="AW1109" s="423"/>
      <c r="AX1109" s="423"/>
    </row>
    <row r="1110" spans="1:51" ht="30" customHeight="1" x14ac:dyDescent="0.15">
      <c r="A1110" s="401">
        <v>1</v>
      </c>
      <c r="B1110" s="401">
        <v>1</v>
      </c>
      <c r="C1110" s="436"/>
      <c r="D1110" s="436"/>
      <c r="E1110" s="262" t="s">
        <v>799</v>
      </c>
      <c r="F1110" s="424"/>
      <c r="G1110" s="424"/>
      <c r="H1110" s="424"/>
      <c r="I1110" s="424"/>
      <c r="J1110" s="416" t="s">
        <v>799</v>
      </c>
      <c r="K1110" s="417"/>
      <c r="L1110" s="417"/>
      <c r="M1110" s="417"/>
      <c r="N1110" s="417"/>
      <c r="O1110" s="417"/>
      <c r="P1110" s="421" t="s">
        <v>799</v>
      </c>
      <c r="Q1110" s="317"/>
      <c r="R1110" s="317"/>
      <c r="S1110" s="317"/>
      <c r="T1110" s="317"/>
      <c r="U1110" s="317"/>
      <c r="V1110" s="317"/>
      <c r="W1110" s="317"/>
      <c r="X1110" s="317"/>
      <c r="Y1110" s="318" t="s">
        <v>799</v>
      </c>
      <c r="Z1110" s="319"/>
      <c r="AA1110" s="319"/>
      <c r="AB1110" s="320"/>
      <c r="AC1110" s="322"/>
      <c r="AD1110" s="323"/>
      <c r="AE1110" s="323"/>
      <c r="AF1110" s="323"/>
      <c r="AG1110" s="323"/>
      <c r="AH1110" s="324" t="s">
        <v>799</v>
      </c>
      <c r="AI1110" s="325"/>
      <c r="AJ1110" s="325"/>
      <c r="AK1110" s="325"/>
      <c r="AL1110" s="326" t="s">
        <v>799</v>
      </c>
      <c r="AM1110" s="327"/>
      <c r="AN1110" s="327"/>
      <c r="AO1110" s="328"/>
      <c r="AP1110" s="321" t="s">
        <v>799</v>
      </c>
      <c r="AQ1110" s="321"/>
      <c r="AR1110" s="321"/>
      <c r="AS1110" s="321"/>
      <c r="AT1110" s="321"/>
      <c r="AU1110" s="321"/>
      <c r="AV1110" s="321"/>
      <c r="AW1110" s="321"/>
      <c r="AX1110" s="321"/>
    </row>
    <row r="1111" spans="1:51" ht="30" hidden="1" customHeight="1" x14ac:dyDescent="0.15">
      <c r="A1111" s="401">
        <v>2</v>
      </c>
      <c r="B1111" s="401">
        <v>1</v>
      </c>
      <c r="C1111" s="436"/>
      <c r="D1111" s="436"/>
      <c r="E1111" s="424"/>
      <c r="F1111" s="424"/>
      <c r="G1111" s="424"/>
      <c r="H1111" s="424"/>
      <c r="I1111" s="42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436"/>
      <c r="D1112" s="436"/>
      <c r="E1112" s="424"/>
      <c r="F1112" s="424"/>
      <c r="G1112" s="424"/>
      <c r="H1112" s="424"/>
      <c r="I1112" s="42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436"/>
      <c r="D1113" s="436"/>
      <c r="E1113" s="424"/>
      <c r="F1113" s="424"/>
      <c r="G1113" s="424"/>
      <c r="H1113" s="424"/>
      <c r="I1113" s="42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436"/>
      <c r="D1114" s="436"/>
      <c r="E1114" s="424"/>
      <c r="F1114" s="424"/>
      <c r="G1114" s="424"/>
      <c r="H1114" s="424"/>
      <c r="I1114" s="42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436"/>
      <c r="D1115" s="436"/>
      <c r="E1115" s="424"/>
      <c r="F1115" s="424"/>
      <c r="G1115" s="424"/>
      <c r="H1115" s="424"/>
      <c r="I1115" s="42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436"/>
      <c r="D1116" s="436"/>
      <c r="E1116" s="424"/>
      <c r="F1116" s="424"/>
      <c r="G1116" s="424"/>
      <c r="H1116" s="424"/>
      <c r="I1116" s="42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436"/>
      <c r="D1117" s="436"/>
      <c r="E1117" s="424"/>
      <c r="F1117" s="424"/>
      <c r="G1117" s="424"/>
      <c r="H1117" s="424"/>
      <c r="I1117" s="42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436"/>
      <c r="D1118" s="436"/>
      <c r="E1118" s="424"/>
      <c r="F1118" s="424"/>
      <c r="G1118" s="424"/>
      <c r="H1118" s="424"/>
      <c r="I1118" s="42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436"/>
      <c r="D1119" s="436"/>
      <c r="E1119" s="424"/>
      <c r="F1119" s="424"/>
      <c r="G1119" s="424"/>
      <c r="H1119" s="424"/>
      <c r="I1119" s="42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436"/>
      <c r="D1120" s="436"/>
      <c r="E1120" s="424"/>
      <c r="F1120" s="424"/>
      <c r="G1120" s="424"/>
      <c r="H1120" s="424"/>
      <c r="I1120" s="42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436"/>
      <c r="D1121" s="436"/>
      <c r="E1121" s="424"/>
      <c r="F1121" s="424"/>
      <c r="G1121" s="424"/>
      <c r="H1121" s="424"/>
      <c r="I1121" s="42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436"/>
      <c r="D1122" s="436"/>
      <c r="E1122" s="424"/>
      <c r="F1122" s="424"/>
      <c r="G1122" s="424"/>
      <c r="H1122" s="424"/>
      <c r="I1122" s="42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436"/>
      <c r="D1123" s="436"/>
      <c r="E1123" s="424"/>
      <c r="F1123" s="424"/>
      <c r="G1123" s="424"/>
      <c r="H1123" s="424"/>
      <c r="I1123" s="42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436"/>
      <c r="D1124" s="436"/>
      <c r="E1124" s="424"/>
      <c r="F1124" s="424"/>
      <c r="G1124" s="424"/>
      <c r="H1124" s="424"/>
      <c r="I1124" s="42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436"/>
      <c r="D1125" s="436"/>
      <c r="E1125" s="424"/>
      <c r="F1125" s="424"/>
      <c r="G1125" s="424"/>
      <c r="H1125" s="424"/>
      <c r="I1125" s="42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436"/>
      <c r="D1126" s="436"/>
      <c r="E1126" s="424"/>
      <c r="F1126" s="424"/>
      <c r="G1126" s="424"/>
      <c r="H1126" s="424"/>
      <c r="I1126" s="42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436"/>
      <c r="D1127" s="436"/>
      <c r="E1127" s="262"/>
      <c r="F1127" s="424"/>
      <c r="G1127" s="424"/>
      <c r="H1127" s="424"/>
      <c r="I1127" s="42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436"/>
      <c r="D1128" s="436"/>
      <c r="E1128" s="424"/>
      <c r="F1128" s="424"/>
      <c r="G1128" s="424"/>
      <c r="H1128" s="424"/>
      <c r="I1128" s="42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436"/>
      <c r="D1129" s="436"/>
      <c r="E1129" s="424"/>
      <c r="F1129" s="424"/>
      <c r="G1129" s="424"/>
      <c r="H1129" s="424"/>
      <c r="I1129" s="42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436"/>
      <c r="D1130" s="436"/>
      <c r="E1130" s="424"/>
      <c r="F1130" s="424"/>
      <c r="G1130" s="424"/>
      <c r="H1130" s="424"/>
      <c r="I1130" s="42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436"/>
      <c r="D1131" s="436"/>
      <c r="E1131" s="424"/>
      <c r="F1131" s="424"/>
      <c r="G1131" s="424"/>
      <c r="H1131" s="424"/>
      <c r="I1131" s="42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436"/>
      <c r="D1132" s="436"/>
      <c r="E1132" s="424"/>
      <c r="F1132" s="424"/>
      <c r="G1132" s="424"/>
      <c r="H1132" s="424"/>
      <c r="I1132" s="42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436"/>
      <c r="D1133" s="436"/>
      <c r="E1133" s="424"/>
      <c r="F1133" s="424"/>
      <c r="G1133" s="424"/>
      <c r="H1133" s="424"/>
      <c r="I1133" s="42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436"/>
      <c r="D1134" s="436"/>
      <c r="E1134" s="424"/>
      <c r="F1134" s="424"/>
      <c r="G1134" s="424"/>
      <c r="H1134" s="424"/>
      <c r="I1134" s="42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436"/>
      <c r="D1135" s="436"/>
      <c r="E1135" s="424"/>
      <c r="F1135" s="424"/>
      <c r="G1135" s="424"/>
      <c r="H1135" s="424"/>
      <c r="I1135" s="42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436"/>
      <c r="D1136" s="436"/>
      <c r="E1136" s="424"/>
      <c r="F1136" s="424"/>
      <c r="G1136" s="424"/>
      <c r="H1136" s="424"/>
      <c r="I1136" s="42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436"/>
      <c r="D1137" s="436"/>
      <c r="E1137" s="424"/>
      <c r="F1137" s="424"/>
      <c r="G1137" s="424"/>
      <c r="H1137" s="424"/>
      <c r="I1137" s="42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436"/>
      <c r="D1138" s="436"/>
      <c r="E1138" s="424"/>
      <c r="F1138" s="424"/>
      <c r="G1138" s="424"/>
      <c r="H1138" s="424"/>
      <c r="I1138" s="42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436"/>
      <c r="D1139" s="436"/>
      <c r="E1139" s="424"/>
      <c r="F1139" s="424"/>
      <c r="G1139" s="424"/>
      <c r="H1139" s="424"/>
      <c r="I1139" s="42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29" priority="14043">
      <formula>IF(RIGHT(TEXT(P14,"0.#"),1)=".",FALSE,TRUE)</formula>
    </cfRule>
    <cfRule type="expression" dxfId="2828" priority="14044">
      <formula>IF(RIGHT(TEXT(P14,"0.#"),1)=".",TRUE,FALSE)</formula>
    </cfRule>
  </conditionalFormatting>
  <conditionalFormatting sqref="AE32">
    <cfRule type="expression" dxfId="2827" priority="14033">
      <formula>IF(RIGHT(TEXT(AE32,"0.#"),1)=".",FALSE,TRUE)</formula>
    </cfRule>
    <cfRule type="expression" dxfId="2826" priority="14034">
      <formula>IF(RIGHT(TEXT(AE32,"0.#"),1)=".",TRUE,FALSE)</formula>
    </cfRule>
  </conditionalFormatting>
  <conditionalFormatting sqref="P18:AX18">
    <cfRule type="expression" dxfId="2825" priority="13919">
      <formula>IF(RIGHT(TEXT(P18,"0.#"),1)=".",FALSE,TRUE)</formula>
    </cfRule>
    <cfRule type="expression" dxfId="2824" priority="13920">
      <formula>IF(RIGHT(TEXT(P18,"0.#"),1)=".",TRUE,FALSE)</formula>
    </cfRule>
  </conditionalFormatting>
  <conditionalFormatting sqref="Y790">
    <cfRule type="expression" dxfId="2823" priority="13915">
      <formula>IF(RIGHT(TEXT(Y790,"0.#"),1)=".",FALSE,TRUE)</formula>
    </cfRule>
    <cfRule type="expression" dxfId="2822" priority="13916">
      <formula>IF(RIGHT(TEXT(Y790,"0.#"),1)=".",TRUE,FALSE)</formula>
    </cfRule>
  </conditionalFormatting>
  <conditionalFormatting sqref="Y799">
    <cfRule type="expression" dxfId="2821" priority="13911">
      <formula>IF(RIGHT(TEXT(Y799,"0.#"),1)=".",FALSE,TRUE)</formula>
    </cfRule>
    <cfRule type="expression" dxfId="2820" priority="13912">
      <formula>IF(RIGHT(TEXT(Y799,"0.#"),1)=".",TRUE,FALSE)</formula>
    </cfRule>
  </conditionalFormatting>
  <conditionalFormatting sqref="Y830:Y837 Y828 Y817:Y824 Y815 Y804:Y811 Y802">
    <cfRule type="expression" dxfId="2819" priority="13693">
      <formula>IF(RIGHT(TEXT(Y802,"0.#"),1)=".",FALSE,TRUE)</formula>
    </cfRule>
    <cfRule type="expression" dxfId="2818" priority="13694">
      <formula>IF(RIGHT(TEXT(Y802,"0.#"),1)=".",TRUE,FALSE)</formula>
    </cfRule>
  </conditionalFormatting>
  <conditionalFormatting sqref="P15:V17 P13:AX13 AK15:AX15 AK16:AQ17">
    <cfRule type="expression" dxfId="2817" priority="13741">
      <formula>IF(RIGHT(TEXT(P13,"0.#"),1)=".",FALSE,TRUE)</formula>
    </cfRule>
    <cfRule type="expression" dxfId="2816" priority="13742">
      <formula>IF(RIGHT(TEXT(P13,"0.#"),1)=".",TRUE,FALSE)</formula>
    </cfRule>
  </conditionalFormatting>
  <conditionalFormatting sqref="P19:AJ19">
    <cfRule type="expression" dxfId="2815" priority="13739">
      <formula>IF(RIGHT(TEXT(P19,"0.#"),1)=".",FALSE,TRUE)</formula>
    </cfRule>
    <cfRule type="expression" dxfId="2814" priority="13740">
      <formula>IF(RIGHT(TEXT(P19,"0.#"),1)=".",TRUE,FALSE)</formula>
    </cfRule>
  </conditionalFormatting>
  <conditionalFormatting sqref="AE101 AQ101">
    <cfRule type="expression" dxfId="2813" priority="13731">
      <formula>IF(RIGHT(TEXT(AE101,"0.#"),1)=".",FALSE,TRUE)</formula>
    </cfRule>
    <cfRule type="expression" dxfId="2812" priority="13732">
      <formula>IF(RIGHT(TEXT(AE101,"0.#"),1)=".",TRUE,FALSE)</formula>
    </cfRule>
  </conditionalFormatting>
  <conditionalFormatting sqref="Y791:Y798">
    <cfRule type="expression" dxfId="2811" priority="13717">
      <formula>IF(RIGHT(TEXT(Y791,"0.#"),1)=".",FALSE,TRUE)</formula>
    </cfRule>
    <cfRule type="expression" dxfId="2810" priority="13718">
      <formula>IF(RIGHT(TEXT(Y791,"0.#"),1)=".",TRUE,FALSE)</formula>
    </cfRule>
  </conditionalFormatting>
  <conditionalFormatting sqref="AU790">
    <cfRule type="expression" dxfId="2809" priority="13715">
      <formula>IF(RIGHT(TEXT(AU790,"0.#"),1)=".",FALSE,TRUE)</formula>
    </cfRule>
    <cfRule type="expression" dxfId="2808" priority="13716">
      <formula>IF(RIGHT(TEXT(AU790,"0.#"),1)=".",TRUE,FALSE)</formula>
    </cfRule>
  </conditionalFormatting>
  <conditionalFormatting sqref="AU799">
    <cfRule type="expression" dxfId="2807" priority="13713">
      <formula>IF(RIGHT(TEXT(AU799,"0.#"),1)=".",FALSE,TRUE)</formula>
    </cfRule>
    <cfRule type="expression" dxfId="2806" priority="13714">
      <formula>IF(RIGHT(TEXT(AU799,"0.#"),1)=".",TRUE,FALSE)</formula>
    </cfRule>
  </conditionalFormatting>
  <conditionalFormatting sqref="AU791:AU798">
    <cfRule type="expression" dxfId="2805" priority="13711">
      <formula>IF(RIGHT(TEXT(AU791,"0.#"),1)=".",FALSE,TRUE)</formula>
    </cfRule>
    <cfRule type="expression" dxfId="2804" priority="13712">
      <formula>IF(RIGHT(TEXT(AU791,"0.#"),1)=".",TRUE,FALSE)</formula>
    </cfRule>
  </conditionalFormatting>
  <conditionalFormatting sqref="Y829 Y816 Y803">
    <cfRule type="expression" dxfId="2803" priority="13697">
      <formula>IF(RIGHT(TEXT(Y803,"0.#"),1)=".",FALSE,TRUE)</formula>
    </cfRule>
    <cfRule type="expression" dxfId="2802" priority="13698">
      <formula>IF(RIGHT(TEXT(Y803,"0.#"),1)=".",TRUE,FALSE)</formula>
    </cfRule>
  </conditionalFormatting>
  <conditionalFormatting sqref="Y838 Y825 Y812">
    <cfRule type="expression" dxfId="2801" priority="13695">
      <formula>IF(RIGHT(TEXT(Y812,"0.#"),1)=".",FALSE,TRUE)</formula>
    </cfRule>
    <cfRule type="expression" dxfId="2800" priority="13696">
      <formula>IF(RIGHT(TEXT(Y812,"0.#"),1)=".",TRUE,FALSE)</formula>
    </cfRule>
  </conditionalFormatting>
  <conditionalFormatting sqref="AU829 AU816 AU803">
    <cfRule type="expression" dxfId="2799" priority="13691">
      <formula>IF(RIGHT(TEXT(AU803,"0.#"),1)=".",FALSE,TRUE)</formula>
    </cfRule>
    <cfRule type="expression" dxfId="2798" priority="13692">
      <formula>IF(RIGHT(TEXT(AU803,"0.#"),1)=".",TRUE,FALSE)</formula>
    </cfRule>
  </conditionalFormatting>
  <conditionalFormatting sqref="AU838 AU825 AU812">
    <cfRule type="expression" dxfId="2797" priority="13689">
      <formula>IF(RIGHT(TEXT(AU812,"0.#"),1)=".",FALSE,TRUE)</formula>
    </cfRule>
    <cfRule type="expression" dxfId="2796" priority="13690">
      <formula>IF(RIGHT(TEXT(AU812,"0.#"),1)=".",TRUE,FALSE)</formula>
    </cfRule>
  </conditionalFormatting>
  <conditionalFormatting sqref="AU830:AU837 AU828 AU817:AU824 AU815 AU804:AU811 AU802">
    <cfRule type="expression" dxfId="2795" priority="13687">
      <formula>IF(RIGHT(TEXT(AU802,"0.#"),1)=".",FALSE,TRUE)</formula>
    </cfRule>
    <cfRule type="expression" dxfId="2794" priority="13688">
      <formula>IF(RIGHT(TEXT(AU802,"0.#"),1)=".",TRUE,FALSE)</formula>
    </cfRule>
  </conditionalFormatting>
  <conditionalFormatting sqref="AM87">
    <cfRule type="expression" dxfId="2793" priority="13341">
      <formula>IF(RIGHT(TEXT(AM87,"0.#"),1)=".",FALSE,TRUE)</formula>
    </cfRule>
    <cfRule type="expression" dxfId="2792" priority="13342">
      <formula>IF(RIGHT(TEXT(AM87,"0.#"),1)=".",TRUE,FALSE)</formula>
    </cfRule>
  </conditionalFormatting>
  <conditionalFormatting sqref="AE55">
    <cfRule type="expression" dxfId="2791" priority="13409">
      <formula>IF(RIGHT(TEXT(AE55,"0.#"),1)=".",FALSE,TRUE)</formula>
    </cfRule>
    <cfRule type="expression" dxfId="2790" priority="13410">
      <formula>IF(RIGHT(TEXT(AE55,"0.#"),1)=".",TRUE,FALSE)</formula>
    </cfRule>
  </conditionalFormatting>
  <conditionalFormatting sqref="AI55">
    <cfRule type="expression" dxfId="2789" priority="13407">
      <formula>IF(RIGHT(TEXT(AI55,"0.#"),1)=".",FALSE,TRUE)</formula>
    </cfRule>
    <cfRule type="expression" dxfId="2788" priority="13408">
      <formula>IF(RIGHT(TEXT(AI55,"0.#"),1)=".",TRUE,FALSE)</formula>
    </cfRule>
  </conditionalFormatting>
  <conditionalFormatting sqref="AM34">
    <cfRule type="expression" dxfId="2787" priority="13487">
      <formula>IF(RIGHT(TEXT(AM34,"0.#"),1)=".",FALSE,TRUE)</formula>
    </cfRule>
    <cfRule type="expression" dxfId="2786" priority="13488">
      <formula>IF(RIGHT(TEXT(AM34,"0.#"),1)=".",TRUE,FALSE)</formula>
    </cfRule>
  </conditionalFormatting>
  <conditionalFormatting sqref="AE33">
    <cfRule type="expression" dxfId="2785" priority="13501">
      <formula>IF(RIGHT(TEXT(AE33,"0.#"),1)=".",FALSE,TRUE)</formula>
    </cfRule>
    <cfRule type="expression" dxfId="2784" priority="13502">
      <formula>IF(RIGHT(TEXT(AE33,"0.#"),1)=".",TRUE,FALSE)</formula>
    </cfRule>
  </conditionalFormatting>
  <conditionalFormatting sqref="AE34">
    <cfRule type="expression" dxfId="2783" priority="13499">
      <formula>IF(RIGHT(TEXT(AE34,"0.#"),1)=".",FALSE,TRUE)</formula>
    </cfRule>
    <cfRule type="expression" dxfId="2782" priority="13500">
      <formula>IF(RIGHT(TEXT(AE34,"0.#"),1)=".",TRUE,FALSE)</formula>
    </cfRule>
  </conditionalFormatting>
  <conditionalFormatting sqref="AI34">
    <cfRule type="expression" dxfId="2781" priority="13497">
      <formula>IF(RIGHT(TEXT(AI34,"0.#"),1)=".",FALSE,TRUE)</formula>
    </cfRule>
    <cfRule type="expression" dxfId="2780" priority="13498">
      <formula>IF(RIGHT(TEXT(AI34,"0.#"),1)=".",TRUE,FALSE)</formula>
    </cfRule>
  </conditionalFormatting>
  <conditionalFormatting sqref="AI33">
    <cfRule type="expression" dxfId="2779" priority="13495">
      <formula>IF(RIGHT(TEXT(AI33,"0.#"),1)=".",FALSE,TRUE)</formula>
    </cfRule>
    <cfRule type="expression" dxfId="2778" priority="13496">
      <formula>IF(RIGHT(TEXT(AI33,"0.#"),1)=".",TRUE,FALSE)</formula>
    </cfRule>
  </conditionalFormatting>
  <conditionalFormatting sqref="AI32">
    <cfRule type="expression" dxfId="2777" priority="13493">
      <formula>IF(RIGHT(TEXT(AI32,"0.#"),1)=".",FALSE,TRUE)</formula>
    </cfRule>
    <cfRule type="expression" dxfId="2776" priority="13494">
      <formula>IF(RIGHT(TEXT(AI32,"0.#"),1)=".",TRUE,FALSE)</formula>
    </cfRule>
  </conditionalFormatting>
  <conditionalFormatting sqref="AM32">
    <cfRule type="expression" dxfId="2775" priority="13491">
      <formula>IF(RIGHT(TEXT(AM32,"0.#"),1)=".",FALSE,TRUE)</formula>
    </cfRule>
    <cfRule type="expression" dxfId="2774" priority="13492">
      <formula>IF(RIGHT(TEXT(AM32,"0.#"),1)=".",TRUE,FALSE)</formula>
    </cfRule>
  </conditionalFormatting>
  <conditionalFormatting sqref="AM33">
    <cfRule type="expression" dxfId="2773" priority="13489">
      <formula>IF(RIGHT(TEXT(AM33,"0.#"),1)=".",FALSE,TRUE)</formula>
    </cfRule>
    <cfRule type="expression" dxfId="2772" priority="13490">
      <formula>IF(RIGHT(TEXT(AM33,"0.#"),1)=".",TRUE,FALSE)</formula>
    </cfRule>
  </conditionalFormatting>
  <conditionalFormatting sqref="AQ32:AQ34">
    <cfRule type="expression" dxfId="2771" priority="13481">
      <formula>IF(RIGHT(TEXT(AQ32,"0.#"),1)=".",FALSE,TRUE)</formula>
    </cfRule>
    <cfRule type="expression" dxfId="2770" priority="13482">
      <formula>IF(RIGHT(TEXT(AQ32,"0.#"),1)=".",TRUE,FALSE)</formula>
    </cfRule>
  </conditionalFormatting>
  <conditionalFormatting sqref="AU32:AU34">
    <cfRule type="expression" dxfId="2769" priority="13479">
      <formula>IF(RIGHT(TEXT(AU32,"0.#"),1)=".",FALSE,TRUE)</formula>
    </cfRule>
    <cfRule type="expression" dxfId="2768" priority="13480">
      <formula>IF(RIGHT(TEXT(AU32,"0.#"),1)=".",TRUE,FALSE)</formula>
    </cfRule>
  </conditionalFormatting>
  <conditionalFormatting sqref="AE53">
    <cfRule type="expression" dxfId="2767" priority="13413">
      <formula>IF(RIGHT(TEXT(AE53,"0.#"),1)=".",FALSE,TRUE)</formula>
    </cfRule>
    <cfRule type="expression" dxfId="2766" priority="13414">
      <formula>IF(RIGHT(TEXT(AE53,"0.#"),1)=".",TRUE,FALSE)</formula>
    </cfRule>
  </conditionalFormatting>
  <conditionalFormatting sqref="AE54">
    <cfRule type="expression" dxfId="2765" priority="13411">
      <formula>IF(RIGHT(TEXT(AE54,"0.#"),1)=".",FALSE,TRUE)</formula>
    </cfRule>
    <cfRule type="expression" dxfId="2764" priority="13412">
      <formula>IF(RIGHT(TEXT(AE54,"0.#"),1)=".",TRUE,FALSE)</formula>
    </cfRule>
  </conditionalFormatting>
  <conditionalFormatting sqref="AI54">
    <cfRule type="expression" dxfId="2763" priority="13405">
      <formula>IF(RIGHT(TEXT(AI54,"0.#"),1)=".",FALSE,TRUE)</formula>
    </cfRule>
    <cfRule type="expression" dxfId="2762" priority="13406">
      <formula>IF(RIGHT(TEXT(AI54,"0.#"),1)=".",TRUE,FALSE)</formula>
    </cfRule>
  </conditionalFormatting>
  <conditionalFormatting sqref="AI53">
    <cfRule type="expression" dxfId="2761" priority="13403">
      <formula>IF(RIGHT(TEXT(AI53,"0.#"),1)=".",FALSE,TRUE)</formula>
    </cfRule>
    <cfRule type="expression" dxfId="2760" priority="13404">
      <formula>IF(RIGHT(TEXT(AI53,"0.#"),1)=".",TRUE,FALSE)</formula>
    </cfRule>
  </conditionalFormatting>
  <conditionalFormatting sqref="AM53">
    <cfRule type="expression" dxfId="2759" priority="13401">
      <formula>IF(RIGHT(TEXT(AM53,"0.#"),1)=".",FALSE,TRUE)</formula>
    </cfRule>
    <cfRule type="expression" dxfId="2758" priority="13402">
      <formula>IF(RIGHT(TEXT(AM53,"0.#"),1)=".",TRUE,FALSE)</formula>
    </cfRule>
  </conditionalFormatting>
  <conditionalFormatting sqref="AM54">
    <cfRule type="expression" dxfId="2757" priority="13399">
      <formula>IF(RIGHT(TEXT(AM54,"0.#"),1)=".",FALSE,TRUE)</formula>
    </cfRule>
    <cfRule type="expression" dxfId="2756" priority="13400">
      <formula>IF(RIGHT(TEXT(AM54,"0.#"),1)=".",TRUE,FALSE)</formula>
    </cfRule>
  </conditionalFormatting>
  <conditionalFormatting sqref="AM55">
    <cfRule type="expression" dxfId="2755" priority="13397">
      <formula>IF(RIGHT(TEXT(AM55,"0.#"),1)=".",FALSE,TRUE)</formula>
    </cfRule>
    <cfRule type="expression" dxfId="2754" priority="13398">
      <formula>IF(RIGHT(TEXT(AM55,"0.#"),1)=".",TRUE,FALSE)</formula>
    </cfRule>
  </conditionalFormatting>
  <conditionalFormatting sqref="AE60">
    <cfRule type="expression" dxfId="2753" priority="13383">
      <formula>IF(RIGHT(TEXT(AE60,"0.#"),1)=".",FALSE,TRUE)</formula>
    </cfRule>
    <cfRule type="expression" dxfId="2752" priority="13384">
      <formula>IF(RIGHT(TEXT(AE60,"0.#"),1)=".",TRUE,FALSE)</formula>
    </cfRule>
  </conditionalFormatting>
  <conditionalFormatting sqref="AE61">
    <cfRule type="expression" dxfId="2751" priority="13381">
      <formula>IF(RIGHT(TEXT(AE61,"0.#"),1)=".",FALSE,TRUE)</formula>
    </cfRule>
    <cfRule type="expression" dxfId="2750" priority="13382">
      <formula>IF(RIGHT(TEXT(AE61,"0.#"),1)=".",TRUE,FALSE)</formula>
    </cfRule>
  </conditionalFormatting>
  <conditionalFormatting sqref="AE62">
    <cfRule type="expression" dxfId="2749" priority="13379">
      <formula>IF(RIGHT(TEXT(AE62,"0.#"),1)=".",FALSE,TRUE)</formula>
    </cfRule>
    <cfRule type="expression" dxfId="2748" priority="13380">
      <formula>IF(RIGHT(TEXT(AE62,"0.#"),1)=".",TRUE,FALSE)</formula>
    </cfRule>
  </conditionalFormatting>
  <conditionalFormatting sqref="AI62">
    <cfRule type="expression" dxfId="2747" priority="13377">
      <formula>IF(RIGHT(TEXT(AI62,"0.#"),1)=".",FALSE,TRUE)</formula>
    </cfRule>
    <cfRule type="expression" dxfId="2746" priority="13378">
      <formula>IF(RIGHT(TEXT(AI62,"0.#"),1)=".",TRUE,FALSE)</formula>
    </cfRule>
  </conditionalFormatting>
  <conditionalFormatting sqref="AI61">
    <cfRule type="expression" dxfId="2745" priority="13375">
      <formula>IF(RIGHT(TEXT(AI61,"0.#"),1)=".",FALSE,TRUE)</formula>
    </cfRule>
    <cfRule type="expression" dxfId="2744" priority="13376">
      <formula>IF(RIGHT(TEXT(AI61,"0.#"),1)=".",TRUE,FALSE)</formula>
    </cfRule>
  </conditionalFormatting>
  <conditionalFormatting sqref="AI60">
    <cfRule type="expression" dxfId="2743" priority="13373">
      <formula>IF(RIGHT(TEXT(AI60,"0.#"),1)=".",FALSE,TRUE)</formula>
    </cfRule>
    <cfRule type="expression" dxfId="2742" priority="13374">
      <formula>IF(RIGHT(TEXT(AI60,"0.#"),1)=".",TRUE,FALSE)</formula>
    </cfRule>
  </conditionalFormatting>
  <conditionalFormatting sqref="AM60">
    <cfRule type="expression" dxfId="2741" priority="13371">
      <formula>IF(RIGHT(TEXT(AM60,"0.#"),1)=".",FALSE,TRUE)</formula>
    </cfRule>
    <cfRule type="expression" dxfId="2740" priority="13372">
      <formula>IF(RIGHT(TEXT(AM60,"0.#"),1)=".",TRUE,FALSE)</formula>
    </cfRule>
  </conditionalFormatting>
  <conditionalFormatting sqref="AM61">
    <cfRule type="expression" dxfId="2739" priority="13369">
      <formula>IF(RIGHT(TEXT(AM61,"0.#"),1)=".",FALSE,TRUE)</formula>
    </cfRule>
    <cfRule type="expression" dxfId="2738" priority="13370">
      <formula>IF(RIGHT(TEXT(AM61,"0.#"),1)=".",TRUE,FALSE)</formula>
    </cfRule>
  </conditionalFormatting>
  <conditionalFormatting sqref="AM62">
    <cfRule type="expression" dxfId="2737" priority="13367">
      <formula>IF(RIGHT(TEXT(AM62,"0.#"),1)=".",FALSE,TRUE)</formula>
    </cfRule>
    <cfRule type="expression" dxfId="2736" priority="13368">
      <formula>IF(RIGHT(TEXT(AM62,"0.#"),1)=".",TRUE,FALSE)</formula>
    </cfRule>
  </conditionalFormatting>
  <conditionalFormatting sqref="AE87">
    <cfRule type="expression" dxfId="2735" priority="13353">
      <formula>IF(RIGHT(TEXT(AE87,"0.#"),1)=".",FALSE,TRUE)</formula>
    </cfRule>
    <cfRule type="expression" dxfId="2734" priority="13354">
      <formula>IF(RIGHT(TEXT(AE87,"0.#"),1)=".",TRUE,FALSE)</formula>
    </cfRule>
  </conditionalFormatting>
  <conditionalFormatting sqref="AE88">
    <cfRule type="expression" dxfId="2733" priority="13351">
      <formula>IF(RIGHT(TEXT(AE88,"0.#"),1)=".",FALSE,TRUE)</formula>
    </cfRule>
    <cfRule type="expression" dxfId="2732" priority="13352">
      <formula>IF(RIGHT(TEXT(AE88,"0.#"),1)=".",TRUE,FALSE)</formula>
    </cfRule>
  </conditionalFormatting>
  <conditionalFormatting sqref="AE89">
    <cfRule type="expression" dxfId="2731" priority="13349">
      <formula>IF(RIGHT(TEXT(AE89,"0.#"),1)=".",FALSE,TRUE)</formula>
    </cfRule>
    <cfRule type="expression" dxfId="2730" priority="13350">
      <formula>IF(RIGHT(TEXT(AE89,"0.#"),1)=".",TRUE,FALSE)</formula>
    </cfRule>
  </conditionalFormatting>
  <conditionalFormatting sqref="AI89">
    <cfRule type="expression" dxfId="2729" priority="13347">
      <formula>IF(RIGHT(TEXT(AI89,"0.#"),1)=".",FALSE,TRUE)</formula>
    </cfRule>
    <cfRule type="expression" dxfId="2728" priority="13348">
      <formula>IF(RIGHT(TEXT(AI89,"0.#"),1)=".",TRUE,FALSE)</formula>
    </cfRule>
  </conditionalFormatting>
  <conditionalFormatting sqref="AI88">
    <cfRule type="expression" dxfId="2727" priority="13345">
      <formula>IF(RIGHT(TEXT(AI88,"0.#"),1)=".",FALSE,TRUE)</formula>
    </cfRule>
    <cfRule type="expression" dxfId="2726" priority="13346">
      <formula>IF(RIGHT(TEXT(AI88,"0.#"),1)=".",TRUE,FALSE)</formula>
    </cfRule>
  </conditionalFormatting>
  <conditionalFormatting sqref="AI87">
    <cfRule type="expression" dxfId="2725" priority="13343">
      <formula>IF(RIGHT(TEXT(AI87,"0.#"),1)=".",FALSE,TRUE)</formula>
    </cfRule>
    <cfRule type="expression" dxfId="2724" priority="13344">
      <formula>IF(RIGHT(TEXT(AI87,"0.#"),1)=".",TRUE,FALSE)</formula>
    </cfRule>
  </conditionalFormatting>
  <conditionalFormatting sqref="AM88">
    <cfRule type="expression" dxfId="2723" priority="13339">
      <formula>IF(RIGHT(TEXT(AM88,"0.#"),1)=".",FALSE,TRUE)</formula>
    </cfRule>
    <cfRule type="expression" dxfId="2722" priority="13340">
      <formula>IF(RIGHT(TEXT(AM88,"0.#"),1)=".",TRUE,FALSE)</formula>
    </cfRule>
  </conditionalFormatting>
  <conditionalFormatting sqref="AM89">
    <cfRule type="expression" dxfId="2721" priority="13337">
      <formula>IF(RIGHT(TEXT(AM89,"0.#"),1)=".",FALSE,TRUE)</formula>
    </cfRule>
    <cfRule type="expression" dxfId="2720" priority="13338">
      <formula>IF(RIGHT(TEXT(AM89,"0.#"),1)=".",TRUE,FALSE)</formula>
    </cfRule>
  </conditionalFormatting>
  <conditionalFormatting sqref="AE92">
    <cfRule type="expression" dxfId="2719" priority="13323">
      <formula>IF(RIGHT(TEXT(AE92,"0.#"),1)=".",FALSE,TRUE)</formula>
    </cfRule>
    <cfRule type="expression" dxfId="2718" priority="13324">
      <formula>IF(RIGHT(TEXT(AE92,"0.#"),1)=".",TRUE,FALSE)</formula>
    </cfRule>
  </conditionalFormatting>
  <conditionalFormatting sqref="AE93">
    <cfRule type="expression" dxfId="2717" priority="13321">
      <formula>IF(RIGHT(TEXT(AE93,"0.#"),1)=".",FALSE,TRUE)</formula>
    </cfRule>
    <cfRule type="expression" dxfId="2716" priority="13322">
      <formula>IF(RIGHT(TEXT(AE93,"0.#"),1)=".",TRUE,FALSE)</formula>
    </cfRule>
  </conditionalFormatting>
  <conditionalFormatting sqref="AE94">
    <cfRule type="expression" dxfId="2715" priority="13319">
      <formula>IF(RIGHT(TEXT(AE94,"0.#"),1)=".",FALSE,TRUE)</formula>
    </cfRule>
    <cfRule type="expression" dxfId="2714" priority="13320">
      <formula>IF(RIGHT(TEXT(AE94,"0.#"),1)=".",TRUE,FALSE)</formula>
    </cfRule>
  </conditionalFormatting>
  <conditionalFormatting sqref="AI94">
    <cfRule type="expression" dxfId="2713" priority="13317">
      <formula>IF(RIGHT(TEXT(AI94,"0.#"),1)=".",FALSE,TRUE)</formula>
    </cfRule>
    <cfRule type="expression" dxfId="2712" priority="13318">
      <formula>IF(RIGHT(TEXT(AI94,"0.#"),1)=".",TRUE,FALSE)</formula>
    </cfRule>
  </conditionalFormatting>
  <conditionalFormatting sqref="AI93">
    <cfRule type="expression" dxfId="2711" priority="13315">
      <formula>IF(RIGHT(TEXT(AI93,"0.#"),1)=".",FALSE,TRUE)</formula>
    </cfRule>
    <cfRule type="expression" dxfId="2710" priority="13316">
      <formula>IF(RIGHT(TEXT(AI93,"0.#"),1)=".",TRUE,FALSE)</formula>
    </cfRule>
  </conditionalFormatting>
  <conditionalFormatting sqref="AI92">
    <cfRule type="expression" dxfId="2709" priority="13313">
      <formula>IF(RIGHT(TEXT(AI92,"0.#"),1)=".",FALSE,TRUE)</formula>
    </cfRule>
    <cfRule type="expression" dxfId="2708" priority="13314">
      <formula>IF(RIGHT(TEXT(AI92,"0.#"),1)=".",TRUE,FALSE)</formula>
    </cfRule>
  </conditionalFormatting>
  <conditionalFormatting sqref="AM92">
    <cfRule type="expression" dxfId="2707" priority="13311">
      <formula>IF(RIGHT(TEXT(AM92,"0.#"),1)=".",FALSE,TRUE)</formula>
    </cfRule>
    <cfRule type="expression" dxfId="2706" priority="13312">
      <formula>IF(RIGHT(TEXT(AM92,"0.#"),1)=".",TRUE,FALSE)</formula>
    </cfRule>
  </conditionalFormatting>
  <conditionalFormatting sqref="AM93">
    <cfRule type="expression" dxfId="2705" priority="13309">
      <formula>IF(RIGHT(TEXT(AM93,"0.#"),1)=".",FALSE,TRUE)</formula>
    </cfRule>
    <cfRule type="expression" dxfId="2704" priority="13310">
      <formula>IF(RIGHT(TEXT(AM93,"0.#"),1)=".",TRUE,FALSE)</formula>
    </cfRule>
  </conditionalFormatting>
  <conditionalFormatting sqref="AM94">
    <cfRule type="expression" dxfId="2703" priority="13307">
      <formula>IF(RIGHT(TEXT(AM94,"0.#"),1)=".",FALSE,TRUE)</formula>
    </cfRule>
    <cfRule type="expression" dxfId="2702" priority="13308">
      <formula>IF(RIGHT(TEXT(AM94,"0.#"),1)=".",TRUE,FALSE)</formula>
    </cfRule>
  </conditionalFormatting>
  <conditionalFormatting sqref="AE97">
    <cfRule type="expression" dxfId="2701" priority="13293">
      <formula>IF(RIGHT(TEXT(AE97,"0.#"),1)=".",FALSE,TRUE)</formula>
    </cfRule>
    <cfRule type="expression" dxfId="2700" priority="13294">
      <formula>IF(RIGHT(TEXT(AE97,"0.#"),1)=".",TRUE,FALSE)</formula>
    </cfRule>
  </conditionalFormatting>
  <conditionalFormatting sqref="AE98">
    <cfRule type="expression" dxfId="2699" priority="13291">
      <formula>IF(RIGHT(TEXT(AE98,"0.#"),1)=".",FALSE,TRUE)</formula>
    </cfRule>
    <cfRule type="expression" dxfId="2698" priority="13292">
      <formula>IF(RIGHT(TEXT(AE98,"0.#"),1)=".",TRUE,FALSE)</formula>
    </cfRule>
  </conditionalFormatting>
  <conditionalFormatting sqref="AE99">
    <cfRule type="expression" dxfId="2697" priority="13289">
      <formula>IF(RIGHT(TEXT(AE99,"0.#"),1)=".",FALSE,TRUE)</formula>
    </cfRule>
    <cfRule type="expression" dxfId="2696" priority="13290">
      <formula>IF(RIGHT(TEXT(AE99,"0.#"),1)=".",TRUE,FALSE)</formula>
    </cfRule>
  </conditionalFormatting>
  <conditionalFormatting sqref="AI99">
    <cfRule type="expression" dxfId="2695" priority="13287">
      <formula>IF(RIGHT(TEXT(AI99,"0.#"),1)=".",FALSE,TRUE)</formula>
    </cfRule>
    <cfRule type="expression" dxfId="2694" priority="13288">
      <formula>IF(RIGHT(TEXT(AI99,"0.#"),1)=".",TRUE,FALSE)</formula>
    </cfRule>
  </conditionalFormatting>
  <conditionalFormatting sqref="AI98">
    <cfRule type="expression" dxfId="2693" priority="13285">
      <formula>IF(RIGHT(TEXT(AI98,"0.#"),1)=".",FALSE,TRUE)</formula>
    </cfRule>
    <cfRule type="expression" dxfId="2692" priority="13286">
      <formula>IF(RIGHT(TEXT(AI98,"0.#"),1)=".",TRUE,FALSE)</formula>
    </cfRule>
  </conditionalFormatting>
  <conditionalFormatting sqref="AI97">
    <cfRule type="expression" dxfId="2691" priority="13283">
      <formula>IF(RIGHT(TEXT(AI97,"0.#"),1)=".",FALSE,TRUE)</formula>
    </cfRule>
    <cfRule type="expression" dxfId="2690" priority="13284">
      <formula>IF(RIGHT(TEXT(AI97,"0.#"),1)=".",TRUE,FALSE)</formula>
    </cfRule>
  </conditionalFormatting>
  <conditionalFormatting sqref="AM97">
    <cfRule type="expression" dxfId="2689" priority="13281">
      <formula>IF(RIGHT(TEXT(AM97,"0.#"),1)=".",FALSE,TRUE)</formula>
    </cfRule>
    <cfRule type="expression" dxfId="2688" priority="13282">
      <formula>IF(RIGHT(TEXT(AM97,"0.#"),1)=".",TRUE,FALSE)</formula>
    </cfRule>
  </conditionalFormatting>
  <conditionalFormatting sqref="AM98">
    <cfRule type="expression" dxfId="2687" priority="13279">
      <formula>IF(RIGHT(TEXT(AM98,"0.#"),1)=".",FALSE,TRUE)</formula>
    </cfRule>
    <cfRule type="expression" dxfId="2686" priority="13280">
      <formula>IF(RIGHT(TEXT(AM98,"0.#"),1)=".",TRUE,FALSE)</formula>
    </cfRule>
  </conditionalFormatting>
  <conditionalFormatting sqref="AM99">
    <cfRule type="expression" dxfId="2685" priority="13277">
      <formula>IF(RIGHT(TEXT(AM99,"0.#"),1)=".",FALSE,TRUE)</formula>
    </cfRule>
    <cfRule type="expression" dxfId="2684" priority="13278">
      <formula>IF(RIGHT(TEXT(AM99,"0.#"),1)=".",TRUE,FALSE)</formula>
    </cfRule>
  </conditionalFormatting>
  <conditionalFormatting sqref="AI101">
    <cfRule type="expression" dxfId="2683" priority="13263">
      <formula>IF(RIGHT(TEXT(AI101,"0.#"),1)=".",FALSE,TRUE)</formula>
    </cfRule>
    <cfRule type="expression" dxfId="2682" priority="13264">
      <formula>IF(RIGHT(TEXT(AI101,"0.#"),1)=".",TRUE,FALSE)</formula>
    </cfRule>
  </conditionalFormatting>
  <conditionalFormatting sqref="AM101">
    <cfRule type="expression" dxfId="2681" priority="13261">
      <formula>IF(RIGHT(TEXT(AM101,"0.#"),1)=".",FALSE,TRUE)</formula>
    </cfRule>
    <cfRule type="expression" dxfId="2680" priority="13262">
      <formula>IF(RIGHT(TEXT(AM101,"0.#"),1)=".",TRUE,FALSE)</formula>
    </cfRule>
  </conditionalFormatting>
  <conditionalFormatting sqref="AE102">
    <cfRule type="expression" dxfId="2679" priority="13259">
      <formula>IF(RIGHT(TEXT(AE102,"0.#"),1)=".",FALSE,TRUE)</formula>
    </cfRule>
    <cfRule type="expression" dxfId="2678" priority="13260">
      <formula>IF(RIGHT(TEXT(AE102,"0.#"),1)=".",TRUE,FALSE)</formula>
    </cfRule>
  </conditionalFormatting>
  <conditionalFormatting sqref="AI102">
    <cfRule type="expression" dxfId="2677" priority="13257">
      <formula>IF(RIGHT(TEXT(AI102,"0.#"),1)=".",FALSE,TRUE)</formula>
    </cfRule>
    <cfRule type="expression" dxfId="2676" priority="13258">
      <formula>IF(RIGHT(TEXT(AI102,"0.#"),1)=".",TRUE,FALSE)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7:AO874">
    <cfRule type="expression" dxfId="2531" priority="6665">
      <formula>IF(AND(AL847&gt;=0, RIGHT(TEXT(AL847,"0.#"),1)&lt;&gt;"."),TRUE,FALSE)</formula>
    </cfRule>
    <cfRule type="expression" dxfId="2530" priority="6666">
      <formula>IF(AND(AL847&gt;=0, RIGHT(TEXT(AL847,"0.#"),1)="."),TRUE,FALSE)</formula>
    </cfRule>
    <cfRule type="expression" dxfId="2529" priority="6667">
      <formula>IF(AND(AL847&lt;0, RIGHT(TEXT(AL847,"0.#"),1)&lt;&gt;"."),TRUE,FALSE)</formula>
    </cfRule>
    <cfRule type="expression" dxfId="2528" priority="6668">
      <formula>IF(AND(AL847&lt;0, RIGHT(TEXT(AL847,"0.#"),1)="."),TRUE,FALSE)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7:Y874">
    <cfRule type="expression" dxfId="2457" priority="2993">
      <formula>IF(RIGHT(TEXT(Y847,"0.#"),1)=".",FALSE,TRUE)</formula>
    </cfRule>
    <cfRule type="expression" dxfId="2456" priority="2994">
      <formula>IF(RIGHT(TEXT(Y847,"0.#"),1)=".",TRUE,FALSE)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0:AO1139">
    <cfRule type="expression" dxfId="2427" priority="2899">
      <formula>IF(AND(AL1110&gt;=0, RIGHT(TEXT(AL1110,"0.#"),1)&lt;&gt;"."),TRUE,FALSE)</formula>
    </cfRule>
    <cfRule type="expression" dxfId="2426" priority="2900">
      <formula>IF(AND(AL1110&gt;=0, RIGHT(TEXT(AL1110,"0.#"),1)="."),TRUE,FALSE)</formula>
    </cfRule>
    <cfRule type="expression" dxfId="2425" priority="2901">
      <formula>IF(AND(AL1110&lt;0, RIGHT(TEXT(AL1110,"0.#"),1)&lt;&gt;"."),TRUE,FALSE)</formula>
    </cfRule>
    <cfRule type="expression" dxfId="2424" priority="2902">
      <formula>IF(AND(AL1110&lt;0, RIGHT(TEXT(AL1110,"0.#"),1)="."),TRUE,FALSE)</formula>
    </cfRule>
  </conditionalFormatting>
  <conditionalFormatting sqref="Y1110:Y1139">
    <cfRule type="expression" dxfId="2423" priority="2897">
      <formula>IF(RIGHT(TEXT(Y1110,"0.#"),1)=".",FALSE,TRUE)</formula>
    </cfRule>
    <cfRule type="expression" dxfId="2422" priority="2898">
      <formula>IF(RIGHT(TEXT(Y1110,"0.#"),1)=".",TRUE,FALSE)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46:AO846">
    <cfRule type="expression" dxfId="2413" priority="2851">
      <formula>IF(AND(AL846&gt;=0, RIGHT(TEXT(AL846,"0.#"),1)&lt;&gt;"."),TRUE,FALSE)</formula>
    </cfRule>
    <cfRule type="expression" dxfId="2412" priority="2852">
      <formula>IF(AND(AL846&gt;=0, RIGHT(TEXT(AL846,"0.#"),1)="."),TRUE,FALSE)</formula>
    </cfRule>
    <cfRule type="expression" dxfId="2411" priority="2853">
      <formula>IF(AND(AL846&lt;0, RIGHT(TEXT(AL846,"0.#"),1)&lt;&gt;"."),TRUE,FALSE)</formula>
    </cfRule>
    <cfRule type="expression" dxfId="2410" priority="2854">
      <formula>IF(AND(AL846&lt;0, RIGHT(TEXT(AL846,"0.#"),1)="."),TRUE,FALSE)</formula>
    </cfRule>
  </conditionalFormatting>
  <conditionalFormatting sqref="Y846">
    <cfRule type="expression" dxfId="2409" priority="2849">
      <formula>IF(RIGHT(TEXT(Y846,"0.#"),1)=".",FALSE,TRUE)</formula>
    </cfRule>
    <cfRule type="expression" dxfId="2408" priority="2850">
      <formula>IF(RIGHT(TEXT(Y846,"0.#"),1)=".",TRUE,FALSE)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0:Y907">
    <cfRule type="expression" dxfId="2091" priority="2109">
      <formula>IF(RIGHT(TEXT(Y880,"0.#"),1)=".",FALSE,TRUE)</formula>
    </cfRule>
    <cfRule type="expression" dxfId="2090" priority="2110">
      <formula>IF(RIGHT(TEXT(Y880,"0.#"),1)=".",TRUE,FALSE)</formula>
    </cfRule>
  </conditionalFormatting>
  <conditionalFormatting sqref="Y878:Y879">
    <cfRule type="expression" dxfId="2089" priority="2103">
      <formula>IF(RIGHT(TEXT(Y878,"0.#"),1)=".",FALSE,TRUE)</formula>
    </cfRule>
    <cfRule type="expression" dxfId="2088" priority="2104">
      <formula>IF(RIGHT(TEXT(Y878,"0.#"),1)=".",TRUE,FALSE)</formula>
    </cfRule>
  </conditionalFormatting>
  <conditionalFormatting sqref="Y913:Y940">
    <cfRule type="expression" dxfId="2087" priority="2097">
      <formula>IF(RIGHT(TEXT(Y913,"0.#"),1)=".",FALSE,TRUE)</formula>
    </cfRule>
    <cfRule type="expression" dxfId="2086" priority="2098">
      <formula>IF(RIGHT(TEXT(Y913,"0.#"),1)=".",TRUE,FALSE)</formula>
    </cfRule>
  </conditionalFormatting>
  <conditionalFormatting sqref="Y911:Y912">
    <cfRule type="expression" dxfId="2085" priority="2091">
      <formula>IF(RIGHT(TEXT(Y911,"0.#"),1)=".",FALSE,TRUE)</formula>
    </cfRule>
    <cfRule type="expression" dxfId="2084" priority="2092">
      <formula>IF(RIGHT(TEXT(Y911,"0.#"),1)=".",TRUE,FALSE)</formula>
    </cfRule>
  </conditionalFormatting>
  <conditionalFormatting sqref="Y946:Y973">
    <cfRule type="expression" dxfId="2083" priority="2085">
      <formula>IF(RIGHT(TEXT(Y946,"0.#"),1)=".",FALSE,TRUE)</formula>
    </cfRule>
    <cfRule type="expression" dxfId="2082" priority="2086">
      <formula>IF(RIGHT(TEXT(Y946,"0.#"),1)=".",TRUE,FALSE)</formula>
    </cfRule>
  </conditionalFormatting>
  <conditionalFormatting sqref="Y944:Y945">
    <cfRule type="expression" dxfId="2081" priority="2079">
      <formula>IF(RIGHT(TEXT(Y944,"0.#"),1)=".",FALSE,TRUE)</formula>
    </cfRule>
    <cfRule type="expression" dxfId="2080" priority="2080">
      <formula>IF(RIGHT(TEXT(Y944,"0.#"),1)=".",TRUE,FALSE)</formula>
    </cfRule>
  </conditionalFormatting>
  <conditionalFormatting sqref="Y979:Y1006">
    <cfRule type="expression" dxfId="2079" priority="2073">
      <formula>IF(RIGHT(TEXT(Y979,"0.#"),1)=".",FALSE,TRUE)</formula>
    </cfRule>
    <cfRule type="expression" dxfId="2078" priority="2074">
      <formula>IF(RIGHT(TEXT(Y979,"0.#"),1)=".",TRUE,FALSE)</formula>
    </cfRule>
  </conditionalFormatting>
  <conditionalFormatting sqref="Y977:Y978">
    <cfRule type="expression" dxfId="2077" priority="2067">
      <formula>IF(RIGHT(TEXT(Y977,"0.#"),1)=".",FALSE,TRUE)</formula>
    </cfRule>
    <cfRule type="expression" dxfId="2076" priority="2068">
      <formula>IF(RIGHT(TEXT(Y977,"0.#"),1)=".",TRUE,FALSE)</formula>
    </cfRule>
  </conditionalFormatting>
  <conditionalFormatting sqref="Y1012:Y1039">
    <cfRule type="expression" dxfId="2075" priority="2061">
      <formula>IF(RIGHT(TEXT(Y1012,"0.#"),1)=".",FALSE,TRUE)</formula>
    </cfRule>
    <cfRule type="expression" dxfId="2074" priority="2062">
      <formula>IF(RIGHT(TEXT(Y1012,"0.#"),1)=".",TRUE,FALSE)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8:AO907">
    <cfRule type="expression" dxfId="1995" priority="2111">
      <formula>IF(AND(AL888&gt;=0, RIGHT(TEXT(AL888,"0.#"),1)&lt;&gt;"."),TRUE,FALSE)</formula>
    </cfRule>
    <cfRule type="expression" dxfId="1994" priority="2112">
      <formula>IF(AND(AL888&gt;=0, RIGHT(TEXT(AL888,"0.#"),1)="."),TRUE,FALSE)</formula>
    </cfRule>
    <cfRule type="expression" dxfId="1993" priority="2113">
      <formula>IF(AND(AL888&lt;0, RIGHT(TEXT(AL888,"0.#"),1)&lt;&gt;"."),TRUE,FALSE)</formula>
    </cfRule>
    <cfRule type="expression" dxfId="1992" priority="2114">
      <formula>IF(AND(AL888&lt;0, RIGHT(TEXT(AL888,"0.#"),1)="."),TRUE,FALSE)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cfRule type="expression" dxfId="737" priority="37">
      <formula>IF(RIGHT(TEXT(W15,"0.#"),1)=".",FALSE,TRUE)</formula>
    </cfRule>
    <cfRule type="expression" dxfId="736" priority="38">
      <formula>IF(RIGHT(TEXT(W15,"0.#"),1)=".",TRUE,FALSE)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Y789">
    <cfRule type="expression" dxfId="731" priority="31">
      <formula>IF(RIGHT(TEXT(Y789,"0.#"),1)=".",FALSE,TRUE)</formula>
    </cfRule>
    <cfRule type="expression" dxfId="730" priority="32">
      <formula>IF(RIGHT(TEXT(Y789,"0.#"),1)=".",TRUE,FALSE)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881:AO885">
    <cfRule type="expression" dxfId="717" priority="15">
      <formula>IF(AND(AL881&gt;=0, RIGHT(TEXT(AL881,"0.#"),1)&lt;&gt;"."),TRUE,FALSE)</formula>
    </cfRule>
    <cfRule type="expression" dxfId="716" priority="16">
      <formula>IF(AND(AL881&gt;=0, RIGHT(TEXT(AL881,"0.#"),1)="."),TRUE,FALSE)</formula>
    </cfRule>
    <cfRule type="expression" dxfId="715" priority="17">
      <formula>IF(AND(AL881&lt;0, RIGHT(TEXT(AL881,"0.#"),1)&lt;&gt;"."),TRUE,FALSE)</formula>
    </cfRule>
    <cfRule type="expression" dxfId="714" priority="18">
      <formula>IF(AND(AL881&lt;0, RIGHT(TEXT(AL881,"0.#"),1)="."),TRUE,FALSE)</formula>
    </cfRule>
  </conditionalFormatting>
  <conditionalFormatting sqref="AL886:AO887">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AL880:AO880">
    <cfRule type="expression" dxfId="709" priority="7">
      <formula>IF(AND(AL880&gt;=0, RIGHT(TEXT(AL880,"0.#"),1)&lt;&gt;"."),TRUE,FALSE)</formula>
    </cfRule>
    <cfRule type="expression" dxfId="708" priority="8">
      <formula>IF(AND(AL880&gt;=0, RIGHT(TEXT(AL880,"0.#"),1)="."),TRUE,FALSE)</formula>
    </cfRule>
    <cfRule type="expression" dxfId="707" priority="9">
      <formula>IF(AND(AL880&lt;0, RIGHT(TEXT(AL880,"0.#"),1)&lt;&gt;"."),TRUE,FALSE)</formula>
    </cfRule>
    <cfRule type="expression" dxfId="706" priority="10">
      <formula>IF(AND(AL880&lt;0, RIGHT(TEXT(AL880,"0.#"),1)="."),TRUE,FALSE)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4" sqref="P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13"/>
      <c r="Z2" s="409"/>
      <c r="AA2" s="410"/>
      <c r="AB2" s="1017" t="s">
        <v>11</v>
      </c>
      <c r="AC2" s="1018"/>
      <c r="AD2" s="1019"/>
      <c r="AE2" s="1005" t="s">
        <v>389</v>
      </c>
      <c r="AF2" s="1005"/>
      <c r="AG2" s="1005"/>
      <c r="AH2" s="1005"/>
      <c r="AI2" s="1005" t="s">
        <v>411</v>
      </c>
      <c r="AJ2" s="1005"/>
      <c r="AK2" s="1005"/>
      <c r="AL2" s="471"/>
      <c r="AM2" s="1005" t="s">
        <v>508</v>
      </c>
      <c r="AN2" s="1005"/>
      <c r="AO2" s="1005"/>
      <c r="AP2" s="471"/>
      <c r="AQ2" s="215" t="s">
        <v>232</v>
      </c>
      <c r="AR2" s="199"/>
      <c r="AS2" s="199"/>
      <c r="AT2" s="200"/>
      <c r="AU2" s="369" t="s">
        <v>134</v>
      </c>
      <c r="AV2" s="369"/>
      <c r="AW2" s="369"/>
      <c r="AX2" s="370"/>
      <c r="AY2" s="34">
        <f>COUNTA($G$4)</f>
        <v>0</v>
      </c>
    </row>
    <row r="3" spans="1:51" ht="18.75" customHeight="1" x14ac:dyDescent="0.15">
      <c r="A3" s="525"/>
      <c r="B3" s="526"/>
      <c r="C3" s="526"/>
      <c r="D3" s="526"/>
      <c r="E3" s="526"/>
      <c r="F3" s="527"/>
      <c r="G3" s="580"/>
      <c r="H3" s="375"/>
      <c r="I3" s="375"/>
      <c r="J3" s="375"/>
      <c r="K3" s="375"/>
      <c r="L3" s="375"/>
      <c r="M3" s="375"/>
      <c r="N3" s="375"/>
      <c r="O3" s="581"/>
      <c r="P3" s="593"/>
      <c r="Q3" s="375"/>
      <c r="R3" s="375"/>
      <c r="S3" s="375"/>
      <c r="T3" s="375"/>
      <c r="U3" s="375"/>
      <c r="V3" s="375"/>
      <c r="W3" s="375"/>
      <c r="X3" s="581"/>
      <c r="Y3" s="1014"/>
      <c r="Z3" s="1015"/>
      <c r="AA3" s="1016"/>
      <c r="AB3" s="1020"/>
      <c r="AC3" s="1021"/>
      <c r="AD3" s="102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8"/>
      <c r="B4" s="526"/>
      <c r="C4" s="526"/>
      <c r="D4" s="526"/>
      <c r="E4" s="526"/>
      <c r="F4" s="527"/>
      <c r="G4" s="553"/>
      <c r="H4" s="1023"/>
      <c r="I4" s="1023"/>
      <c r="J4" s="1023"/>
      <c r="K4" s="1023"/>
      <c r="L4" s="1023"/>
      <c r="M4" s="1023"/>
      <c r="N4" s="1023"/>
      <c r="O4" s="1024"/>
      <c r="P4" s="191"/>
      <c r="Q4" s="1031"/>
      <c r="R4" s="1031"/>
      <c r="S4" s="1031"/>
      <c r="T4" s="1031"/>
      <c r="U4" s="1031"/>
      <c r="V4" s="1031"/>
      <c r="W4" s="1031"/>
      <c r="X4" s="1032"/>
      <c r="Y4" s="1009" t="s">
        <v>12</v>
      </c>
      <c r="Z4" s="1010"/>
      <c r="AA4" s="1011"/>
      <c r="AB4" s="564"/>
      <c r="AC4" s="1012"/>
      <c r="AD4" s="101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9"/>
      <c r="B5" s="530"/>
      <c r="C5" s="530"/>
      <c r="D5" s="530"/>
      <c r="E5" s="530"/>
      <c r="F5" s="531"/>
      <c r="G5" s="1025"/>
      <c r="H5" s="1026"/>
      <c r="I5" s="1026"/>
      <c r="J5" s="1026"/>
      <c r="K5" s="1026"/>
      <c r="L5" s="1026"/>
      <c r="M5" s="1026"/>
      <c r="N5" s="1026"/>
      <c r="O5" s="1027"/>
      <c r="P5" s="1033"/>
      <c r="Q5" s="1033"/>
      <c r="R5" s="1033"/>
      <c r="S5" s="1033"/>
      <c r="T5" s="1033"/>
      <c r="U5" s="1033"/>
      <c r="V5" s="1033"/>
      <c r="W5" s="1033"/>
      <c r="X5" s="1034"/>
      <c r="Y5" s="303" t="s">
        <v>54</v>
      </c>
      <c r="Z5" s="1006"/>
      <c r="AA5" s="1007"/>
      <c r="AB5" s="535"/>
      <c r="AC5" s="1008"/>
      <c r="AD5" s="100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9"/>
      <c r="B6" s="530"/>
      <c r="C6" s="530"/>
      <c r="D6" s="530"/>
      <c r="E6" s="530"/>
      <c r="F6" s="531"/>
      <c r="G6" s="1028"/>
      <c r="H6" s="1029"/>
      <c r="I6" s="1029"/>
      <c r="J6" s="1029"/>
      <c r="K6" s="1029"/>
      <c r="L6" s="1029"/>
      <c r="M6" s="1029"/>
      <c r="N6" s="1029"/>
      <c r="O6" s="1030"/>
      <c r="P6" s="1035"/>
      <c r="Q6" s="1035"/>
      <c r="R6" s="1035"/>
      <c r="S6" s="1035"/>
      <c r="T6" s="1035"/>
      <c r="U6" s="1035"/>
      <c r="V6" s="1035"/>
      <c r="W6" s="1035"/>
      <c r="X6" s="1036"/>
      <c r="Y6" s="1037" t="s">
        <v>13</v>
      </c>
      <c r="Z6" s="1006"/>
      <c r="AA6" s="1007"/>
      <c r="AB6" s="474" t="s">
        <v>180</v>
      </c>
      <c r="AC6" s="1038"/>
      <c r="AD6" s="103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6" t="s">
        <v>379</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5" t="s">
        <v>349</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13"/>
      <c r="Z9" s="409"/>
      <c r="AA9" s="410"/>
      <c r="AB9" s="1017" t="s">
        <v>11</v>
      </c>
      <c r="AC9" s="1018"/>
      <c r="AD9" s="1019"/>
      <c r="AE9" s="1005" t="s">
        <v>389</v>
      </c>
      <c r="AF9" s="1005"/>
      <c r="AG9" s="1005"/>
      <c r="AH9" s="1005"/>
      <c r="AI9" s="1005" t="s">
        <v>411</v>
      </c>
      <c r="AJ9" s="1005"/>
      <c r="AK9" s="1005"/>
      <c r="AL9" s="471"/>
      <c r="AM9" s="1005" t="s">
        <v>508</v>
      </c>
      <c r="AN9" s="1005"/>
      <c r="AO9" s="1005"/>
      <c r="AP9" s="471"/>
      <c r="AQ9" s="215" t="s">
        <v>232</v>
      </c>
      <c r="AR9" s="199"/>
      <c r="AS9" s="199"/>
      <c r="AT9" s="200"/>
      <c r="AU9" s="369" t="s">
        <v>134</v>
      </c>
      <c r="AV9" s="369"/>
      <c r="AW9" s="369"/>
      <c r="AX9" s="370"/>
      <c r="AY9" s="34">
        <f>COUNTA($G$11)</f>
        <v>0</v>
      </c>
    </row>
    <row r="10" spans="1:51" ht="18.75" customHeight="1" x14ac:dyDescent="0.15">
      <c r="A10" s="525"/>
      <c r="B10" s="526"/>
      <c r="C10" s="526"/>
      <c r="D10" s="526"/>
      <c r="E10" s="526"/>
      <c r="F10" s="527"/>
      <c r="G10" s="580"/>
      <c r="H10" s="375"/>
      <c r="I10" s="375"/>
      <c r="J10" s="375"/>
      <c r="K10" s="375"/>
      <c r="L10" s="375"/>
      <c r="M10" s="375"/>
      <c r="N10" s="375"/>
      <c r="O10" s="581"/>
      <c r="P10" s="593"/>
      <c r="Q10" s="375"/>
      <c r="R10" s="375"/>
      <c r="S10" s="375"/>
      <c r="T10" s="375"/>
      <c r="U10" s="375"/>
      <c r="V10" s="375"/>
      <c r="W10" s="375"/>
      <c r="X10" s="581"/>
      <c r="Y10" s="1014"/>
      <c r="Z10" s="1015"/>
      <c r="AA10" s="1016"/>
      <c r="AB10" s="1020"/>
      <c r="AC10" s="1021"/>
      <c r="AD10" s="102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8"/>
      <c r="B11" s="526"/>
      <c r="C11" s="526"/>
      <c r="D11" s="526"/>
      <c r="E11" s="526"/>
      <c r="F11" s="527"/>
      <c r="G11" s="553"/>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4"/>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9"/>
      <c r="B12" s="530"/>
      <c r="C12" s="530"/>
      <c r="D12" s="530"/>
      <c r="E12" s="530"/>
      <c r="F12" s="53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5"/>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0"/>
      <c r="B13" s="661"/>
      <c r="C13" s="661"/>
      <c r="D13" s="661"/>
      <c r="E13" s="661"/>
      <c r="F13" s="66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4"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6" t="s">
        <v>379</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5" t="s">
        <v>349</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13"/>
      <c r="Z16" s="409"/>
      <c r="AA16" s="410"/>
      <c r="AB16" s="1017" t="s">
        <v>11</v>
      </c>
      <c r="AC16" s="1018"/>
      <c r="AD16" s="1019"/>
      <c r="AE16" s="1005" t="s">
        <v>389</v>
      </c>
      <c r="AF16" s="1005"/>
      <c r="AG16" s="1005"/>
      <c r="AH16" s="1005"/>
      <c r="AI16" s="1005" t="s">
        <v>411</v>
      </c>
      <c r="AJ16" s="1005"/>
      <c r="AK16" s="1005"/>
      <c r="AL16" s="471"/>
      <c r="AM16" s="1005" t="s">
        <v>508</v>
      </c>
      <c r="AN16" s="1005"/>
      <c r="AO16" s="1005"/>
      <c r="AP16" s="471"/>
      <c r="AQ16" s="215" t="s">
        <v>232</v>
      </c>
      <c r="AR16" s="199"/>
      <c r="AS16" s="199"/>
      <c r="AT16" s="200"/>
      <c r="AU16" s="369" t="s">
        <v>134</v>
      </c>
      <c r="AV16" s="369"/>
      <c r="AW16" s="369"/>
      <c r="AX16" s="370"/>
      <c r="AY16" s="34">
        <f>COUNTA($G$18)</f>
        <v>0</v>
      </c>
    </row>
    <row r="17" spans="1:51" ht="18.75" customHeight="1" x14ac:dyDescent="0.15">
      <c r="A17" s="525"/>
      <c r="B17" s="526"/>
      <c r="C17" s="526"/>
      <c r="D17" s="526"/>
      <c r="E17" s="526"/>
      <c r="F17" s="527"/>
      <c r="G17" s="580"/>
      <c r="H17" s="375"/>
      <c r="I17" s="375"/>
      <c r="J17" s="375"/>
      <c r="K17" s="375"/>
      <c r="L17" s="375"/>
      <c r="M17" s="375"/>
      <c r="N17" s="375"/>
      <c r="O17" s="581"/>
      <c r="P17" s="593"/>
      <c r="Q17" s="375"/>
      <c r="R17" s="375"/>
      <c r="S17" s="375"/>
      <c r="T17" s="375"/>
      <c r="U17" s="375"/>
      <c r="V17" s="375"/>
      <c r="W17" s="375"/>
      <c r="X17" s="581"/>
      <c r="Y17" s="1014"/>
      <c r="Z17" s="1015"/>
      <c r="AA17" s="1016"/>
      <c r="AB17" s="1020"/>
      <c r="AC17" s="1021"/>
      <c r="AD17" s="102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8"/>
      <c r="B18" s="526"/>
      <c r="C18" s="526"/>
      <c r="D18" s="526"/>
      <c r="E18" s="526"/>
      <c r="F18" s="527"/>
      <c r="G18" s="553"/>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4"/>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9"/>
      <c r="B19" s="530"/>
      <c r="C19" s="530"/>
      <c r="D19" s="530"/>
      <c r="E19" s="530"/>
      <c r="F19" s="53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5"/>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0"/>
      <c r="B20" s="661"/>
      <c r="C20" s="661"/>
      <c r="D20" s="661"/>
      <c r="E20" s="661"/>
      <c r="F20" s="66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4"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6" t="s">
        <v>379</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5" t="s">
        <v>349</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13"/>
      <c r="Z23" s="409"/>
      <c r="AA23" s="410"/>
      <c r="AB23" s="1017" t="s">
        <v>11</v>
      </c>
      <c r="AC23" s="1018"/>
      <c r="AD23" s="1019"/>
      <c r="AE23" s="1005" t="s">
        <v>389</v>
      </c>
      <c r="AF23" s="1005"/>
      <c r="AG23" s="1005"/>
      <c r="AH23" s="1005"/>
      <c r="AI23" s="1005" t="s">
        <v>411</v>
      </c>
      <c r="AJ23" s="1005"/>
      <c r="AK23" s="1005"/>
      <c r="AL23" s="471"/>
      <c r="AM23" s="1005" t="s">
        <v>508</v>
      </c>
      <c r="AN23" s="1005"/>
      <c r="AO23" s="1005"/>
      <c r="AP23" s="471"/>
      <c r="AQ23" s="215" t="s">
        <v>232</v>
      </c>
      <c r="AR23" s="199"/>
      <c r="AS23" s="199"/>
      <c r="AT23" s="200"/>
      <c r="AU23" s="369" t="s">
        <v>134</v>
      </c>
      <c r="AV23" s="369"/>
      <c r="AW23" s="369"/>
      <c r="AX23" s="370"/>
      <c r="AY23" s="34">
        <f>COUNTA($G$25)</f>
        <v>0</v>
      </c>
    </row>
    <row r="24" spans="1:51" ht="18.75" customHeight="1" x14ac:dyDescent="0.15">
      <c r="A24" s="525"/>
      <c r="B24" s="526"/>
      <c r="C24" s="526"/>
      <c r="D24" s="526"/>
      <c r="E24" s="526"/>
      <c r="F24" s="527"/>
      <c r="G24" s="580"/>
      <c r="H24" s="375"/>
      <c r="I24" s="375"/>
      <c r="J24" s="375"/>
      <c r="K24" s="375"/>
      <c r="L24" s="375"/>
      <c r="M24" s="375"/>
      <c r="N24" s="375"/>
      <c r="O24" s="581"/>
      <c r="P24" s="593"/>
      <c r="Q24" s="375"/>
      <c r="R24" s="375"/>
      <c r="S24" s="375"/>
      <c r="T24" s="375"/>
      <c r="U24" s="375"/>
      <c r="V24" s="375"/>
      <c r="W24" s="375"/>
      <c r="X24" s="581"/>
      <c r="Y24" s="1014"/>
      <c r="Z24" s="1015"/>
      <c r="AA24" s="1016"/>
      <c r="AB24" s="1020"/>
      <c r="AC24" s="1021"/>
      <c r="AD24" s="102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8"/>
      <c r="B25" s="526"/>
      <c r="C25" s="526"/>
      <c r="D25" s="526"/>
      <c r="E25" s="526"/>
      <c r="F25" s="527"/>
      <c r="G25" s="553"/>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4"/>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9"/>
      <c r="B26" s="530"/>
      <c r="C26" s="530"/>
      <c r="D26" s="530"/>
      <c r="E26" s="530"/>
      <c r="F26" s="53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5"/>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0"/>
      <c r="B27" s="661"/>
      <c r="C27" s="661"/>
      <c r="D27" s="661"/>
      <c r="E27" s="661"/>
      <c r="F27" s="66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4"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6" t="s">
        <v>379</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5" t="s">
        <v>349</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13"/>
      <c r="Z30" s="409"/>
      <c r="AA30" s="410"/>
      <c r="AB30" s="1017" t="s">
        <v>11</v>
      </c>
      <c r="AC30" s="1018"/>
      <c r="AD30" s="1019"/>
      <c r="AE30" s="1005" t="s">
        <v>389</v>
      </c>
      <c r="AF30" s="1005"/>
      <c r="AG30" s="1005"/>
      <c r="AH30" s="1005"/>
      <c r="AI30" s="1005" t="s">
        <v>411</v>
      </c>
      <c r="AJ30" s="1005"/>
      <c r="AK30" s="1005"/>
      <c r="AL30" s="471"/>
      <c r="AM30" s="1005" t="s">
        <v>508</v>
      </c>
      <c r="AN30" s="1005"/>
      <c r="AO30" s="1005"/>
      <c r="AP30" s="471"/>
      <c r="AQ30" s="215" t="s">
        <v>232</v>
      </c>
      <c r="AR30" s="199"/>
      <c r="AS30" s="199"/>
      <c r="AT30" s="200"/>
      <c r="AU30" s="369" t="s">
        <v>134</v>
      </c>
      <c r="AV30" s="369"/>
      <c r="AW30" s="369"/>
      <c r="AX30" s="370"/>
      <c r="AY30" s="34">
        <f>COUNTA($G$32)</f>
        <v>0</v>
      </c>
    </row>
    <row r="31" spans="1:51" ht="18.75" customHeight="1" x14ac:dyDescent="0.15">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1014"/>
      <c r="Z31" s="1015"/>
      <c r="AA31" s="1016"/>
      <c r="AB31" s="1020"/>
      <c r="AC31" s="1021"/>
      <c r="AD31" s="102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8"/>
      <c r="B32" s="526"/>
      <c r="C32" s="526"/>
      <c r="D32" s="526"/>
      <c r="E32" s="526"/>
      <c r="F32" s="527"/>
      <c r="G32" s="553"/>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4"/>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9"/>
      <c r="B33" s="530"/>
      <c r="C33" s="530"/>
      <c r="D33" s="530"/>
      <c r="E33" s="530"/>
      <c r="F33" s="53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5"/>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0"/>
      <c r="B34" s="661"/>
      <c r="C34" s="661"/>
      <c r="D34" s="661"/>
      <c r="E34" s="661"/>
      <c r="F34" s="66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4"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6" t="s">
        <v>379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5" t="s">
        <v>349</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13"/>
      <c r="Z37" s="409"/>
      <c r="AA37" s="410"/>
      <c r="AB37" s="1017" t="s">
        <v>11</v>
      </c>
      <c r="AC37" s="1018"/>
      <c r="AD37" s="1019"/>
      <c r="AE37" s="1005" t="s">
        <v>389</v>
      </c>
      <c r="AF37" s="1005"/>
      <c r="AG37" s="1005"/>
      <c r="AH37" s="1005"/>
      <c r="AI37" s="1005" t="s">
        <v>411</v>
      </c>
      <c r="AJ37" s="1005"/>
      <c r="AK37" s="1005"/>
      <c r="AL37" s="471"/>
      <c r="AM37" s="1005" t="s">
        <v>508</v>
      </c>
      <c r="AN37" s="1005"/>
      <c r="AO37" s="1005"/>
      <c r="AP37" s="471"/>
      <c r="AQ37" s="215" t="s">
        <v>232</v>
      </c>
      <c r="AR37" s="199"/>
      <c r="AS37" s="199"/>
      <c r="AT37" s="200"/>
      <c r="AU37" s="369" t="s">
        <v>134</v>
      </c>
      <c r="AV37" s="369"/>
      <c r="AW37" s="369"/>
      <c r="AX37" s="370"/>
      <c r="AY37" s="34">
        <f>COUNTA($G$39)</f>
        <v>0</v>
      </c>
    </row>
    <row r="38" spans="1:51" ht="18.75" customHeight="1" x14ac:dyDescent="0.15">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1014"/>
      <c r="Z38" s="1015"/>
      <c r="AA38" s="1016"/>
      <c r="AB38" s="1020"/>
      <c r="AC38" s="1021"/>
      <c r="AD38" s="102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8"/>
      <c r="B39" s="526"/>
      <c r="C39" s="526"/>
      <c r="D39" s="526"/>
      <c r="E39" s="526"/>
      <c r="F39" s="527"/>
      <c r="G39" s="553"/>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4"/>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9"/>
      <c r="B40" s="530"/>
      <c r="C40" s="530"/>
      <c r="D40" s="530"/>
      <c r="E40" s="530"/>
      <c r="F40" s="53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5"/>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0"/>
      <c r="B41" s="661"/>
      <c r="C41" s="661"/>
      <c r="D41" s="661"/>
      <c r="E41" s="661"/>
      <c r="F41" s="66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4"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5" t="s">
        <v>349</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13"/>
      <c r="Z44" s="409"/>
      <c r="AA44" s="410"/>
      <c r="AB44" s="1017" t="s">
        <v>11</v>
      </c>
      <c r="AC44" s="1018"/>
      <c r="AD44" s="1019"/>
      <c r="AE44" s="1005" t="s">
        <v>389</v>
      </c>
      <c r="AF44" s="1005"/>
      <c r="AG44" s="1005"/>
      <c r="AH44" s="1005"/>
      <c r="AI44" s="1005" t="s">
        <v>411</v>
      </c>
      <c r="AJ44" s="1005"/>
      <c r="AK44" s="1005"/>
      <c r="AL44" s="471"/>
      <c r="AM44" s="1005" t="s">
        <v>508</v>
      </c>
      <c r="AN44" s="1005"/>
      <c r="AO44" s="1005"/>
      <c r="AP44" s="471"/>
      <c r="AQ44" s="215" t="s">
        <v>232</v>
      </c>
      <c r="AR44" s="199"/>
      <c r="AS44" s="199"/>
      <c r="AT44" s="200"/>
      <c r="AU44" s="369" t="s">
        <v>134</v>
      </c>
      <c r="AV44" s="369"/>
      <c r="AW44" s="369"/>
      <c r="AX44" s="370"/>
      <c r="AY44" s="34">
        <f>COUNTA($G$46)</f>
        <v>0</v>
      </c>
    </row>
    <row r="45" spans="1:51" ht="18.75" customHeight="1" x14ac:dyDescent="0.15">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1014"/>
      <c r="Z45" s="1015"/>
      <c r="AA45" s="1016"/>
      <c r="AB45" s="1020"/>
      <c r="AC45" s="1021"/>
      <c r="AD45" s="102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8"/>
      <c r="B46" s="526"/>
      <c r="C46" s="526"/>
      <c r="D46" s="526"/>
      <c r="E46" s="526"/>
      <c r="F46" s="527"/>
      <c r="G46" s="553"/>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4"/>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9"/>
      <c r="B47" s="530"/>
      <c r="C47" s="530"/>
      <c r="D47" s="530"/>
      <c r="E47" s="530"/>
      <c r="F47" s="53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5"/>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0"/>
      <c r="B48" s="661"/>
      <c r="C48" s="661"/>
      <c r="D48" s="661"/>
      <c r="E48" s="661"/>
      <c r="F48" s="66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4"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5" t="s">
        <v>349</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13"/>
      <c r="Z51" s="409"/>
      <c r="AA51" s="410"/>
      <c r="AB51" s="471" t="s">
        <v>11</v>
      </c>
      <c r="AC51" s="1018"/>
      <c r="AD51" s="1019"/>
      <c r="AE51" s="1005" t="s">
        <v>389</v>
      </c>
      <c r="AF51" s="1005"/>
      <c r="AG51" s="1005"/>
      <c r="AH51" s="1005"/>
      <c r="AI51" s="1005" t="s">
        <v>411</v>
      </c>
      <c r="AJ51" s="1005"/>
      <c r="AK51" s="1005"/>
      <c r="AL51" s="471"/>
      <c r="AM51" s="1005" t="s">
        <v>508</v>
      </c>
      <c r="AN51" s="1005"/>
      <c r="AO51" s="1005"/>
      <c r="AP51" s="471"/>
      <c r="AQ51" s="215" t="s">
        <v>232</v>
      </c>
      <c r="AR51" s="199"/>
      <c r="AS51" s="199"/>
      <c r="AT51" s="200"/>
      <c r="AU51" s="369" t="s">
        <v>134</v>
      </c>
      <c r="AV51" s="369"/>
      <c r="AW51" s="369"/>
      <c r="AX51" s="370"/>
      <c r="AY51" s="34">
        <f>COUNTA($G$53)</f>
        <v>0</v>
      </c>
    </row>
    <row r="52" spans="1:51" ht="18.75" customHeight="1" x14ac:dyDescent="0.15">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1014"/>
      <c r="Z52" s="1015"/>
      <c r="AA52" s="1016"/>
      <c r="AB52" s="1020"/>
      <c r="AC52" s="1021"/>
      <c r="AD52" s="102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8"/>
      <c r="B53" s="526"/>
      <c r="C53" s="526"/>
      <c r="D53" s="526"/>
      <c r="E53" s="526"/>
      <c r="F53" s="527"/>
      <c r="G53" s="553"/>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4"/>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9"/>
      <c r="B54" s="530"/>
      <c r="C54" s="530"/>
      <c r="D54" s="530"/>
      <c r="E54" s="530"/>
      <c r="F54" s="53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5"/>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0"/>
      <c r="B55" s="661"/>
      <c r="C55" s="661"/>
      <c r="D55" s="661"/>
      <c r="E55" s="661"/>
      <c r="F55" s="66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4"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5" t="s">
        <v>349</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13"/>
      <c r="Z58" s="409"/>
      <c r="AA58" s="410"/>
      <c r="AB58" s="1017" t="s">
        <v>11</v>
      </c>
      <c r="AC58" s="1018"/>
      <c r="AD58" s="1019"/>
      <c r="AE58" s="1005" t="s">
        <v>389</v>
      </c>
      <c r="AF58" s="1005"/>
      <c r="AG58" s="1005"/>
      <c r="AH58" s="1005"/>
      <c r="AI58" s="1005" t="s">
        <v>411</v>
      </c>
      <c r="AJ58" s="1005"/>
      <c r="AK58" s="1005"/>
      <c r="AL58" s="471"/>
      <c r="AM58" s="1005" t="s">
        <v>508</v>
      </c>
      <c r="AN58" s="1005"/>
      <c r="AO58" s="1005"/>
      <c r="AP58" s="471"/>
      <c r="AQ58" s="215" t="s">
        <v>232</v>
      </c>
      <c r="AR58" s="199"/>
      <c r="AS58" s="199"/>
      <c r="AT58" s="200"/>
      <c r="AU58" s="369" t="s">
        <v>134</v>
      </c>
      <c r="AV58" s="369"/>
      <c r="AW58" s="369"/>
      <c r="AX58" s="370"/>
      <c r="AY58" s="34">
        <f>COUNTA($G$60)</f>
        <v>0</v>
      </c>
    </row>
    <row r="59" spans="1:51" ht="18.75" customHeight="1" x14ac:dyDescent="0.15">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1014"/>
      <c r="Z59" s="1015"/>
      <c r="AA59" s="1016"/>
      <c r="AB59" s="1020"/>
      <c r="AC59" s="1021"/>
      <c r="AD59" s="102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8"/>
      <c r="B60" s="526"/>
      <c r="C60" s="526"/>
      <c r="D60" s="526"/>
      <c r="E60" s="526"/>
      <c r="F60" s="527"/>
      <c r="G60" s="553"/>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4"/>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9"/>
      <c r="B61" s="530"/>
      <c r="C61" s="530"/>
      <c r="D61" s="530"/>
      <c r="E61" s="530"/>
      <c r="F61" s="53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5"/>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0"/>
      <c r="B62" s="661"/>
      <c r="C62" s="661"/>
      <c r="D62" s="661"/>
      <c r="E62" s="661"/>
      <c r="F62" s="66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4"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5" t="s">
        <v>349</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13"/>
      <c r="Z65" s="409"/>
      <c r="AA65" s="410"/>
      <c r="AB65" s="1017" t="s">
        <v>11</v>
      </c>
      <c r="AC65" s="1018"/>
      <c r="AD65" s="1019"/>
      <c r="AE65" s="1005" t="s">
        <v>389</v>
      </c>
      <c r="AF65" s="1005"/>
      <c r="AG65" s="1005"/>
      <c r="AH65" s="1005"/>
      <c r="AI65" s="1005" t="s">
        <v>411</v>
      </c>
      <c r="AJ65" s="1005"/>
      <c r="AK65" s="1005"/>
      <c r="AL65" s="471"/>
      <c r="AM65" s="1005" t="s">
        <v>508</v>
      </c>
      <c r="AN65" s="1005"/>
      <c r="AO65" s="1005"/>
      <c r="AP65" s="471"/>
      <c r="AQ65" s="215" t="s">
        <v>232</v>
      </c>
      <c r="AR65" s="199"/>
      <c r="AS65" s="199"/>
      <c r="AT65" s="200"/>
      <c r="AU65" s="369" t="s">
        <v>134</v>
      </c>
      <c r="AV65" s="369"/>
      <c r="AW65" s="369"/>
      <c r="AX65" s="370"/>
      <c r="AY65" s="34">
        <f>COUNTA($G$67)</f>
        <v>0</v>
      </c>
    </row>
    <row r="66" spans="1:51" ht="18.75" customHeight="1" x14ac:dyDescent="0.15">
      <c r="A66" s="525"/>
      <c r="B66" s="526"/>
      <c r="C66" s="526"/>
      <c r="D66" s="526"/>
      <c r="E66" s="526"/>
      <c r="F66" s="527"/>
      <c r="G66" s="580"/>
      <c r="H66" s="375"/>
      <c r="I66" s="375"/>
      <c r="J66" s="375"/>
      <c r="K66" s="375"/>
      <c r="L66" s="375"/>
      <c r="M66" s="375"/>
      <c r="N66" s="375"/>
      <c r="O66" s="581"/>
      <c r="P66" s="593"/>
      <c r="Q66" s="375"/>
      <c r="R66" s="375"/>
      <c r="S66" s="375"/>
      <c r="T66" s="375"/>
      <c r="U66" s="375"/>
      <c r="V66" s="375"/>
      <c r="W66" s="375"/>
      <c r="X66" s="581"/>
      <c r="Y66" s="1014"/>
      <c r="Z66" s="1015"/>
      <c r="AA66" s="1016"/>
      <c r="AB66" s="1020"/>
      <c r="AC66" s="1021"/>
      <c r="AD66" s="102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8"/>
      <c r="B67" s="526"/>
      <c r="C67" s="526"/>
      <c r="D67" s="526"/>
      <c r="E67" s="526"/>
      <c r="F67" s="527"/>
      <c r="G67" s="553"/>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4"/>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9"/>
      <c r="B68" s="530"/>
      <c r="C68" s="530"/>
      <c r="D68" s="530"/>
      <c r="E68" s="530"/>
      <c r="F68" s="53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5"/>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0"/>
      <c r="B69" s="661"/>
      <c r="C69" s="661"/>
      <c r="D69" s="661"/>
      <c r="E69" s="661"/>
      <c r="F69" s="66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1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6" t="s">
        <v>379</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2" t="s">
        <v>365</v>
      </c>
      <c r="H2" s="453"/>
      <c r="I2" s="453"/>
      <c r="J2" s="453"/>
      <c r="K2" s="453"/>
      <c r="L2" s="453"/>
      <c r="M2" s="453"/>
      <c r="N2" s="453"/>
      <c r="O2" s="453"/>
      <c r="P2" s="453"/>
      <c r="Q2" s="453"/>
      <c r="R2" s="453"/>
      <c r="S2" s="453"/>
      <c r="T2" s="453"/>
      <c r="U2" s="453"/>
      <c r="V2" s="453"/>
      <c r="W2" s="453"/>
      <c r="X2" s="453"/>
      <c r="Y2" s="453"/>
      <c r="Z2" s="453"/>
      <c r="AA2" s="453"/>
      <c r="AB2" s="454"/>
      <c r="AC2" s="452"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5"/>
      <c r="B4" s="1046"/>
      <c r="C4" s="1046"/>
      <c r="D4" s="1046"/>
      <c r="E4" s="1046"/>
      <c r="F4" s="1047"/>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5"/>
      <c r="B5" s="1046"/>
      <c r="C5" s="1046"/>
      <c r="D5" s="1046"/>
      <c r="E5" s="1046"/>
      <c r="F5" s="104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5"/>
      <c r="B6" s="1046"/>
      <c r="C6" s="1046"/>
      <c r="D6" s="1046"/>
      <c r="E6" s="1046"/>
      <c r="F6" s="104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5"/>
      <c r="B7" s="1046"/>
      <c r="C7" s="1046"/>
      <c r="D7" s="1046"/>
      <c r="E7" s="1046"/>
      <c r="F7" s="104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5"/>
      <c r="B8" s="1046"/>
      <c r="C8" s="1046"/>
      <c r="D8" s="1046"/>
      <c r="E8" s="1046"/>
      <c r="F8" s="104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5"/>
      <c r="B9" s="1046"/>
      <c r="C9" s="1046"/>
      <c r="D9" s="1046"/>
      <c r="E9" s="1046"/>
      <c r="F9" s="104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5"/>
      <c r="B10" s="1046"/>
      <c r="C10" s="1046"/>
      <c r="D10" s="1046"/>
      <c r="E10" s="1046"/>
      <c r="F10" s="104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5"/>
      <c r="B11" s="1046"/>
      <c r="C11" s="1046"/>
      <c r="D11" s="1046"/>
      <c r="E11" s="1046"/>
      <c r="F11" s="104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5"/>
      <c r="B12" s="1046"/>
      <c r="C12" s="1046"/>
      <c r="D12" s="1046"/>
      <c r="E12" s="1046"/>
      <c r="F12" s="104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5"/>
      <c r="B13" s="1046"/>
      <c r="C13" s="1046"/>
      <c r="D13" s="1046"/>
      <c r="E13" s="1046"/>
      <c r="F13" s="104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5"/>
      <c r="B15" s="1046"/>
      <c r="C15" s="1046"/>
      <c r="D15" s="1046"/>
      <c r="E15" s="1046"/>
      <c r="F15" s="1047"/>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5"/>
      <c r="B16" s="1046"/>
      <c r="C16" s="1046"/>
      <c r="D16" s="1046"/>
      <c r="E16" s="1046"/>
      <c r="F16" s="104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5"/>
      <c r="B17" s="1046"/>
      <c r="C17" s="1046"/>
      <c r="D17" s="1046"/>
      <c r="E17" s="1046"/>
      <c r="F17" s="1047"/>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5"/>
      <c r="B18" s="1046"/>
      <c r="C18" s="1046"/>
      <c r="D18" s="1046"/>
      <c r="E18" s="1046"/>
      <c r="F18" s="104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5"/>
      <c r="B19" s="1046"/>
      <c r="C19" s="1046"/>
      <c r="D19" s="1046"/>
      <c r="E19" s="1046"/>
      <c r="F19" s="104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5"/>
      <c r="B20" s="1046"/>
      <c r="C20" s="1046"/>
      <c r="D20" s="1046"/>
      <c r="E20" s="1046"/>
      <c r="F20" s="104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5"/>
      <c r="B21" s="1046"/>
      <c r="C21" s="1046"/>
      <c r="D21" s="1046"/>
      <c r="E21" s="1046"/>
      <c r="F21" s="104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5"/>
      <c r="B22" s="1046"/>
      <c r="C22" s="1046"/>
      <c r="D22" s="1046"/>
      <c r="E22" s="1046"/>
      <c r="F22" s="104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5"/>
      <c r="B23" s="1046"/>
      <c r="C23" s="1046"/>
      <c r="D23" s="1046"/>
      <c r="E23" s="1046"/>
      <c r="F23" s="104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5"/>
      <c r="B24" s="1046"/>
      <c r="C24" s="1046"/>
      <c r="D24" s="1046"/>
      <c r="E24" s="1046"/>
      <c r="F24" s="104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5"/>
      <c r="B25" s="1046"/>
      <c r="C25" s="1046"/>
      <c r="D25" s="1046"/>
      <c r="E25" s="1046"/>
      <c r="F25" s="104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5"/>
      <c r="B26" s="1046"/>
      <c r="C26" s="1046"/>
      <c r="D26" s="1046"/>
      <c r="E26" s="1046"/>
      <c r="F26" s="104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5"/>
      <c r="B28" s="1046"/>
      <c r="C28" s="1046"/>
      <c r="D28" s="1046"/>
      <c r="E28" s="1046"/>
      <c r="F28" s="1047"/>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5"/>
      <c r="B29" s="1046"/>
      <c r="C29" s="1046"/>
      <c r="D29" s="1046"/>
      <c r="E29" s="1046"/>
      <c r="F29" s="104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5"/>
      <c r="B30" s="1046"/>
      <c r="C30" s="1046"/>
      <c r="D30" s="1046"/>
      <c r="E30" s="1046"/>
      <c r="F30" s="1047"/>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5"/>
      <c r="B31" s="1046"/>
      <c r="C31" s="1046"/>
      <c r="D31" s="1046"/>
      <c r="E31" s="1046"/>
      <c r="F31" s="104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5"/>
      <c r="B32" s="1046"/>
      <c r="C32" s="1046"/>
      <c r="D32" s="1046"/>
      <c r="E32" s="1046"/>
      <c r="F32" s="104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5"/>
      <c r="B33" s="1046"/>
      <c r="C33" s="1046"/>
      <c r="D33" s="1046"/>
      <c r="E33" s="1046"/>
      <c r="F33" s="104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5"/>
      <c r="B34" s="1046"/>
      <c r="C34" s="1046"/>
      <c r="D34" s="1046"/>
      <c r="E34" s="1046"/>
      <c r="F34" s="104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5"/>
      <c r="B35" s="1046"/>
      <c r="C35" s="1046"/>
      <c r="D35" s="1046"/>
      <c r="E35" s="1046"/>
      <c r="F35" s="104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5"/>
      <c r="B36" s="1046"/>
      <c r="C36" s="1046"/>
      <c r="D36" s="1046"/>
      <c r="E36" s="1046"/>
      <c r="F36" s="104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5"/>
      <c r="B37" s="1046"/>
      <c r="C37" s="1046"/>
      <c r="D37" s="1046"/>
      <c r="E37" s="1046"/>
      <c r="F37" s="104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5"/>
      <c r="B38" s="1046"/>
      <c r="C38" s="1046"/>
      <c r="D38" s="1046"/>
      <c r="E38" s="1046"/>
      <c r="F38" s="104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5"/>
      <c r="B39" s="1046"/>
      <c r="C39" s="1046"/>
      <c r="D39" s="1046"/>
      <c r="E39" s="1046"/>
      <c r="F39" s="104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5"/>
      <c r="B41" s="1046"/>
      <c r="C41" s="1046"/>
      <c r="D41" s="1046"/>
      <c r="E41" s="1046"/>
      <c r="F41" s="1047"/>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5"/>
      <c r="B42" s="1046"/>
      <c r="C42" s="1046"/>
      <c r="D42" s="1046"/>
      <c r="E42" s="1046"/>
      <c r="F42" s="104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5"/>
      <c r="B43" s="1046"/>
      <c r="C43" s="1046"/>
      <c r="D43" s="1046"/>
      <c r="E43" s="1046"/>
      <c r="F43" s="1047"/>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5"/>
      <c r="B44" s="1046"/>
      <c r="C44" s="1046"/>
      <c r="D44" s="1046"/>
      <c r="E44" s="1046"/>
      <c r="F44" s="104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5"/>
      <c r="B45" s="1046"/>
      <c r="C45" s="1046"/>
      <c r="D45" s="1046"/>
      <c r="E45" s="1046"/>
      <c r="F45" s="104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5"/>
      <c r="B46" s="1046"/>
      <c r="C46" s="1046"/>
      <c r="D46" s="1046"/>
      <c r="E46" s="1046"/>
      <c r="F46" s="104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5"/>
      <c r="B47" s="1046"/>
      <c r="C47" s="1046"/>
      <c r="D47" s="1046"/>
      <c r="E47" s="1046"/>
      <c r="F47" s="104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5"/>
      <c r="B48" s="1046"/>
      <c r="C48" s="1046"/>
      <c r="D48" s="1046"/>
      <c r="E48" s="1046"/>
      <c r="F48" s="104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5"/>
      <c r="B49" s="1046"/>
      <c r="C49" s="1046"/>
      <c r="D49" s="1046"/>
      <c r="E49" s="1046"/>
      <c r="F49" s="104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5"/>
      <c r="B50" s="1046"/>
      <c r="C50" s="1046"/>
      <c r="D50" s="1046"/>
      <c r="E50" s="1046"/>
      <c r="F50" s="104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5"/>
      <c r="B51" s="1046"/>
      <c r="C51" s="1046"/>
      <c r="D51" s="1046"/>
      <c r="E51" s="1046"/>
      <c r="F51" s="104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5"/>
      <c r="B52" s="1046"/>
      <c r="C52" s="1046"/>
      <c r="D52" s="1046"/>
      <c r="E52" s="1046"/>
      <c r="F52" s="104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5"/>
      <c r="B56" s="1046"/>
      <c r="C56" s="1046"/>
      <c r="D56" s="1046"/>
      <c r="E56" s="1046"/>
      <c r="F56" s="104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5"/>
      <c r="B57" s="1046"/>
      <c r="C57" s="1046"/>
      <c r="D57" s="1046"/>
      <c r="E57" s="1046"/>
      <c r="F57" s="1047"/>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5"/>
      <c r="B58" s="1046"/>
      <c r="C58" s="1046"/>
      <c r="D58" s="1046"/>
      <c r="E58" s="1046"/>
      <c r="F58" s="104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5"/>
      <c r="B59" s="1046"/>
      <c r="C59" s="1046"/>
      <c r="D59" s="1046"/>
      <c r="E59" s="1046"/>
      <c r="F59" s="104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5"/>
      <c r="B60" s="1046"/>
      <c r="C60" s="1046"/>
      <c r="D60" s="1046"/>
      <c r="E60" s="1046"/>
      <c r="F60" s="104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5"/>
      <c r="B61" s="1046"/>
      <c r="C61" s="1046"/>
      <c r="D61" s="1046"/>
      <c r="E61" s="1046"/>
      <c r="F61" s="104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5"/>
      <c r="B62" s="1046"/>
      <c r="C62" s="1046"/>
      <c r="D62" s="1046"/>
      <c r="E62" s="1046"/>
      <c r="F62" s="104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5"/>
      <c r="B63" s="1046"/>
      <c r="C63" s="1046"/>
      <c r="D63" s="1046"/>
      <c r="E63" s="1046"/>
      <c r="F63" s="104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5"/>
      <c r="B64" s="1046"/>
      <c r="C64" s="1046"/>
      <c r="D64" s="1046"/>
      <c r="E64" s="1046"/>
      <c r="F64" s="104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5"/>
      <c r="B65" s="1046"/>
      <c r="C65" s="1046"/>
      <c r="D65" s="1046"/>
      <c r="E65" s="1046"/>
      <c r="F65" s="104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5"/>
      <c r="B66" s="1046"/>
      <c r="C66" s="1046"/>
      <c r="D66" s="1046"/>
      <c r="E66" s="1046"/>
      <c r="F66" s="104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5"/>
      <c r="B68" s="1046"/>
      <c r="C68" s="1046"/>
      <c r="D68" s="1046"/>
      <c r="E68" s="1046"/>
      <c r="F68" s="1047"/>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5"/>
      <c r="B69" s="1046"/>
      <c r="C69" s="1046"/>
      <c r="D69" s="1046"/>
      <c r="E69" s="1046"/>
      <c r="F69" s="104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5"/>
      <c r="B70" s="1046"/>
      <c r="C70" s="1046"/>
      <c r="D70" s="1046"/>
      <c r="E70" s="1046"/>
      <c r="F70" s="1047"/>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5"/>
      <c r="B71" s="1046"/>
      <c r="C71" s="1046"/>
      <c r="D71" s="1046"/>
      <c r="E71" s="1046"/>
      <c r="F71" s="104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5"/>
      <c r="B72" s="1046"/>
      <c r="C72" s="1046"/>
      <c r="D72" s="1046"/>
      <c r="E72" s="1046"/>
      <c r="F72" s="104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5"/>
      <c r="B73" s="1046"/>
      <c r="C73" s="1046"/>
      <c r="D73" s="1046"/>
      <c r="E73" s="1046"/>
      <c r="F73" s="104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5"/>
      <c r="B74" s="1046"/>
      <c r="C74" s="1046"/>
      <c r="D74" s="1046"/>
      <c r="E74" s="1046"/>
      <c r="F74" s="104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5"/>
      <c r="B75" s="1046"/>
      <c r="C75" s="1046"/>
      <c r="D75" s="1046"/>
      <c r="E75" s="1046"/>
      <c r="F75" s="104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5"/>
      <c r="B76" s="1046"/>
      <c r="C76" s="1046"/>
      <c r="D76" s="1046"/>
      <c r="E76" s="1046"/>
      <c r="F76" s="104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5"/>
      <c r="B77" s="1046"/>
      <c r="C77" s="1046"/>
      <c r="D77" s="1046"/>
      <c r="E77" s="1046"/>
      <c r="F77" s="104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5"/>
      <c r="B78" s="1046"/>
      <c r="C78" s="1046"/>
      <c r="D78" s="1046"/>
      <c r="E78" s="1046"/>
      <c r="F78" s="104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5"/>
      <c r="B79" s="1046"/>
      <c r="C79" s="1046"/>
      <c r="D79" s="1046"/>
      <c r="E79" s="1046"/>
      <c r="F79" s="104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5"/>
      <c r="B81" s="1046"/>
      <c r="C81" s="1046"/>
      <c r="D81" s="1046"/>
      <c r="E81" s="1046"/>
      <c r="F81" s="1047"/>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5"/>
      <c r="B82" s="1046"/>
      <c r="C82" s="1046"/>
      <c r="D82" s="1046"/>
      <c r="E82" s="1046"/>
      <c r="F82" s="104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5"/>
      <c r="B83" s="1046"/>
      <c r="C83" s="1046"/>
      <c r="D83" s="1046"/>
      <c r="E83" s="1046"/>
      <c r="F83" s="1047"/>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5"/>
      <c r="B84" s="1046"/>
      <c r="C84" s="1046"/>
      <c r="D84" s="1046"/>
      <c r="E84" s="1046"/>
      <c r="F84" s="104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5"/>
      <c r="B85" s="1046"/>
      <c r="C85" s="1046"/>
      <c r="D85" s="1046"/>
      <c r="E85" s="1046"/>
      <c r="F85" s="104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5"/>
      <c r="B86" s="1046"/>
      <c r="C86" s="1046"/>
      <c r="D86" s="1046"/>
      <c r="E86" s="1046"/>
      <c r="F86" s="104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5"/>
      <c r="B87" s="1046"/>
      <c r="C87" s="1046"/>
      <c r="D87" s="1046"/>
      <c r="E87" s="1046"/>
      <c r="F87" s="104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5"/>
      <c r="B88" s="1046"/>
      <c r="C88" s="1046"/>
      <c r="D88" s="1046"/>
      <c r="E88" s="1046"/>
      <c r="F88" s="104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5"/>
      <c r="B89" s="1046"/>
      <c r="C89" s="1046"/>
      <c r="D89" s="1046"/>
      <c r="E89" s="1046"/>
      <c r="F89" s="104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5"/>
      <c r="B90" s="1046"/>
      <c r="C90" s="1046"/>
      <c r="D90" s="1046"/>
      <c r="E90" s="1046"/>
      <c r="F90" s="104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5"/>
      <c r="B91" s="1046"/>
      <c r="C91" s="1046"/>
      <c r="D91" s="1046"/>
      <c r="E91" s="1046"/>
      <c r="F91" s="104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5"/>
      <c r="B92" s="1046"/>
      <c r="C92" s="1046"/>
      <c r="D92" s="1046"/>
      <c r="E92" s="1046"/>
      <c r="F92" s="104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5"/>
      <c r="B94" s="1046"/>
      <c r="C94" s="1046"/>
      <c r="D94" s="1046"/>
      <c r="E94" s="1046"/>
      <c r="F94" s="1047"/>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5"/>
      <c r="B95" s="1046"/>
      <c r="C95" s="1046"/>
      <c r="D95" s="1046"/>
      <c r="E95" s="1046"/>
      <c r="F95" s="104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5"/>
      <c r="B96" s="1046"/>
      <c r="C96" s="1046"/>
      <c r="D96" s="1046"/>
      <c r="E96" s="1046"/>
      <c r="F96" s="1047"/>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5"/>
      <c r="B97" s="1046"/>
      <c r="C97" s="1046"/>
      <c r="D97" s="1046"/>
      <c r="E97" s="1046"/>
      <c r="F97" s="104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5"/>
      <c r="B98" s="1046"/>
      <c r="C98" s="1046"/>
      <c r="D98" s="1046"/>
      <c r="E98" s="1046"/>
      <c r="F98" s="104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5"/>
      <c r="B99" s="1046"/>
      <c r="C99" s="1046"/>
      <c r="D99" s="1046"/>
      <c r="E99" s="1046"/>
      <c r="F99" s="104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5"/>
      <c r="B100" s="1046"/>
      <c r="C100" s="1046"/>
      <c r="D100" s="1046"/>
      <c r="E100" s="1046"/>
      <c r="F100" s="104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5"/>
      <c r="B101" s="1046"/>
      <c r="C101" s="1046"/>
      <c r="D101" s="1046"/>
      <c r="E101" s="1046"/>
      <c r="F101" s="104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5"/>
      <c r="B102" s="1046"/>
      <c r="C102" s="1046"/>
      <c r="D102" s="1046"/>
      <c r="E102" s="1046"/>
      <c r="F102" s="104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5"/>
      <c r="B103" s="1046"/>
      <c r="C103" s="1046"/>
      <c r="D103" s="1046"/>
      <c r="E103" s="1046"/>
      <c r="F103" s="104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5"/>
      <c r="B104" s="1046"/>
      <c r="C104" s="1046"/>
      <c r="D104" s="1046"/>
      <c r="E104" s="1046"/>
      <c r="F104" s="104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5"/>
      <c r="B105" s="1046"/>
      <c r="C105" s="1046"/>
      <c r="D105" s="1046"/>
      <c r="E105" s="1046"/>
      <c r="F105" s="104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5"/>
      <c r="B109" s="1046"/>
      <c r="C109" s="1046"/>
      <c r="D109" s="1046"/>
      <c r="E109" s="1046"/>
      <c r="F109" s="104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5"/>
      <c r="B110" s="1046"/>
      <c r="C110" s="1046"/>
      <c r="D110" s="1046"/>
      <c r="E110" s="1046"/>
      <c r="F110" s="104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5"/>
      <c r="B111" s="1046"/>
      <c r="C111" s="1046"/>
      <c r="D111" s="1046"/>
      <c r="E111" s="1046"/>
      <c r="F111" s="104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5"/>
      <c r="B112" s="1046"/>
      <c r="C112" s="1046"/>
      <c r="D112" s="1046"/>
      <c r="E112" s="1046"/>
      <c r="F112" s="104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5"/>
      <c r="B113" s="1046"/>
      <c r="C113" s="1046"/>
      <c r="D113" s="1046"/>
      <c r="E113" s="1046"/>
      <c r="F113" s="104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5"/>
      <c r="B114" s="1046"/>
      <c r="C114" s="1046"/>
      <c r="D114" s="1046"/>
      <c r="E114" s="1046"/>
      <c r="F114" s="104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5"/>
      <c r="B115" s="1046"/>
      <c r="C115" s="1046"/>
      <c r="D115" s="1046"/>
      <c r="E115" s="1046"/>
      <c r="F115" s="104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5"/>
      <c r="B116" s="1046"/>
      <c r="C116" s="1046"/>
      <c r="D116" s="1046"/>
      <c r="E116" s="1046"/>
      <c r="F116" s="104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5"/>
      <c r="B117" s="1046"/>
      <c r="C117" s="1046"/>
      <c r="D117" s="1046"/>
      <c r="E117" s="1046"/>
      <c r="F117" s="104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5"/>
      <c r="B118" s="1046"/>
      <c r="C118" s="1046"/>
      <c r="D118" s="1046"/>
      <c r="E118" s="1046"/>
      <c r="F118" s="104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5"/>
      <c r="B119" s="1046"/>
      <c r="C119" s="1046"/>
      <c r="D119" s="1046"/>
      <c r="E119" s="1046"/>
      <c r="F119" s="104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5"/>
      <c r="B121" s="1046"/>
      <c r="C121" s="1046"/>
      <c r="D121" s="1046"/>
      <c r="E121" s="1046"/>
      <c r="F121" s="1047"/>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5"/>
      <c r="B122" s="1046"/>
      <c r="C122" s="1046"/>
      <c r="D122" s="1046"/>
      <c r="E122" s="1046"/>
      <c r="F122" s="104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5"/>
      <c r="B123" s="1046"/>
      <c r="C123" s="1046"/>
      <c r="D123" s="1046"/>
      <c r="E123" s="1046"/>
      <c r="F123" s="104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5"/>
      <c r="B124" s="1046"/>
      <c r="C124" s="1046"/>
      <c r="D124" s="1046"/>
      <c r="E124" s="1046"/>
      <c r="F124" s="104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5"/>
      <c r="B125" s="1046"/>
      <c r="C125" s="1046"/>
      <c r="D125" s="1046"/>
      <c r="E125" s="1046"/>
      <c r="F125" s="104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5"/>
      <c r="B126" s="1046"/>
      <c r="C126" s="1046"/>
      <c r="D126" s="1046"/>
      <c r="E126" s="1046"/>
      <c r="F126" s="104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5"/>
      <c r="B127" s="1046"/>
      <c r="C127" s="1046"/>
      <c r="D127" s="1046"/>
      <c r="E127" s="1046"/>
      <c r="F127" s="104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5"/>
      <c r="B128" s="1046"/>
      <c r="C128" s="1046"/>
      <c r="D128" s="1046"/>
      <c r="E128" s="1046"/>
      <c r="F128" s="104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5"/>
      <c r="B129" s="1046"/>
      <c r="C129" s="1046"/>
      <c r="D129" s="1046"/>
      <c r="E129" s="1046"/>
      <c r="F129" s="104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5"/>
      <c r="B130" s="1046"/>
      <c r="C130" s="1046"/>
      <c r="D130" s="1046"/>
      <c r="E130" s="1046"/>
      <c r="F130" s="104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5"/>
      <c r="B131" s="1046"/>
      <c r="C131" s="1046"/>
      <c r="D131" s="1046"/>
      <c r="E131" s="1046"/>
      <c r="F131" s="104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5"/>
      <c r="B132" s="1046"/>
      <c r="C132" s="1046"/>
      <c r="D132" s="1046"/>
      <c r="E132" s="1046"/>
      <c r="F132" s="104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5"/>
      <c r="B134" s="1046"/>
      <c r="C134" s="1046"/>
      <c r="D134" s="1046"/>
      <c r="E134" s="1046"/>
      <c r="F134" s="1047"/>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5"/>
      <c r="B135" s="1046"/>
      <c r="C135" s="1046"/>
      <c r="D135" s="1046"/>
      <c r="E135" s="1046"/>
      <c r="F135" s="104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5"/>
      <c r="B136" s="1046"/>
      <c r="C136" s="1046"/>
      <c r="D136" s="1046"/>
      <c r="E136" s="1046"/>
      <c r="F136" s="104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5"/>
      <c r="B137" s="1046"/>
      <c r="C137" s="1046"/>
      <c r="D137" s="1046"/>
      <c r="E137" s="1046"/>
      <c r="F137" s="104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5"/>
      <c r="B138" s="1046"/>
      <c r="C138" s="1046"/>
      <c r="D138" s="1046"/>
      <c r="E138" s="1046"/>
      <c r="F138" s="104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5"/>
      <c r="B139" s="1046"/>
      <c r="C139" s="1046"/>
      <c r="D139" s="1046"/>
      <c r="E139" s="1046"/>
      <c r="F139" s="104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5"/>
      <c r="B140" s="1046"/>
      <c r="C140" s="1046"/>
      <c r="D140" s="1046"/>
      <c r="E140" s="1046"/>
      <c r="F140" s="104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5"/>
      <c r="B141" s="1046"/>
      <c r="C141" s="1046"/>
      <c r="D141" s="1046"/>
      <c r="E141" s="1046"/>
      <c r="F141" s="104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5"/>
      <c r="B142" s="1046"/>
      <c r="C142" s="1046"/>
      <c r="D142" s="1046"/>
      <c r="E142" s="1046"/>
      <c r="F142" s="104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5"/>
      <c r="B143" s="1046"/>
      <c r="C143" s="1046"/>
      <c r="D143" s="1046"/>
      <c r="E143" s="1046"/>
      <c r="F143" s="104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5"/>
      <c r="B144" s="1046"/>
      <c r="C144" s="1046"/>
      <c r="D144" s="1046"/>
      <c r="E144" s="1046"/>
      <c r="F144" s="104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5"/>
      <c r="B145" s="1046"/>
      <c r="C145" s="1046"/>
      <c r="D145" s="1046"/>
      <c r="E145" s="1046"/>
      <c r="F145" s="104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5"/>
      <c r="B147" s="1046"/>
      <c r="C147" s="1046"/>
      <c r="D147" s="1046"/>
      <c r="E147" s="1046"/>
      <c r="F147" s="1047"/>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5"/>
      <c r="B148" s="1046"/>
      <c r="C148" s="1046"/>
      <c r="D148" s="1046"/>
      <c r="E148" s="1046"/>
      <c r="F148" s="104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5"/>
      <c r="B149" s="1046"/>
      <c r="C149" s="1046"/>
      <c r="D149" s="1046"/>
      <c r="E149" s="1046"/>
      <c r="F149" s="104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5"/>
      <c r="B150" s="1046"/>
      <c r="C150" s="1046"/>
      <c r="D150" s="1046"/>
      <c r="E150" s="1046"/>
      <c r="F150" s="104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5"/>
      <c r="B151" s="1046"/>
      <c r="C151" s="1046"/>
      <c r="D151" s="1046"/>
      <c r="E151" s="1046"/>
      <c r="F151" s="104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5"/>
      <c r="B152" s="1046"/>
      <c r="C152" s="1046"/>
      <c r="D152" s="1046"/>
      <c r="E152" s="1046"/>
      <c r="F152" s="104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5"/>
      <c r="B153" s="1046"/>
      <c r="C153" s="1046"/>
      <c r="D153" s="1046"/>
      <c r="E153" s="1046"/>
      <c r="F153" s="104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5"/>
      <c r="B154" s="1046"/>
      <c r="C154" s="1046"/>
      <c r="D154" s="1046"/>
      <c r="E154" s="1046"/>
      <c r="F154" s="104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5"/>
      <c r="B155" s="1046"/>
      <c r="C155" s="1046"/>
      <c r="D155" s="1046"/>
      <c r="E155" s="1046"/>
      <c r="F155" s="104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5"/>
      <c r="B156" s="1046"/>
      <c r="C156" s="1046"/>
      <c r="D156" s="1046"/>
      <c r="E156" s="1046"/>
      <c r="F156" s="104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5"/>
      <c r="B157" s="1046"/>
      <c r="C157" s="1046"/>
      <c r="D157" s="1046"/>
      <c r="E157" s="1046"/>
      <c r="F157" s="104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5"/>
      <c r="B158" s="1046"/>
      <c r="C158" s="1046"/>
      <c r="D158" s="1046"/>
      <c r="E158" s="1046"/>
      <c r="F158" s="104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5"/>
      <c r="B162" s="1046"/>
      <c r="C162" s="1046"/>
      <c r="D162" s="1046"/>
      <c r="E162" s="1046"/>
      <c r="F162" s="104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5"/>
      <c r="B163" s="1046"/>
      <c r="C163" s="1046"/>
      <c r="D163" s="1046"/>
      <c r="E163" s="1046"/>
      <c r="F163" s="104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5"/>
      <c r="B164" s="1046"/>
      <c r="C164" s="1046"/>
      <c r="D164" s="1046"/>
      <c r="E164" s="1046"/>
      <c r="F164" s="104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5"/>
      <c r="B165" s="1046"/>
      <c r="C165" s="1046"/>
      <c r="D165" s="1046"/>
      <c r="E165" s="1046"/>
      <c r="F165" s="104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5"/>
      <c r="B166" s="1046"/>
      <c r="C166" s="1046"/>
      <c r="D166" s="1046"/>
      <c r="E166" s="1046"/>
      <c r="F166" s="104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5"/>
      <c r="B167" s="1046"/>
      <c r="C167" s="1046"/>
      <c r="D167" s="1046"/>
      <c r="E167" s="1046"/>
      <c r="F167" s="104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5"/>
      <c r="B168" s="1046"/>
      <c r="C168" s="1046"/>
      <c r="D168" s="1046"/>
      <c r="E168" s="1046"/>
      <c r="F168" s="104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5"/>
      <c r="B169" s="1046"/>
      <c r="C169" s="1046"/>
      <c r="D169" s="1046"/>
      <c r="E169" s="1046"/>
      <c r="F169" s="104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5"/>
      <c r="B170" s="1046"/>
      <c r="C170" s="1046"/>
      <c r="D170" s="1046"/>
      <c r="E170" s="1046"/>
      <c r="F170" s="104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5"/>
      <c r="B171" s="1046"/>
      <c r="C171" s="1046"/>
      <c r="D171" s="1046"/>
      <c r="E171" s="1046"/>
      <c r="F171" s="104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5"/>
      <c r="B172" s="1046"/>
      <c r="C172" s="1046"/>
      <c r="D172" s="1046"/>
      <c r="E172" s="1046"/>
      <c r="F172" s="104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5"/>
      <c r="B174" s="1046"/>
      <c r="C174" s="1046"/>
      <c r="D174" s="1046"/>
      <c r="E174" s="1046"/>
      <c r="F174" s="1047"/>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5"/>
      <c r="B175" s="1046"/>
      <c r="C175" s="1046"/>
      <c r="D175" s="1046"/>
      <c r="E175" s="1046"/>
      <c r="F175" s="104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5"/>
      <c r="B176" s="1046"/>
      <c r="C176" s="1046"/>
      <c r="D176" s="1046"/>
      <c r="E176" s="1046"/>
      <c r="F176" s="104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5"/>
      <c r="B177" s="1046"/>
      <c r="C177" s="1046"/>
      <c r="D177" s="1046"/>
      <c r="E177" s="1046"/>
      <c r="F177" s="104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5"/>
      <c r="B178" s="1046"/>
      <c r="C178" s="1046"/>
      <c r="D178" s="1046"/>
      <c r="E178" s="1046"/>
      <c r="F178" s="104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5"/>
      <c r="B179" s="1046"/>
      <c r="C179" s="1046"/>
      <c r="D179" s="1046"/>
      <c r="E179" s="1046"/>
      <c r="F179" s="104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5"/>
      <c r="B180" s="1046"/>
      <c r="C180" s="1046"/>
      <c r="D180" s="1046"/>
      <c r="E180" s="1046"/>
      <c r="F180" s="104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5"/>
      <c r="B181" s="1046"/>
      <c r="C181" s="1046"/>
      <c r="D181" s="1046"/>
      <c r="E181" s="1046"/>
      <c r="F181" s="104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5"/>
      <c r="B182" s="1046"/>
      <c r="C182" s="1046"/>
      <c r="D182" s="1046"/>
      <c r="E182" s="1046"/>
      <c r="F182" s="104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5"/>
      <c r="B183" s="1046"/>
      <c r="C183" s="1046"/>
      <c r="D183" s="1046"/>
      <c r="E183" s="1046"/>
      <c r="F183" s="104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5"/>
      <c r="B184" s="1046"/>
      <c r="C184" s="1046"/>
      <c r="D184" s="1046"/>
      <c r="E184" s="1046"/>
      <c r="F184" s="104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5"/>
      <c r="B185" s="1046"/>
      <c r="C185" s="1046"/>
      <c r="D185" s="1046"/>
      <c r="E185" s="1046"/>
      <c r="F185" s="104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5"/>
      <c r="B187" s="1046"/>
      <c r="C187" s="1046"/>
      <c r="D187" s="1046"/>
      <c r="E187" s="1046"/>
      <c r="F187" s="1047"/>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5"/>
      <c r="B188" s="1046"/>
      <c r="C188" s="1046"/>
      <c r="D188" s="1046"/>
      <c r="E188" s="1046"/>
      <c r="F188" s="104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5"/>
      <c r="B189" s="1046"/>
      <c r="C189" s="1046"/>
      <c r="D189" s="1046"/>
      <c r="E189" s="1046"/>
      <c r="F189" s="104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5"/>
      <c r="B190" s="1046"/>
      <c r="C190" s="1046"/>
      <c r="D190" s="1046"/>
      <c r="E190" s="1046"/>
      <c r="F190" s="104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5"/>
      <c r="B191" s="1046"/>
      <c r="C191" s="1046"/>
      <c r="D191" s="1046"/>
      <c r="E191" s="1046"/>
      <c r="F191" s="104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5"/>
      <c r="B192" s="1046"/>
      <c r="C192" s="1046"/>
      <c r="D192" s="1046"/>
      <c r="E192" s="1046"/>
      <c r="F192" s="104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5"/>
      <c r="B193" s="1046"/>
      <c r="C193" s="1046"/>
      <c r="D193" s="1046"/>
      <c r="E193" s="1046"/>
      <c r="F193" s="104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5"/>
      <c r="B194" s="1046"/>
      <c r="C194" s="1046"/>
      <c r="D194" s="1046"/>
      <c r="E194" s="1046"/>
      <c r="F194" s="104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5"/>
      <c r="B195" s="1046"/>
      <c r="C195" s="1046"/>
      <c r="D195" s="1046"/>
      <c r="E195" s="1046"/>
      <c r="F195" s="104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5"/>
      <c r="B196" s="1046"/>
      <c r="C196" s="1046"/>
      <c r="D196" s="1046"/>
      <c r="E196" s="1046"/>
      <c r="F196" s="104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5"/>
      <c r="B197" s="1046"/>
      <c r="C197" s="1046"/>
      <c r="D197" s="1046"/>
      <c r="E197" s="1046"/>
      <c r="F197" s="104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5"/>
      <c r="B198" s="1046"/>
      <c r="C198" s="1046"/>
      <c r="D198" s="1046"/>
      <c r="E198" s="1046"/>
      <c r="F198" s="104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5"/>
      <c r="B200" s="1046"/>
      <c r="C200" s="1046"/>
      <c r="D200" s="1046"/>
      <c r="E200" s="1046"/>
      <c r="F200" s="1047"/>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5"/>
      <c r="B201" s="1046"/>
      <c r="C201" s="1046"/>
      <c r="D201" s="1046"/>
      <c r="E201" s="1046"/>
      <c r="F201" s="104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5"/>
      <c r="B202" s="1046"/>
      <c r="C202" s="1046"/>
      <c r="D202" s="1046"/>
      <c r="E202" s="1046"/>
      <c r="F202" s="104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5"/>
      <c r="B203" s="1046"/>
      <c r="C203" s="1046"/>
      <c r="D203" s="1046"/>
      <c r="E203" s="1046"/>
      <c r="F203" s="104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5"/>
      <c r="B204" s="1046"/>
      <c r="C204" s="1046"/>
      <c r="D204" s="1046"/>
      <c r="E204" s="1046"/>
      <c r="F204" s="104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5"/>
      <c r="B205" s="1046"/>
      <c r="C205" s="1046"/>
      <c r="D205" s="1046"/>
      <c r="E205" s="1046"/>
      <c r="F205" s="104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5"/>
      <c r="B206" s="1046"/>
      <c r="C206" s="1046"/>
      <c r="D206" s="1046"/>
      <c r="E206" s="1046"/>
      <c r="F206" s="104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5"/>
      <c r="B207" s="1046"/>
      <c r="C207" s="1046"/>
      <c r="D207" s="1046"/>
      <c r="E207" s="1046"/>
      <c r="F207" s="104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5"/>
      <c r="B208" s="1046"/>
      <c r="C208" s="1046"/>
      <c r="D208" s="1046"/>
      <c r="E208" s="1046"/>
      <c r="F208" s="104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5"/>
      <c r="B209" s="1046"/>
      <c r="C209" s="1046"/>
      <c r="D209" s="1046"/>
      <c r="E209" s="1046"/>
      <c r="F209" s="104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5"/>
      <c r="B210" s="1046"/>
      <c r="C210" s="1046"/>
      <c r="D210" s="1046"/>
      <c r="E210" s="1046"/>
      <c r="F210" s="104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5"/>
      <c r="B211" s="1046"/>
      <c r="C211" s="1046"/>
      <c r="D211" s="1046"/>
      <c r="E211" s="1046"/>
      <c r="F211" s="104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5"/>
      <c r="B215" s="1046"/>
      <c r="C215" s="1046"/>
      <c r="D215" s="1046"/>
      <c r="E215" s="1046"/>
      <c r="F215" s="104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5"/>
      <c r="B216" s="1046"/>
      <c r="C216" s="1046"/>
      <c r="D216" s="1046"/>
      <c r="E216" s="1046"/>
      <c r="F216" s="104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5"/>
      <c r="B217" s="1046"/>
      <c r="C217" s="1046"/>
      <c r="D217" s="1046"/>
      <c r="E217" s="1046"/>
      <c r="F217" s="104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5"/>
      <c r="B218" s="1046"/>
      <c r="C218" s="1046"/>
      <c r="D218" s="1046"/>
      <c r="E218" s="1046"/>
      <c r="F218" s="104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5"/>
      <c r="B219" s="1046"/>
      <c r="C219" s="1046"/>
      <c r="D219" s="1046"/>
      <c r="E219" s="1046"/>
      <c r="F219" s="104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5"/>
      <c r="B220" s="1046"/>
      <c r="C220" s="1046"/>
      <c r="D220" s="1046"/>
      <c r="E220" s="1046"/>
      <c r="F220" s="104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5"/>
      <c r="B221" s="1046"/>
      <c r="C221" s="1046"/>
      <c r="D221" s="1046"/>
      <c r="E221" s="1046"/>
      <c r="F221" s="104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5"/>
      <c r="B222" s="1046"/>
      <c r="C222" s="1046"/>
      <c r="D222" s="1046"/>
      <c r="E222" s="1046"/>
      <c r="F222" s="104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5"/>
      <c r="B223" s="1046"/>
      <c r="C223" s="1046"/>
      <c r="D223" s="1046"/>
      <c r="E223" s="1046"/>
      <c r="F223" s="104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5"/>
      <c r="B224" s="1046"/>
      <c r="C224" s="1046"/>
      <c r="D224" s="1046"/>
      <c r="E224" s="1046"/>
      <c r="F224" s="104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5"/>
      <c r="B225" s="1046"/>
      <c r="C225" s="1046"/>
      <c r="D225" s="1046"/>
      <c r="E225" s="1046"/>
      <c r="F225" s="104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5"/>
      <c r="B227" s="1046"/>
      <c r="C227" s="1046"/>
      <c r="D227" s="1046"/>
      <c r="E227" s="1046"/>
      <c r="F227" s="1047"/>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5"/>
      <c r="B228" s="1046"/>
      <c r="C228" s="1046"/>
      <c r="D228" s="1046"/>
      <c r="E228" s="1046"/>
      <c r="F228" s="104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5"/>
      <c r="B229" s="1046"/>
      <c r="C229" s="1046"/>
      <c r="D229" s="1046"/>
      <c r="E229" s="1046"/>
      <c r="F229" s="104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5"/>
      <c r="B230" s="1046"/>
      <c r="C230" s="1046"/>
      <c r="D230" s="1046"/>
      <c r="E230" s="1046"/>
      <c r="F230" s="104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5"/>
      <c r="B231" s="1046"/>
      <c r="C231" s="1046"/>
      <c r="D231" s="1046"/>
      <c r="E231" s="1046"/>
      <c r="F231" s="104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5"/>
      <c r="B232" s="1046"/>
      <c r="C232" s="1046"/>
      <c r="D232" s="1046"/>
      <c r="E232" s="1046"/>
      <c r="F232" s="104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5"/>
      <c r="B233" s="1046"/>
      <c r="C233" s="1046"/>
      <c r="D233" s="1046"/>
      <c r="E233" s="1046"/>
      <c r="F233" s="104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5"/>
      <c r="B234" s="1046"/>
      <c r="C234" s="1046"/>
      <c r="D234" s="1046"/>
      <c r="E234" s="1046"/>
      <c r="F234" s="104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5"/>
      <c r="B235" s="1046"/>
      <c r="C235" s="1046"/>
      <c r="D235" s="1046"/>
      <c r="E235" s="1046"/>
      <c r="F235" s="104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5"/>
      <c r="B236" s="1046"/>
      <c r="C236" s="1046"/>
      <c r="D236" s="1046"/>
      <c r="E236" s="1046"/>
      <c r="F236" s="104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5"/>
      <c r="B237" s="1046"/>
      <c r="C237" s="1046"/>
      <c r="D237" s="1046"/>
      <c r="E237" s="1046"/>
      <c r="F237" s="104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5"/>
      <c r="B238" s="1046"/>
      <c r="C238" s="1046"/>
      <c r="D238" s="1046"/>
      <c r="E238" s="1046"/>
      <c r="F238" s="104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5"/>
      <c r="B240" s="1046"/>
      <c r="C240" s="1046"/>
      <c r="D240" s="1046"/>
      <c r="E240" s="1046"/>
      <c r="F240" s="1047"/>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5"/>
      <c r="B241" s="1046"/>
      <c r="C241" s="1046"/>
      <c r="D241" s="1046"/>
      <c r="E241" s="1046"/>
      <c r="F241" s="104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5"/>
      <c r="B242" s="1046"/>
      <c r="C242" s="1046"/>
      <c r="D242" s="1046"/>
      <c r="E242" s="1046"/>
      <c r="F242" s="104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5"/>
      <c r="B243" s="1046"/>
      <c r="C243" s="1046"/>
      <c r="D243" s="1046"/>
      <c r="E243" s="1046"/>
      <c r="F243" s="104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5"/>
      <c r="B244" s="1046"/>
      <c r="C244" s="1046"/>
      <c r="D244" s="1046"/>
      <c r="E244" s="1046"/>
      <c r="F244" s="104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5"/>
      <c r="B245" s="1046"/>
      <c r="C245" s="1046"/>
      <c r="D245" s="1046"/>
      <c r="E245" s="1046"/>
      <c r="F245" s="104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5"/>
      <c r="B246" s="1046"/>
      <c r="C246" s="1046"/>
      <c r="D246" s="1046"/>
      <c r="E246" s="1046"/>
      <c r="F246" s="104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5"/>
      <c r="B247" s="1046"/>
      <c r="C247" s="1046"/>
      <c r="D247" s="1046"/>
      <c r="E247" s="1046"/>
      <c r="F247" s="104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5"/>
      <c r="B248" s="1046"/>
      <c r="C248" s="1046"/>
      <c r="D248" s="1046"/>
      <c r="E248" s="1046"/>
      <c r="F248" s="104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5"/>
      <c r="B249" s="1046"/>
      <c r="C249" s="1046"/>
      <c r="D249" s="1046"/>
      <c r="E249" s="1046"/>
      <c r="F249" s="104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5"/>
      <c r="B250" s="1046"/>
      <c r="C250" s="1046"/>
      <c r="D250" s="1046"/>
      <c r="E250" s="1046"/>
      <c r="F250" s="104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5"/>
      <c r="B251" s="1046"/>
      <c r="C251" s="1046"/>
      <c r="D251" s="1046"/>
      <c r="E251" s="1046"/>
      <c r="F251" s="104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5"/>
      <c r="B253" s="1046"/>
      <c r="C253" s="1046"/>
      <c r="D253" s="1046"/>
      <c r="E253" s="1046"/>
      <c r="F253" s="1047"/>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5"/>
      <c r="B254" s="1046"/>
      <c r="C254" s="1046"/>
      <c r="D254" s="1046"/>
      <c r="E254" s="1046"/>
      <c r="F254" s="104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5"/>
      <c r="B255" s="1046"/>
      <c r="C255" s="1046"/>
      <c r="D255" s="1046"/>
      <c r="E255" s="1046"/>
      <c r="F255" s="104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5"/>
      <c r="B256" s="1046"/>
      <c r="C256" s="1046"/>
      <c r="D256" s="1046"/>
      <c r="E256" s="1046"/>
      <c r="F256" s="104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5"/>
      <c r="B257" s="1046"/>
      <c r="C257" s="1046"/>
      <c r="D257" s="1046"/>
      <c r="E257" s="1046"/>
      <c r="F257" s="104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5"/>
      <c r="B258" s="1046"/>
      <c r="C258" s="1046"/>
      <c r="D258" s="1046"/>
      <c r="E258" s="1046"/>
      <c r="F258" s="104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5"/>
      <c r="B259" s="1046"/>
      <c r="C259" s="1046"/>
      <c r="D259" s="1046"/>
      <c r="E259" s="1046"/>
      <c r="F259" s="104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5"/>
      <c r="B260" s="1046"/>
      <c r="C260" s="1046"/>
      <c r="D260" s="1046"/>
      <c r="E260" s="1046"/>
      <c r="F260" s="104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5"/>
      <c r="B261" s="1046"/>
      <c r="C261" s="1046"/>
      <c r="D261" s="1046"/>
      <c r="E261" s="1046"/>
      <c r="F261" s="104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5"/>
      <c r="B262" s="1046"/>
      <c r="C262" s="1046"/>
      <c r="D262" s="1046"/>
      <c r="E262" s="1046"/>
      <c r="F262" s="104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5"/>
      <c r="B263" s="1046"/>
      <c r="C263" s="1046"/>
      <c r="D263" s="1046"/>
      <c r="E263" s="1046"/>
      <c r="F263" s="104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5"/>
      <c r="B264" s="1046"/>
      <c r="C264" s="1046"/>
      <c r="D264" s="1046"/>
      <c r="E264" s="1046"/>
      <c r="F264" s="104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6">
        <v>1</v>
      </c>
      <c r="B4" s="106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6">
        <v>1</v>
      </c>
      <c r="B37" s="106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6">
        <v>1</v>
      </c>
      <c r="B70" s="106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6">
        <v>1</v>
      </c>
      <c r="B103" s="106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6">
        <v>1</v>
      </c>
      <c r="B136" s="106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6">
        <v>1</v>
      </c>
      <c r="B169" s="106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6">
        <v>1</v>
      </c>
      <c r="B202" s="106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6">
        <v>1</v>
      </c>
      <c r="B235" s="106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6">
        <v>1</v>
      </c>
      <c r="B268" s="106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6">
        <v>1</v>
      </c>
      <c r="B301" s="106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6">
        <v>1</v>
      </c>
      <c r="B334" s="106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6">
        <v>1</v>
      </c>
      <c r="B367" s="106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6">
        <v>1</v>
      </c>
      <c r="B400" s="106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6">
        <v>1</v>
      </c>
      <c r="B433" s="106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6">
        <v>1</v>
      </c>
      <c r="B466" s="106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6">
        <v>1</v>
      </c>
      <c r="B499" s="106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6">
        <v>1</v>
      </c>
      <c r="B532" s="106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6">
        <v>1</v>
      </c>
      <c r="B565" s="106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6">
        <v>1</v>
      </c>
      <c r="B598" s="106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6">
        <v>1</v>
      </c>
      <c r="B631" s="106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6">
        <v>1</v>
      </c>
      <c r="B664" s="106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6">
        <v>1</v>
      </c>
      <c r="B697" s="106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6">
        <v>1</v>
      </c>
      <c r="B730" s="106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6">
        <v>1</v>
      </c>
      <c r="B763" s="106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6">
        <v>1</v>
      </c>
      <c r="B796" s="106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6">
        <v>1</v>
      </c>
      <c r="B829" s="106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6">
        <v>1</v>
      </c>
      <c r="B862" s="106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6">
        <v>1</v>
      </c>
      <c r="B895" s="106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6">
        <v>1</v>
      </c>
      <c r="B928" s="106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6">
        <v>1</v>
      </c>
      <c r="B961" s="106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6">
        <v>1</v>
      </c>
      <c r="B994" s="106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6">
        <v>1</v>
      </c>
      <c r="B1027" s="106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6">
        <v>1</v>
      </c>
      <c r="B1060" s="106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6">
        <v>1</v>
      </c>
      <c r="B1093" s="106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6">
        <v>1</v>
      </c>
      <c r="B1126" s="106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6">
        <v>1</v>
      </c>
      <c r="B1159" s="106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6">
        <v>1</v>
      </c>
      <c r="B1192" s="106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6">
        <v>1</v>
      </c>
      <c r="B1225" s="106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6">
        <v>1</v>
      </c>
      <c r="B1258" s="106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6">
        <v>1</v>
      </c>
      <c r="B1291" s="106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2021-06-02T12:10:35Z</dcterms:modified>
</cp:coreProperties>
</file>