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1　外部有識者\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<sst xmlns="http://schemas.openxmlformats.org/spreadsheetml/2006/main" count="2404" uniqueCount="696">
  <si>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</si>
  <si>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</si>
  <si>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</si>
  <si>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</si>
  <si>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</si>
  <si>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</si>
  <si>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</si>
  <si>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</si>
  <si>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</si>
  <si>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</si>
  <si>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</si>
  <si>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</si>
  <si>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</si>
  <si>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</si>
  <si>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</si>
  <si>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</si>
  <si>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</si>
  <si>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</si>
  <si>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</si>
  <si>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</si>
  <si>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</si>
  <si>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</si>
  <si>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</si>
  <si>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</si>
  <si>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</si>
  <si>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</si>
  <si>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</si>
  <si>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</si>
  <si>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</si>
  <si>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</si>
  <si>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</si>
  <si>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</si>
  <si>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</si>
  <si>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</si>
  <si>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</si>
  <si>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</si>
  <si>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</si>
  <si>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</si>
  <si>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</si>
  <si>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</si>
  <si>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</si>
  <si>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</si>
  <si>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</si>
  <si>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</si>
  <si>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</si>
  <si>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</si>
  <si>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</si>
  <si>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</si>
  <si>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</si>
  <si>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</si>
  <si>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</si>
  <si>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</si>
  <si>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</si>
  <si>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</si>
  <si>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</si>
  <si>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</si>
  <si>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</si>
  <si>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</si>
  <si>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</si>
  <si>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</si>
  <si>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</si>
  <si>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</si>
  <si>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</si>
  <si>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</si>
  <si>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</si>
  <si>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</si>
  <si>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</si>
  <si>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</si>
  <si>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</si>
  <si>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</si>
  <si>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</si>
  <si>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</si>
  <si>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</si>
  <si>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</si>
  <si>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</si>
  <si>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</si>
  <si>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</si>
  <si>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</si>
  <si>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</si>
  <si>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</si>
  <si>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</si>
  <si>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</si>
  <si>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</si>
  <si>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</si>
  <si>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</si>
  <si>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</si>
  <si>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</si>
  <si>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</si>
  <si>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</si>
  <si>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</si>
  <si>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</si>
  <si>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</si>
  <si>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</si>
  <si>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</si>
  <si>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</si>
  <si>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</si>
  <si>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</si>
  <si>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</si>
  <si>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</si>
  <si>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</si>
  <si>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</si>
  <si>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</si>
  <si>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</si>
  <si>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</si>
  <si>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</si>
  <si>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</si>
  <si>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</si>
  <si>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</si>
  <si>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</si>
  <si>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</si>
  <si>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</si>
  <si>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</si>
  <si>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</si>
  <si>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</si>
  <si>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</si>
  <si>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</si>
  <si>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</si>
  <si>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</si>
  <si>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</si>
  <si>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</si>
  <si>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</si>
  <si>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</si>
  <si>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</si>
  <si>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</si>
  <si>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</si>
  <si>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</si>
  <si>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</si>
  <si>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</si>
  <si>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</si>
  <si>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</si>
  <si>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</si>
  <si>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</si>
  <si>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</si>
  <si>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</si>
  <si>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</si>
  <si>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</si>
  <si>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</si>
  <si>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</si>
  <si>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</si>
  <si>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</si>
  <si>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</si>
  <si>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</si>
  <si>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</si>
  <si>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</si>
  <si>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</si>
  <si>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</si>
  <si>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</si>
  <si>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</si>
  <si>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</si>
  <si>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</si>
  <si>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</si>
  <si>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</si>
  <si>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</si>
  <si>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</si>
  <si>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</si>
  <si>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</si>
  <si>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</si>
  <si>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</si>
  <si>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</si>
  <si>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</si>
  <si>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</si>
  <si>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</si>
  <si>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</si>
  <si>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</si>
  <si>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</si>
  <si>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</si>
  <si>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</si>
  <si>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</si>
  <si>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</si>
  <si>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</si>
  <si>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</si>
  <si>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</si>
  <si>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</si>
  <si>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</si>
  <si>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</si>
  <si>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</si>
  <si>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</si>
  <si>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</si>
  <si>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</si>
  <si>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</si>
  <si>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</si>
  <si>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</si>
  <si>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</si>
  <si>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</si>
  <si>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</si>
  <si>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</si>
  <si>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</si>
  <si>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</si>
  <si>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</si>
  <si>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</si>
  <si>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</si>
  <si>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</si>
  <si>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</si>
  <si>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</si>
  <si>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</si>
  <si>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</si>
  <si>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</si>
  <si>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</si>
  <si>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</si>
  <si>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</si>
  <si>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</si>
  <si>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</si>
  <si>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</si>
  <si>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</si>
  <si>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</si>
  <si>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</si>
  <si>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</si>
  <si>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</si>
  <si>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</si>
  <si>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</si>
  <si>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</si>
  <si>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</si>
  <si>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</si>
  <si>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</si>
  <si>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</si>
  <si>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</si>
  <si>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</si>
  <si>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</si>
  <si>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</si>
  <si>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</si>
  <si>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</si>
  <si>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</si>
  <si>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</si>
  <si>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</si>
  <si>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</si>
  <si>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</si>
  <si>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</si>
  <si>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</si>
  <si>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</si>
  <si>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</si>
  <si>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</si>
  <si>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</si>
  <si>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</si>
  <si>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</si>
  <si>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</si>
  <si>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</si>
  <si>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</si>
  <si>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</si>
  <si>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</si>
  <si>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</si>
  <si>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</si>
  <si>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</si>
  <si>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</si>
  <si>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</si>
  <si>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</si>
  <si>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</si>
  <si>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</si>
  <si>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</si>
  <si>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</si>
  <si>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</si>
  <si>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</si>
  <si>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</si>
  <si>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</si>
  <si>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</si>
  <si>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</si>
  <si>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</si>
  <si>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</si>
  <si>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</si>
  <si>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</si>
  <si>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</si>
  <si>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</si>
  <si>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</si>
  <si>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</si>
  <si>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</si>
  <si>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</si>
  <si>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</si>
  <si>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</si>
  <si>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</si>
  <si>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</si>
  <si>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</si>
  <si>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</si>
  <si>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</si>
  <si>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</si>
  <si>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</si>
  <si>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</si>
  <si>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</si>
  <si>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</si>
  <si>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</si>
  <si>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</si>
  <si>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</si>
  <si>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</si>
  <si>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</si>
  <si>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</si>
  <si>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</si>
  <si>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</si>
  <si>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</si>
  <si>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</si>
  <si>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</si>
  <si>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</si>
  <si>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</si>
  <si>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</si>
  <si>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</si>
  <si>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</si>
  <si>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</si>
  <si>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</si>
  <si>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</si>
  <si>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</si>
  <si>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</si>
  <si>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</si>
  <si>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</si>
  <si>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</si>
  <si>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</si>
  <si>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</si>
  <si>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</si>
  <si>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</si>
  <si>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</si>
  <si>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</si>
  <si>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</si>
  <si>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</si>
  <si>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</si>
  <si>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</si>
  <si>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</si>
  <si>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</si>
  <si>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</si>
  <si>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</si>
  <si>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</si>
  <si>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</si>
  <si>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</si>
  <si>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</si>
  <si>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</si>
  <si>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</si>
  <si>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</si>
  <si>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</si>
  <si>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</si>
  <si>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</si>
  <si>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</si>
  <si>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</si>
  <si>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</si>
  <si>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</si>
  <si>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</si>
  <si>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</si>
  <si>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</si>
  <si>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</si>
  <si>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</si>
  <si>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</si>
  <si>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</si>
  <si>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</si>
  <si>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</si>
  <si>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</si>
  <si>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</si>
  <si>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</si>
  <si>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</si>
  <si>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</si>
  <si>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</si>
  <si>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</si>
  <si>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</si>
  <si>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</si>
  <si>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</si>
  <si>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</si>
  <si>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</si>
  <si>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</si>
  <si>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</si>
  <si>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</si>
  <si>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</si>
  <si>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</si>
  <si>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</si>
  <si>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</si>
  <si>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</si>
  <si>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</si>
  <si>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</si>
  <si>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</si>
  <si>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</si>
  <si>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</si>
  <si>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</si>
  <si>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</si>
  <si>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</si>
  <si>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</si>
  <si>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</si>
  <si>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</si>
  <si>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</si>
  <si>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</si>
  <si>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</si>
  <si>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</si>
  <si>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</si>
  <si>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</si>
  <si>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</si>
  <si>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</si>
  <si>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</si>
  <si>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</si>
  <si>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</si>
  <si>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</si>
  <si>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</si>
  <si>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</si>
  <si>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</si>
  <si>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</si>
  <si>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</si>
  <si>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</si>
  <si>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</si>
  <si>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</si>
  <si>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</si>
  <si>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</si>
  <si>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</si>
  <si>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</si>
  <si>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</si>
  <si>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</si>
  <si>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</si>
  <si>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</si>
  <si>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</si>
  <si>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</si>
  <si>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</si>
  <si>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</si>
  <si>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</si>
  <si>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</si>
  <si>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</si>
  <si>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</si>
  <si>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</si>
  <si>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</si>
  <si>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</si>
  <si>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</si>
  <si>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</si>
  <si>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</si>
  <si>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</si>
  <si>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</si>
  <si>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</si>
  <si>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</si>
  <si>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</si>
  <si>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</si>
  <si>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</si>
  <si>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</si>
  <si>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</si>
  <si>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</si>
  <si>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</si>
  <si>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</si>
  <si>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</si>
  <si>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</si>
  <si>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</si>
  <si>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</si>
  <si>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</si>
  <si>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</si>
  <si>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</si>
  <si>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</si>
  <si>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</si>
  <si>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</si>
  <si>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</si>
  <si>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</si>
  <si>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</si>
  <si>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</si>
  <si>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</si>
  <si>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</si>
  <si>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</si>
  <si>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</si>
  <si>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</si>
  <si>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</si>
  <si>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</si>
  <si>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</si>
  <si>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</si>
  <si>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</si>
  <si>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</si>
  <si>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</si>
  <si>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</si>
  <si>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</si>
  <si>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</si>
  <si>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</si>
  <si>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</si>
  <si>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</si>
  <si>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</si>
  <si>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</si>
  <si>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</si>
  <si>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</si>
  <si>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</si>
  <si>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</si>
  <si>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</si>
  <si>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</si>
  <si>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</si>
  <si>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</si>
  <si>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</si>
  <si>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</si>
  <si>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</si>
  <si>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</si>
  <si>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</si>
  <si>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</si>
  <si>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</si>
  <si>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</si>
  <si>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</si>
  <si>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</si>
  <si>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</si>
  <si>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</si>
  <si>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</si>
  <si>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</si>
  <si>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</si>
  <si>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</si>
  <si>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</si>
  <si>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</si>
  <si>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</si>
  <si>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</si>
  <si>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</si>
  <si>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</si>
  <si>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</si>
  <si>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</si>
  <si>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</si>
  <si>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</si>
  <si>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</si>
  <si>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</si>
  <si>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</si>
  <si>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</si>
  <si>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</si>
  <si>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</si>
  <si>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</si>
  <si>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</si>
  <si>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</si>
  <si>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</si>
  <si>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</si>
  <si>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</si>
  <si>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</si>
  <si>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</si>
  <si>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</si>
  <si>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</si>
  <si>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</si>
  <si>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</si>
  <si>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</si>
  <si>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</si>
  <si>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</si>
  <si>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</si>
  <si>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</si>
  <si>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</si>
  <si>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</si>
  <si>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</si>
  <si>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</si>
  <si>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</si>
  <si>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</si>
  <si>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</si>
  <si>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</si>
  <si>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</si>
  <si>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</si>
  <si>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</si>
  <si>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</si>
  <si>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</si>
  <si>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</si>
  <si>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</si>
  <si>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</si>
  <si>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</si>
  <si>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</si>
  <si>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</si>
  <si>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</si>
  <si>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</si>
  <si>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</si>
  <si>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</si>
  <si>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</si>
  <si>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</si>
  <si>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</si>
  <si>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</si>
  <si>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</si>
  <si>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</si>
  <si>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</si>
  <si>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</si>
  <si>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</si>
  <si>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</si>
  <si>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</si>
  <si>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</si>
  <si>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</si>
  <si>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</si>
  <si>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</si>
  <si>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</si>
  <si>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</si>
  <si>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</si>
  <si>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</si>
  <si>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</si>
  <si>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</si>
  <si>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</si>
  <si>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</si>
  <si>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</si>
  <si>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</si>
  <si>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</si>
  <si>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</si>
  <si>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</si>
  <si>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</si>
  <si>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</si>
  <si>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</si>
  <si>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</si>
  <si>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</si>
  <si>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</si>
  <si>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</si>
  <si>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</si>
  <si>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</si>
  <si>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</si>
  <si>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</si>
  <si>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</si>
  <si>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</si>
  <si>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</si>
  <si>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</si>
  <si>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</si>
  <si>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</si>
  <si>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</si>
  <si>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</si>
  <si>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</si>
  <si>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</si>
  <si>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</si>
  <si>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</si>
  <si>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</si>
  <si>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</si>
  <si>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</si>
  <si>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</si>
  <si>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</si>
  <si>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</si>
  <si>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</si>
  <si>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</si>
  <si>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</si>
  <si>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</si>
  <si>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</si>
  <si>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</si>
  <si>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</si>
  <si>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</si>
  <si>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</si>
  <si>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</si>
  <si>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</si>
  <si>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</si>
  <si>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</si>
  <si>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</si>
  <si>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</si>
  <si>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</si>
  <si>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</si>
  <si>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</si>
  <si>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</si>
  <si>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</si>
  <si>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</si>
  <si>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</si>
  <si>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</si>
  <si>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</si>
  <si>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</si>
  <si>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</si>
  <si>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</si>
  <si>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</si>
  <si>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</si>
  <si>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</si>
  <si>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</si>
  <si>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</si>
  <si>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</si>
  <si>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</si>
  <si>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</si>
  <si>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</si>
  <si>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医療情報化等推進事業</t>
  </si>
  <si>
    <t>医薬・生活衛生局</t>
  </si>
  <si>
    <t>課長　込山　愛郎</t>
  </si>
  <si>
    <t>令和元年度</t>
  </si>
  <si>
    <t>総務課</t>
  </si>
  <si>
    <t>－</t>
  </si>
  <si>
    <t>-</t>
  </si>
  <si>
    <t>医薬品審査等業務庁費</t>
  </si>
  <si>
    <t>委員等旅費</t>
  </si>
  <si>
    <t>諸謝金</t>
  </si>
  <si>
    <t>電子版お薬手帳を利用できる薬局数の増加</t>
  </si>
  <si>
    <t>電子版お薬手帳を導入している薬局数</t>
  </si>
  <si>
    <t>軒</t>
  </si>
  <si>
    <t>薬局機能情報提供制度</t>
  </si>
  <si>
    <t>検討会開催回数</t>
  </si>
  <si>
    <t>回</t>
  </si>
  <si>
    <t>単位当たりコスト＝X／Y
X＝医療情報化等推進事業費（千円）
Y＝検討会の開催回数</t>
    <phoneticPr fontId="5"/>
  </si>
  <si>
    <t>千円</t>
  </si>
  <si>
    <t>Ｘ　/　Ｙ</t>
    <phoneticPr fontId="5"/>
  </si>
  <si>
    <t>4,386
/2</t>
  </si>
  <si>
    <t>品質・有効性・安全性の高い医薬品・医療機器・再生医療等製品を国民が適切に利用できるようにすること（Ⅰ－６）</t>
  </si>
  <si>
    <t>医薬品の適正使用を推進すること（Ⅰ－６－３）</t>
  </si>
  <si>
    <t>新31</t>
  </si>
  <si>
    <t>○</t>
  </si>
  <si>
    <t>国全体としてのマイナンバーカードの普及とマイナンバーの利活用の促進を進める中で、電子版お薬手帳についても情報連携の整備を検討する必要がある。</t>
    <rPh sb="0" eb="1">
      <t>クニ</t>
    </rPh>
    <rPh sb="1" eb="3">
      <t>ゼンタイ</t>
    </rPh>
    <rPh sb="17" eb="19">
      <t>フキュウ</t>
    </rPh>
    <rPh sb="27" eb="30">
      <t>リカツヨウ</t>
    </rPh>
    <rPh sb="31" eb="33">
      <t>ソクシン</t>
    </rPh>
    <rPh sb="34" eb="35">
      <t>スス</t>
    </rPh>
    <rPh sb="37" eb="38">
      <t>ナカ</t>
    </rPh>
    <rPh sb="40" eb="43">
      <t>デンシバン</t>
    </rPh>
    <rPh sb="44" eb="47">
      <t>クスリテチョウ</t>
    </rPh>
    <rPh sb="52" eb="56">
      <t>ジョウホウレンケイ</t>
    </rPh>
    <rPh sb="57" eb="59">
      <t>セイビ</t>
    </rPh>
    <rPh sb="60" eb="62">
      <t>ケントウ</t>
    </rPh>
    <rPh sb="64" eb="66">
      <t>ヒツヨウ</t>
    </rPh>
    <phoneticPr fontId="5"/>
  </si>
  <si>
    <t>国全体としてのマイナンバーカードの普及とマイナンバーの利活用の促進を進める中で、電子版お薬手帳についても情報連携の整備の検討が必要であり、必要かつ優先度の高い事業である。</t>
    <rPh sb="0" eb="3">
      <t>クニゼンタイ</t>
    </rPh>
    <rPh sb="17" eb="19">
      <t>フキュウ</t>
    </rPh>
    <rPh sb="27" eb="30">
      <t>リカツヨウ</t>
    </rPh>
    <rPh sb="31" eb="33">
      <t>ソクシン</t>
    </rPh>
    <rPh sb="34" eb="35">
      <t>スス</t>
    </rPh>
    <rPh sb="37" eb="38">
      <t>ナカ</t>
    </rPh>
    <rPh sb="40" eb="42">
      <t>デンシ</t>
    </rPh>
    <rPh sb="42" eb="43">
      <t>バン</t>
    </rPh>
    <rPh sb="44" eb="45">
      <t>クスリ</t>
    </rPh>
    <rPh sb="45" eb="47">
      <t>テチョウ</t>
    </rPh>
    <rPh sb="52" eb="54">
      <t>ジョウホウ</t>
    </rPh>
    <rPh sb="54" eb="56">
      <t>レンケイ</t>
    </rPh>
    <rPh sb="57" eb="59">
      <t>セイビ</t>
    </rPh>
    <rPh sb="60" eb="62">
      <t>ケントウ</t>
    </rPh>
    <rPh sb="63" eb="65">
      <t>ヒツヨウ</t>
    </rPh>
    <rPh sb="69" eb="71">
      <t>ヒツヨウ</t>
    </rPh>
    <phoneticPr fontId="5"/>
  </si>
  <si>
    <t>‐</t>
  </si>
  <si>
    <t>無</t>
  </si>
  <si>
    <t>△</t>
  </si>
  <si>
    <t>-</t>
    <phoneticPr fontId="5"/>
  </si>
  <si>
    <t>限られた予算の中で施策を充実させていくため効率的に事業を実施する。</t>
    <rPh sb="0" eb="1">
      <t>カギ</t>
    </rPh>
    <rPh sb="4" eb="6">
      <t>ヨサン</t>
    </rPh>
    <rPh sb="7" eb="8">
      <t>ナカ</t>
    </rPh>
    <rPh sb="21" eb="24">
      <t>コウリツテキ</t>
    </rPh>
    <rPh sb="25" eb="27">
      <t>ジギョウ</t>
    </rPh>
    <rPh sb="28" eb="30">
      <t>ジッシ</t>
    </rPh>
    <phoneticPr fontId="5"/>
  </si>
  <si>
    <t>電子版お薬手帳で提供すべき必須データ項目については、平成27年に「お薬手帳（電子版）の運用上の留意事項について」（薬生総発1127第４号）において示しているところであるが、情報通信技術の発展等を背景に新たに提供すべき項目や追加すべき機能について検討等を行う。</t>
    <phoneticPr fontId="5"/>
  </si>
  <si>
    <t>-</t>
    <phoneticPr fontId="5"/>
  </si>
  <si>
    <t>今後マイナポータル等との連携が想定される中で、新たに必要となる電子版お薬手帳のフォーマットや機能等について検討し、普及推進を図ることにより国民の利便性の向上に寄与する事業である。</t>
    <rPh sb="0" eb="2">
      <t>コンゴ</t>
    </rPh>
    <rPh sb="9" eb="10">
      <t>トウ</t>
    </rPh>
    <rPh sb="12" eb="14">
      <t>レンケイ</t>
    </rPh>
    <rPh sb="15" eb="17">
      <t>ソウテイ</t>
    </rPh>
    <rPh sb="20" eb="21">
      <t>ナカ</t>
    </rPh>
    <rPh sb="23" eb="24">
      <t>アラ</t>
    </rPh>
    <rPh sb="26" eb="28">
      <t>ヒツヨウ</t>
    </rPh>
    <rPh sb="31" eb="34">
      <t>デンシバン</t>
    </rPh>
    <rPh sb="35" eb="36">
      <t>クスリ</t>
    </rPh>
    <rPh sb="36" eb="38">
      <t>テチョウ</t>
    </rPh>
    <rPh sb="46" eb="48">
      <t>キノウ</t>
    </rPh>
    <rPh sb="48" eb="49">
      <t>トウ</t>
    </rPh>
    <rPh sb="53" eb="55">
      <t>ケントウ</t>
    </rPh>
    <rPh sb="57" eb="59">
      <t>フキュウ</t>
    </rPh>
    <rPh sb="59" eb="61">
      <t>スイシン</t>
    </rPh>
    <rPh sb="62" eb="63">
      <t>ハカ</t>
    </rPh>
    <rPh sb="69" eb="71">
      <t>コクミン</t>
    </rPh>
    <rPh sb="72" eb="75">
      <t>リベンセイ</t>
    </rPh>
    <rPh sb="76" eb="78">
      <t>コウジョウ</t>
    </rPh>
    <rPh sb="79" eb="81">
      <t>キヨ</t>
    </rPh>
    <rPh sb="83" eb="85">
      <t>ジギョウ</t>
    </rPh>
    <phoneticPr fontId="5"/>
  </si>
  <si>
    <t>電子版お薬手帳の適切な推進に向けた検討会を実施し、電子版お薬手帳の現状に関する課題及び改善策について議論した。引き続き、現状を踏まえた上でマイナポータル等との連携後において必要な機能やフォーマットについて検討する必要がある。</t>
    <rPh sb="0" eb="3">
      <t>デンシバン</t>
    </rPh>
    <rPh sb="4" eb="5">
      <t>クスリ</t>
    </rPh>
    <rPh sb="5" eb="7">
      <t>テチョウ</t>
    </rPh>
    <rPh sb="8" eb="10">
      <t>テキセツ</t>
    </rPh>
    <rPh sb="11" eb="13">
      <t>スイシン</t>
    </rPh>
    <rPh sb="14" eb="15">
      <t>ム</t>
    </rPh>
    <rPh sb="21" eb="23">
      <t>ジッシ</t>
    </rPh>
    <rPh sb="25" eb="28">
      <t>デンシバン</t>
    </rPh>
    <rPh sb="29" eb="30">
      <t>クスリ</t>
    </rPh>
    <rPh sb="30" eb="32">
      <t>テチョウ</t>
    </rPh>
    <rPh sb="33" eb="35">
      <t>ゲンジョウ</t>
    </rPh>
    <rPh sb="36" eb="37">
      <t>カン</t>
    </rPh>
    <rPh sb="39" eb="41">
      <t>カダイ</t>
    </rPh>
    <rPh sb="41" eb="42">
      <t>オヨ</t>
    </rPh>
    <rPh sb="43" eb="45">
      <t>カイゼン</t>
    </rPh>
    <rPh sb="45" eb="46">
      <t>サク</t>
    </rPh>
    <rPh sb="50" eb="52">
      <t>ギロン</t>
    </rPh>
    <rPh sb="60" eb="62">
      <t>ゲンジョウ</t>
    </rPh>
    <rPh sb="63" eb="64">
      <t>フ</t>
    </rPh>
    <rPh sb="67" eb="68">
      <t>ウエ</t>
    </rPh>
    <rPh sb="76" eb="77">
      <t>トウ</t>
    </rPh>
    <rPh sb="79" eb="81">
      <t>レンケイ</t>
    </rPh>
    <rPh sb="81" eb="82">
      <t>ゴ</t>
    </rPh>
    <rPh sb="86" eb="88">
      <t>ヒツヨウ</t>
    </rPh>
    <rPh sb="89" eb="91">
      <t>キノウ</t>
    </rPh>
    <rPh sb="102" eb="104">
      <t>ケントウ</t>
    </rPh>
    <phoneticPr fontId="5"/>
  </si>
  <si>
    <t>厚労</t>
  </si>
  <si>
    <t>-</t>
    <phoneticPr fontId="5"/>
  </si>
  <si>
    <t>A.ＰｗＣコンサルティング合同会社</t>
    <phoneticPr fontId="5"/>
  </si>
  <si>
    <t>B.委員A</t>
    <rPh sb="2" eb="4">
      <t>イイン</t>
    </rPh>
    <phoneticPr fontId="5"/>
  </si>
  <si>
    <t>雑役務費</t>
    <rPh sb="0" eb="1">
      <t>ザツ</t>
    </rPh>
    <rPh sb="1" eb="4">
      <t>エキムヒ</t>
    </rPh>
    <phoneticPr fontId="5"/>
  </si>
  <si>
    <t>電子版お薬手帳の適切な推進に向けた調査検討一式</t>
    <phoneticPr fontId="5"/>
  </si>
  <si>
    <t>委員等旅費</t>
    <rPh sb="0" eb="2">
      <t>イイン</t>
    </rPh>
    <rPh sb="2" eb="3">
      <t>トウ</t>
    </rPh>
    <rPh sb="3" eb="5">
      <t>リョヒ</t>
    </rPh>
    <phoneticPr fontId="5"/>
  </si>
  <si>
    <t>会議への出席</t>
    <rPh sb="0" eb="2">
      <t>カイギ</t>
    </rPh>
    <rPh sb="4" eb="6">
      <t>シュッセキ</t>
    </rPh>
    <phoneticPr fontId="5"/>
  </si>
  <si>
    <t>ＰｗＣコンサルティング合同会社</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</si>
  <si>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</si>
  <si>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</si>
  <si>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</si>
  <si>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</si>
  <si>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</si>
  <si>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</si>
  <si>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</si>
  <si>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</si>
  <si>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</si>
  <si>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</si>
  <si>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</si>
  <si>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・未来投資戦略2018－「Society5.0」「データ駆動型社会」への変革－（平成30年6月15日閣議決定）
・デジタル・ガバメント実行計画（令和2年12月25日閣議決定）</t>
    <phoneticPr fontId="5"/>
  </si>
  <si>
    <t xml:space="preserve">令和2年12月に閣議決定されたデジタル・ガバメント実行計画において、マイナンバーカードを基盤としたお薬手帳等との一体化等を推進することとなっている。電子版お薬手帳については、今後マイナポータル等との連携が進んでいくことが想定されることから、電子版お薬手帳のフォーマットや機能追加に関する検討等を行い、電子的な情報連携を進める。
</t>
    <rPh sb="74" eb="77">
      <t>デンシバン</t>
    </rPh>
    <rPh sb="78" eb="79">
      <t>クスリ</t>
    </rPh>
    <rPh sb="79" eb="81">
      <t>テチョウ</t>
    </rPh>
    <rPh sb="87" eb="89">
      <t>コンゴ</t>
    </rPh>
    <rPh sb="96" eb="97">
      <t>トウ</t>
    </rPh>
    <rPh sb="99" eb="101">
      <t>レンケイ</t>
    </rPh>
    <rPh sb="102" eb="103">
      <t>スス</t>
    </rPh>
    <rPh sb="110" eb="112">
      <t>ソウテイ</t>
    </rPh>
    <phoneticPr fontId="5"/>
  </si>
  <si>
    <t>活動実績は見込みどおりである。</t>
    <rPh sb="0" eb="2">
      <t>カツドウ</t>
    </rPh>
    <rPh sb="2" eb="4">
      <t>ジッセキ</t>
    </rPh>
    <rPh sb="5" eb="7">
      <t>ミコ</t>
    </rPh>
    <phoneticPr fontId="5"/>
  </si>
  <si>
    <t>成果物は、今後の電子版お薬手帳の検討等に活用することができるものである。</t>
    <rPh sb="0" eb="3">
      <t>セイカブツ</t>
    </rPh>
    <rPh sb="5" eb="7">
      <t>コンゴ</t>
    </rPh>
    <rPh sb="8" eb="10">
      <t>デンシ</t>
    </rPh>
    <rPh sb="10" eb="11">
      <t>バン</t>
    </rPh>
    <rPh sb="12" eb="15">
      <t>クスリテチョウ</t>
    </rPh>
    <rPh sb="16" eb="18">
      <t>ケントウ</t>
    </rPh>
    <rPh sb="18" eb="19">
      <t>トウ</t>
    </rPh>
    <rPh sb="20" eb="22">
      <t>カツヨウ</t>
    </rPh>
    <phoneticPr fontId="5"/>
  </si>
  <si>
    <t>実績値は集計中であるが、電子版お薬手帳を導入している薬局数は、一定程度増加しているものと見込まれる。</t>
    <rPh sb="0" eb="3">
      <t>ジッセキチ</t>
    </rPh>
    <rPh sb="4" eb="7">
      <t>シュウケイチュウ</t>
    </rPh>
    <rPh sb="31" eb="33">
      <t>イッテイ</t>
    </rPh>
    <rPh sb="33" eb="35">
      <t>テイド</t>
    </rPh>
    <rPh sb="35" eb="37">
      <t>ゾウカ</t>
    </rPh>
    <rPh sb="44" eb="46">
      <t>ミコ</t>
    </rPh>
    <phoneticPr fontId="5"/>
  </si>
  <si>
    <t>有</t>
  </si>
  <si>
    <t>支出先は一般競争入札（最低価格落札方式）により選定しており、選定方法は妥当である。一者応札に対する改善策として、より早期に入札を行うよう努める。</t>
    <phoneticPr fontId="5"/>
  </si>
  <si>
    <t>新型コロナウイルスの感染拡大の影響で、ウェブ会議形式で検討会議を実施し、委員等の旅費などが一部不不用となったため。</t>
    <rPh sb="0" eb="2">
      <t>シンガタ</t>
    </rPh>
    <rPh sb="10" eb="12">
      <t>カンセン</t>
    </rPh>
    <rPh sb="12" eb="14">
      <t>カクダイ</t>
    </rPh>
    <rPh sb="15" eb="17">
      <t>エイキョウ</t>
    </rPh>
    <rPh sb="22" eb="24">
      <t>カイギ</t>
    </rPh>
    <rPh sb="24" eb="26">
      <t>ケイシキ</t>
    </rPh>
    <rPh sb="27" eb="30">
      <t>ケントウカイ</t>
    </rPh>
    <rPh sb="30" eb="31">
      <t>ギ</t>
    </rPh>
    <rPh sb="32" eb="34">
      <t>ジッシ</t>
    </rPh>
    <rPh sb="36" eb="38">
      <t>イイン</t>
    </rPh>
    <rPh sb="38" eb="39">
      <t>トウ</t>
    </rPh>
    <rPh sb="40" eb="42">
      <t>リョヒ</t>
    </rPh>
    <rPh sb="45" eb="47">
      <t>イチブ</t>
    </rPh>
    <rPh sb="47" eb="48">
      <t>フ</t>
    </rPh>
    <rPh sb="48" eb="50">
      <t>フヨウ</t>
    </rPh>
    <phoneticPr fontId="5"/>
  </si>
  <si>
    <t>3,559/2</t>
    <phoneticPr fontId="5"/>
  </si>
  <si>
    <t>費目・使途は事業内容を鑑み、真に必要なもののみ支出している。</t>
    <rPh sb="0" eb="2">
      <t>ヒモク</t>
    </rPh>
    <rPh sb="3" eb="5">
      <t>シト</t>
    </rPh>
    <rPh sb="6" eb="8">
      <t>ジギョウ</t>
    </rPh>
    <rPh sb="8" eb="10">
      <t>ナイヨウ</t>
    </rPh>
    <rPh sb="11" eb="12">
      <t>カンガ</t>
    </rPh>
    <rPh sb="14" eb="15">
      <t>シン</t>
    </rPh>
    <rPh sb="16" eb="18">
      <t>ヒツヨウ</t>
    </rPh>
    <rPh sb="23" eb="25">
      <t>シシュツ</t>
    </rPh>
    <phoneticPr fontId="5"/>
  </si>
  <si>
    <t>単位当たりのコストは妥当である。</t>
    <rPh sb="0" eb="2">
      <t>タンイ</t>
    </rPh>
    <rPh sb="2" eb="3">
      <t>ア</t>
    </rPh>
    <rPh sb="10" eb="1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</si>
</sst>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27215</xdr:colOff>
      <xdr:row>30</xdr:row>
      <xdr:rowOff>231322</xdr:rowOff>
    </xdr:from>
    <xdr:to>
      <xdr:col>42</xdr:col>
      <xdr:colOff>0</xdr:colOff>
      <xdr:row>32</xdr:row>
      <xdr:rowOff>13607</xdr:rowOff>
    </xdr:to>
    <xdr:sp macro="" textlink="">
      <xdr:nvSpPr>
        <xdr:cNvPr id="5" name="正方形/長方形 4"/>
        <xdr:cNvSpPr/>
      </xdr:nvSpPr>
      <xdr:spPr>
        <a:xfrm>
          <a:off x="7783286" y="11579679"/>
          <a:ext cx="789214" cy="32657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45</xdr:col>
      <xdr:colOff>190500</xdr:colOff>
      <xdr:row>31</xdr:row>
      <xdr:rowOff>27213</xdr:rowOff>
    </xdr:from>
    <xdr:to>
      <xdr:col>49</xdr:col>
      <xdr:colOff>476249</xdr:colOff>
      <xdr:row>33</xdr:row>
      <xdr:rowOff>299356</xdr:rowOff>
    </xdr:to>
    <xdr:sp macro="" textlink="">
      <xdr:nvSpPr>
        <xdr:cNvPr id="6" name="正方形/長方形 5"/>
        <xdr:cNvSpPr/>
      </xdr:nvSpPr>
      <xdr:spPr>
        <a:xfrm>
          <a:off x="9375321" y="11620499"/>
          <a:ext cx="1102178" cy="870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42</xdr:col>
      <xdr:colOff>11906</xdr:colOff>
      <xdr:row>115</xdr:row>
      <xdr:rowOff>0</xdr:rowOff>
    </xdr:from>
    <xdr:to>
      <xdr:col>50</xdr:col>
      <xdr:colOff>0</xdr:colOff>
      <xdr:row>116</xdr:row>
      <xdr:rowOff>557893</xdr:rowOff>
    </xdr:to>
    <xdr:sp macro="" textlink="">
      <xdr:nvSpPr>
        <xdr:cNvPr id="7" name="正方形/長方形 6"/>
        <xdr:cNvSpPr/>
      </xdr:nvSpPr>
      <xdr:spPr>
        <a:xfrm>
          <a:off x="8512969" y="14335125"/>
          <a:ext cx="1905000" cy="8555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38</xdr:col>
      <xdr:colOff>0</xdr:colOff>
      <xdr:row>33</xdr:row>
      <xdr:rowOff>0</xdr:rowOff>
    </xdr:from>
    <xdr:to>
      <xdr:col>42</xdr:col>
      <xdr:colOff>13607</xdr:colOff>
      <xdr:row>34</xdr:row>
      <xdr:rowOff>35718</xdr:rowOff>
    </xdr:to>
    <xdr:sp macro="" textlink="">
      <xdr:nvSpPr>
        <xdr:cNvPr id="11" name="正方形/長方形 10"/>
        <xdr:cNvSpPr/>
      </xdr:nvSpPr>
      <xdr:spPr>
        <a:xfrm>
          <a:off x="7756071" y="12192000"/>
          <a:ext cx="830036" cy="335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46</xdr:col>
      <xdr:colOff>0</xdr:colOff>
      <xdr:row>100</xdr:row>
      <xdr:rowOff>273842</xdr:rowOff>
    </xdr:from>
    <xdr:to>
      <xdr:col>50</xdr:col>
      <xdr:colOff>0</xdr:colOff>
      <xdr:row>101</xdr:row>
      <xdr:rowOff>297655</xdr:rowOff>
    </xdr:to>
    <xdr:sp macro="" textlink="">
      <xdr:nvSpPr>
        <xdr:cNvPr id="13" name="正方形/長方形 12"/>
        <xdr:cNvSpPr/>
      </xdr:nvSpPr>
      <xdr:spPr>
        <a:xfrm>
          <a:off x="9310688" y="13489780"/>
          <a:ext cx="1107281" cy="321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7</xdr:col>
      <xdr:colOff>83344</xdr:colOff>
      <xdr:row>748</xdr:row>
      <xdr:rowOff>226218</xdr:rowOff>
    </xdr:from>
    <xdr:to>
      <xdr:col>16</xdr:col>
      <xdr:colOff>58170</xdr:colOff>
      <xdr:row>751</xdr:row>
      <xdr:rowOff>90050</xdr:rowOff>
    </xdr:to>
    <xdr:sp macro="" textlink="">
      <xdr:nvSpPr>
        <xdr:cNvPr id="14" name="テキスト ボックス 13"/>
        <xdr:cNvSpPr txBox="1"/>
      </xdr:nvSpPr>
      <xdr:spPr>
        <a:xfrm>
          <a:off x="1500188" y="41398031"/>
          <a:ext cx="1796482" cy="93539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3.6</a:t>
          </a:r>
          <a:r>
            <a:rPr kumimoji="1" lang="ja-JP" altLang="en-US" sz="1200">
              <a:solidFill>
                <a:sysClr val="windowText" lastClr="000000"/>
              </a:solidFill>
            </a:rPr>
            <a:t>百万円</a:t>
          </a:r>
        </a:p>
      </xdr:txBody>
    </xdr:sp>
    <xdr:clientData/>
  </xdr:twoCellAnchor>
  <xdr:twoCellAnchor>
    <xdr:from>
      <xdr:col>18</xdr:col>
      <xdr:colOff>0</xdr:colOff>
      <xdr:row>749</xdr:row>
      <xdr:rowOff>0</xdr:rowOff>
    </xdr:from>
    <xdr:to>
      <xdr:col>32</xdr:col>
      <xdr:colOff>151720</xdr:colOff>
      <xdr:row>750</xdr:row>
      <xdr:rowOff>266408</xdr:rowOff>
    </xdr:to>
    <xdr:sp macro="" textlink="">
      <xdr:nvSpPr>
        <xdr:cNvPr id="15" name="大かっこ 14"/>
        <xdr:cNvSpPr/>
      </xdr:nvSpPr>
      <xdr:spPr>
        <a:xfrm>
          <a:off x="3643313" y="41529000"/>
          <a:ext cx="2985407" cy="6235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医療情報化等推進事業</a:t>
          </a:r>
          <a:endParaRPr kumimoji="1" lang="en-US" altLang="ja-JP" sz="1100"/>
        </a:p>
      </xdr:txBody>
    </xdr:sp>
    <xdr:clientData/>
  </xdr:twoCellAnchor>
  <xdr:twoCellAnchor>
    <xdr:from>
      <xdr:col>10</xdr:col>
      <xdr:colOff>0</xdr:colOff>
      <xdr:row>751</xdr:row>
      <xdr:rowOff>130970</xdr:rowOff>
    </xdr:from>
    <xdr:to>
      <xdr:col>10</xdr:col>
      <xdr:colOff>9526</xdr:colOff>
      <xdr:row>757</xdr:row>
      <xdr:rowOff>49133</xdr:rowOff>
    </xdr:to>
    <xdr:cxnSp macro="">
      <xdr:nvCxnSpPr>
        <xdr:cNvPr id="16" name="直線コネクタ 15"/>
        <xdr:cNvCxnSpPr/>
      </xdr:nvCxnSpPr>
      <xdr:spPr>
        <a:xfrm flipH="1">
          <a:off x="2024063" y="42374345"/>
          <a:ext cx="9526" cy="20612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752</xdr:row>
      <xdr:rowOff>345280</xdr:rowOff>
    </xdr:from>
    <xdr:to>
      <xdr:col>16</xdr:col>
      <xdr:colOff>43263</xdr:colOff>
      <xdr:row>752</xdr:row>
      <xdr:rowOff>351441</xdr:rowOff>
    </xdr:to>
    <xdr:cxnSp macro="">
      <xdr:nvCxnSpPr>
        <xdr:cNvPr id="17" name="直線コネクタ 16"/>
        <xdr:cNvCxnSpPr/>
      </xdr:nvCxnSpPr>
      <xdr:spPr>
        <a:xfrm flipV="1">
          <a:off x="2071688" y="42945843"/>
          <a:ext cx="1210075"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154781</xdr:colOff>
      <xdr:row>752</xdr:row>
      <xdr:rowOff>23812</xdr:rowOff>
    </xdr:from>
    <xdr:to>
      <xdr:col>29</xdr:col>
      <xdr:colOff>95249</xdr:colOff>
      <xdr:row>753</xdr:row>
      <xdr:rowOff>326086</xdr:rowOff>
    </xdr:to>
    <xdr:sp macro="" textlink="">
      <xdr:nvSpPr>
        <xdr:cNvPr id="18" name="テキスト ボックス 17"/>
        <xdr:cNvSpPr txBox="1"/>
      </xdr:nvSpPr>
      <xdr:spPr>
        <a:xfrm>
          <a:off x="3393281" y="43564968"/>
          <a:ext cx="2571749" cy="65946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a:t>
          </a:r>
          <a:r>
            <a:rPr kumimoji="1" lang="en-US" altLang="ja-JP" sz="1100">
              <a:solidFill>
                <a:sysClr val="windowText" lastClr="000000"/>
              </a:solidFill>
            </a:rPr>
            <a:t>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754</xdr:row>
      <xdr:rowOff>0</xdr:rowOff>
    </xdr:from>
    <xdr:to>
      <xdr:col>37</xdr:col>
      <xdr:colOff>24493</xdr:colOff>
      <xdr:row>754</xdr:row>
      <xdr:rowOff>292748</xdr:rowOff>
    </xdr:to>
    <xdr:sp macro="" textlink="">
      <xdr:nvSpPr>
        <xdr:cNvPr id="19" name="大かっこ 18"/>
        <xdr:cNvSpPr/>
      </xdr:nvSpPr>
      <xdr:spPr>
        <a:xfrm>
          <a:off x="3440906" y="43314938"/>
          <a:ext cx="4072618" cy="29274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調査経費等</a:t>
          </a:r>
          <a:endParaRPr kumimoji="1" lang="en-US" altLang="ja-JP" sz="1100"/>
        </a:p>
      </xdr:txBody>
    </xdr:sp>
    <xdr:clientData/>
  </xdr:twoCellAnchor>
  <xdr:twoCellAnchor>
    <xdr:from>
      <xdr:col>10</xdr:col>
      <xdr:colOff>0</xdr:colOff>
      <xdr:row>757</xdr:row>
      <xdr:rowOff>23813</xdr:rowOff>
    </xdr:from>
    <xdr:to>
      <xdr:col>15</xdr:col>
      <xdr:colOff>179289</xdr:colOff>
      <xdr:row>757</xdr:row>
      <xdr:rowOff>29974</xdr:rowOff>
    </xdr:to>
    <xdr:cxnSp macro="">
      <xdr:nvCxnSpPr>
        <xdr:cNvPr id="20" name="直線コネクタ 19"/>
        <xdr:cNvCxnSpPr/>
      </xdr:nvCxnSpPr>
      <xdr:spPr>
        <a:xfrm flipV="1">
          <a:off x="2024063" y="44410313"/>
          <a:ext cx="1191320"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130969</xdr:colOff>
      <xdr:row>756</xdr:row>
      <xdr:rowOff>23813</xdr:rowOff>
    </xdr:from>
    <xdr:to>
      <xdr:col>25</xdr:col>
      <xdr:colOff>54091</xdr:colOff>
      <xdr:row>757</xdr:row>
      <xdr:rowOff>315580</xdr:rowOff>
    </xdr:to>
    <xdr:sp macro="" textlink="">
      <xdr:nvSpPr>
        <xdr:cNvPr id="21" name="テキスト ボックス 20"/>
        <xdr:cNvSpPr txBox="1"/>
      </xdr:nvSpPr>
      <xdr:spPr>
        <a:xfrm>
          <a:off x="3369469" y="44053126"/>
          <a:ext cx="1744778" cy="6489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Ｂ．委員等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0</xdr:colOff>
      <xdr:row>758</xdr:row>
      <xdr:rowOff>0</xdr:rowOff>
    </xdr:from>
    <xdr:to>
      <xdr:col>37</xdr:col>
      <xdr:colOff>24493</xdr:colOff>
      <xdr:row>758</xdr:row>
      <xdr:rowOff>282451</xdr:rowOff>
    </xdr:to>
    <xdr:sp macro="" textlink="">
      <xdr:nvSpPr>
        <xdr:cNvPr id="22" name="大かっこ 21"/>
        <xdr:cNvSpPr/>
      </xdr:nvSpPr>
      <xdr:spPr>
        <a:xfrm>
          <a:off x="3440906" y="44743688"/>
          <a:ext cx="4072618" cy="28245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委員等旅費、諸謝金等</a:t>
          </a:r>
          <a:endParaRPr kumimoji="1" lang="en-US" altLang="ja-JP" sz="1100"/>
        </a:p>
      </xdr:txBody>
    </xdr:sp>
    <xdr:clientData/>
  </xdr:twoCellAnchor>
  <xdr:twoCellAnchor>
    <xdr:from>
      <xdr:col>16</xdr:col>
      <xdr:colOff>190500</xdr:colOff>
      <xdr:row>751</xdr:row>
      <xdr:rowOff>59532</xdr:rowOff>
    </xdr:from>
    <xdr:to>
      <xdr:col>29</xdr:col>
      <xdr:colOff>0</xdr:colOff>
      <xdr:row>751</xdr:row>
      <xdr:rowOff>312966</xdr:rowOff>
    </xdr:to>
    <xdr:sp macro="" textlink="">
      <xdr:nvSpPr>
        <xdr:cNvPr id="2" name="テキスト ボックス 1"/>
        <xdr:cNvSpPr txBox="1"/>
      </xdr:nvSpPr>
      <xdr:spPr>
        <a:xfrm>
          <a:off x="3456214" y="44772603"/>
          <a:ext cx="2462893" cy="25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665</v>
      </c>
      <c r="AK2" s="926"/>
      <c r="AL2" s="926"/>
      <c r="AM2" s="926"/>
      <c r="AN2" s="83" t="s">
        <v>325</v>
      </c>
      <c r="AO2" s="926">
        <v>20</v>
      </c>
      <c r="AP2" s="926"/>
      <c r="AQ2" s="926"/>
      <c r="AR2" s="84" t="s">
        <v>628</v>
      </c>
      <c r="AS2" s="932">
        <v>296</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633</v>
      </c>
      <c r="H5" s="821"/>
      <c r="I5" s="821"/>
      <c r="J5" s="821"/>
      <c r="K5" s="821"/>
      <c r="L5" s="821"/>
      <c r="M5" s="822" t="s">
        <v>65</v>
      </c>
      <c r="N5" s="823"/>
      <c r="O5" s="823"/>
      <c r="P5" s="823"/>
      <c r="Q5" s="823"/>
      <c r="R5" s="824"/>
      <c r="S5" s="825" t="s">
        <v>69</v>
      </c>
      <c r="T5" s="821"/>
      <c r="U5" s="821"/>
      <c r="V5" s="821"/>
      <c r="W5" s="821"/>
      <c r="X5" s="826"/>
      <c r="Y5" s="682" t="s">
        <v>3</v>
      </c>
      <c r="Z5" s="527"/>
      <c r="AA5" s="527"/>
      <c r="AB5" s="527"/>
      <c r="AC5" s="527"/>
      <c r="AD5" s="528"/>
      <c r="AE5" s="683" t="s">
        <v>634</v>
      </c>
      <c r="AF5" s="683"/>
      <c r="AG5" s="683"/>
      <c r="AH5" s="683"/>
      <c r="AI5" s="683"/>
      <c r="AJ5" s="683"/>
      <c r="AK5" s="683"/>
      <c r="AL5" s="683"/>
      <c r="AM5" s="683"/>
      <c r="AN5" s="683"/>
      <c r="AO5" s="683"/>
      <c r="AP5" s="684"/>
      <c r="AQ5" s="685" t="s">
        <v>632</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1.7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4" t="s">
        <v>308</v>
      </c>
      <c r="Z7" s="424"/>
      <c r="AA7" s="424"/>
      <c r="AB7" s="424"/>
      <c r="AC7" s="424"/>
      <c r="AD7" s="905"/>
      <c r="AE7" s="893" t="s">
        <v>685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686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661</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t="s">
        <v>636</v>
      </c>
      <c r="Q13" s="642"/>
      <c r="R13" s="642"/>
      <c r="S13" s="642"/>
      <c r="T13" s="642"/>
      <c r="U13" s="642"/>
      <c r="V13" s="643"/>
      <c r="W13" s="641">
        <v>5</v>
      </c>
      <c r="X13" s="642"/>
      <c r="Y13" s="642"/>
      <c r="Z13" s="642"/>
      <c r="AA13" s="642"/>
      <c r="AB13" s="642"/>
      <c r="AC13" s="643"/>
      <c r="AD13" s="641">
        <v>5</v>
      </c>
      <c r="AE13" s="642"/>
      <c r="AF13" s="642"/>
      <c r="AG13" s="642"/>
      <c r="AH13" s="642"/>
      <c r="AI13" s="642"/>
      <c r="AJ13" s="643"/>
      <c r="AK13" s="641">
        <v>4</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636</v>
      </c>
      <c r="Q14" s="642"/>
      <c r="R14" s="642"/>
      <c r="S14" s="642"/>
      <c r="T14" s="642"/>
      <c r="U14" s="642"/>
      <c r="V14" s="643"/>
      <c r="W14" s="641" t="s">
        <v>636</v>
      </c>
      <c r="X14" s="642"/>
      <c r="Y14" s="642"/>
      <c r="Z14" s="642"/>
      <c r="AA14" s="642"/>
      <c r="AB14" s="642"/>
      <c r="AC14" s="643"/>
      <c r="AD14" s="641" t="s">
        <v>636</v>
      </c>
      <c r="AE14" s="642"/>
      <c r="AF14" s="642"/>
      <c r="AG14" s="642"/>
      <c r="AH14" s="642"/>
      <c r="AI14" s="642"/>
      <c r="AJ14" s="643"/>
      <c r="AK14" s="641" t="s">
        <v>666</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636</v>
      </c>
      <c r="Q15" s="642"/>
      <c r="R15" s="642"/>
      <c r="S15" s="642"/>
      <c r="T15" s="642"/>
      <c r="U15" s="642"/>
      <c r="V15" s="643"/>
      <c r="W15" s="641" t="s">
        <v>636</v>
      </c>
      <c r="X15" s="642"/>
      <c r="Y15" s="642"/>
      <c r="Z15" s="642"/>
      <c r="AA15" s="642"/>
      <c r="AB15" s="642"/>
      <c r="AC15" s="643"/>
      <c r="AD15" s="641" t="s">
        <v>636</v>
      </c>
      <c r="AE15" s="642"/>
      <c r="AF15" s="642"/>
      <c r="AG15" s="642"/>
      <c r="AH15" s="642"/>
      <c r="AI15" s="642"/>
      <c r="AJ15" s="643"/>
      <c r="AK15" s="641" t="s">
        <v>666</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636</v>
      </c>
      <c r="Q16" s="642"/>
      <c r="R16" s="642"/>
      <c r="S16" s="642"/>
      <c r="T16" s="642"/>
      <c r="U16" s="642"/>
      <c r="V16" s="643"/>
      <c r="W16" s="641" t="s">
        <v>636</v>
      </c>
      <c r="X16" s="642"/>
      <c r="Y16" s="642"/>
      <c r="Z16" s="642"/>
      <c r="AA16" s="642"/>
      <c r="AB16" s="642"/>
      <c r="AC16" s="643"/>
      <c r="AD16" s="641" t="s">
        <v>636</v>
      </c>
      <c r="AE16" s="642"/>
      <c r="AF16" s="642"/>
      <c r="AG16" s="642"/>
      <c r="AH16" s="642"/>
      <c r="AI16" s="642"/>
      <c r="AJ16" s="643"/>
      <c r="AK16" s="641" t="s">
        <v>666</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636</v>
      </c>
      <c r="Q17" s="642"/>
      <c r="R17" s="642"/>
      <c r="S17" s="642"/>
      <c r="T17" s="642"/>
      <c r="U17" s="642"/>
      <c r="V17" s="643"/>
      <c r="W17" s="641" t="s">
        <v>636</v>
      </c>
      <c r="X17" s="642"/>
      <c r="Y17" s="642"/>
      <c r="Z17" s="642"/>
      <c r="AA17" s="642"/>
      <c r="AB17" s="642"/>
      <c r="AC17" s="643"/>
      <c r="AD17" s="641" t="s">
        <v>636</v>
      </c>
      <c r="AE17" s="642"/>
      <c r="AF17" s="642"/>
      <c r="AG17" s="642"/>
      <c r="AH17" s="642"/>
      <c r="AI17" s="642"/>
      <c r="AJ17" s="643"/>
      <c r="AK17" s="641" t="s">
        <v>666</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0</v>
      </c>
      <c r="Q18" s="860"/>
      <c r="R18" s="860"/>
      <c r="S18" s="860"/>
      <c r="T18" s="860"/>
      <c r="U18" s="860"/>
      <c r="V18" s="861"/>
      <c r="W18" s="859">
        <f>SUM(W13:AC17)</f>
        <v>5</v>
      </c>
      <c r="X18" s="860"/>
      <c r="Y18" s="860"/>
      <c r="Z18" s="860"/>
      <c r="AA18" s="860"/>
      <c r="AB18" s="860"/>
      <c r="AC18" s="861"/>
      <c r="AD18" s="859">
        <f>SUM(AD13:AJ17)</f>
        <v>5</v>
      </c>
      <c r="AE18" s="860"/>
      <c r="AF18" s="860"/>
      <c r="AG18" s="860"/>
      <c r="AH18" s="860"/>
      <c r="AI18" s="860"/>
      <c r="AJ18" s="861"/>
      <c r="AK18" s="859">
        <f>SUM(AK13:AQ17)</f>
        <v>4</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0</v>
      </c>
      <c r="Q19" s="642"/>
      <c r="R19" s="642"/>
      <c r="S19" s="642"/>
      <c r="T19" s="642"/>
      <c r="U19" s="642"/>
      <c r="V19" s="643"/>
      <c r="W19" s="641">
        <v>4</v>
      </c>
      <c r="X19" s="642"/>
      <c r="Y19" s="642"/>
      <c r="Z19" s="642"/>
      <c r="AA19" s="642"/>
      <c r="AB19" s="642"/>
      <c r="AC19" s="643"/>
      <c r="AD19" s="641">
        <v>4</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t="str">
        <f>IF(P18=0, "-", SUM(P19)/P18)</f>
        <v>-</v>
      </c>
      <c r="Q20" s="301"/>
      <c r="R20" s="301"/>
      <c r="S20" s="301"/>
      <c r="T20" s="301"/>
      <c r="U20" s="301"/>
      <c r="V20" s="301"/>
      <c r="W20" s="301">
        <f t="shared" ref="W20" si="0">IF(W18=0, "-", SUM(W19)/W18)</f>
        <v>0.8</v>
      </c>
      <c r="X20" s="301"/>
      <c r="Y20" s="301"/>
      <c r="Z20" s="301"/>
      <c r="AA20" s="301"/>
      <c r="AB20" s="301"/>
      <c r="AC20" s="301"/>
      <c r="AD20" s="301">
        <f t="shared" ref="AD20" si="1">IF(AD18=0, "-", SUM(AD19)/AD18)</f>
        <v>0.8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0.8</v>
      </c>
      <c r="X21" s="301"/>
      <c r="Y21" s="301"/>
      <c r="Z21" s="301"/>
      <c r="AA21" s="301"/>
      <c r="AB21" s="301"/>
      <c r="AC21" s="301"/>
      <c r="AD21" s="301">
        <f t="shared" ref="AD21" si="3">IF(AD19=0, "-", SUM(AD19)/SUM(AD13,AD14))</f>
        <v>0.8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626</v>
      </c>
      <c r="B22" s="955"/>
      <c r="C22" s="955"/>
      <c r="D22" s="955"/>
      <c r="E22" s="955"/>
      <c r="F22" s="956"/>
      <c r="G22" s="950" t="s">
        <v>254</v>
      </c>
      <c r="H22" s="207"/>
      <c r="I22" s="207"/>
      <c r="J22" s="207"/>
      <c r="K22" s="207"/>
      <c r="L22" s="207"/>
      <c r="M22" s="207"/>
      <c r="N22" s="207"/>
      <c r="O22" s="208"/>
      <c r="P22" s="915" t="s">
        <v>624</v>
      </c>
      <c r="Q22" s="207"/>
      <c r="R22" s="207"/>
      <c r="S22" s="207"/>
      <c r="T22" s="207"/>
      <c r="U22" s="207"/>
      <c r="V22" s="208"/>
      <c r="W22" s="915" t="s">
        <v>625</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637</v>
      </c>
      <c r="H23" s="952"/>
      <c r="I23" s="952"/>
      <c r="J23" s="952"/>
      <c r="K23" s="952"/>
      <c r="L23" s="952"/>
      <c r="M23" s="952"/>
      <c r="N23" s="952"/>
      <c r="O23" s="953"/>
      <c r="P23" s="901">
        <v>3</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638</v>
      </c>
      <c r="H24" s="918"/>
      <c r="I24" s="918"/>
      <c r="J24" s="918"/>
      <c r="K24" s="918"/>
      <c r="L24" s="918"/>
      <c r="M24" s="918"/>
      <c r="N24" s="918"/>
      <c r="O24" s="919"/>
      <c r="P24" s="641">
        <v>1</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639</v>
      </c>
      <c r="H25" s="918"/>
      <c r="I25" s="918"/>
      <c r="J25" s="918"/>
      <c r="K25" s="918"/>
      <c r="L25" s="918"/>
      <c r="M25" s="918"/>
      <c r="N25" s="918"/>
      <c r="O25" s="919"/>
      <c r="P25" s="641">
        <v>0</v>
      </c>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4</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t="s">
        <v>636</v>
      </c>
      <c r="AF32" s="204"/>
      <c r="AG32" s="204"/>
      <c r="AH32" s="204"/>
      <c r="AI32" s="203">
        <v>28345</v>
      </c>
      <c r="AJ32" s="204"/>
      <c r="AK32" s="204"/>
      <c r="AL32" s="204"/>
      <c r="AM32" s="203"/>
      <c r="AN32" s="204"/>
      <c r="AO32" s="204"/>
      <c r="AP32" s="204"/>
      <c r="AQ32" s="321" t="s">
        <v>636</v>
      </c>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636</v>
      </c>
      <c r="AF33" s="204"/>
      <c r="AG33" s="204"/>
      <c r="AH33" s="204"/>
      <c r="AI33" s="203" t="s">
        <v>636</v>
      </c>
      <c r="AJ33" s="204"/>
      <c r="AK33" s="204"/>
      <c r="AL33" s="204"/>
      <c r="AM33" s="203">
        <v>28345</v>
      </c>
      <c r="AN33" s="204"/>
      <c r="AO33" s="204"/>
      <c r="AP33" s="204"/>
      <c r="AQ33" s="321" t="s">
        <v>636</v>
      </c>
      <c r="AR33" s="193"/>
      <c r="AS33" s="193"/>
      <c r="AT33" s="322"/>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c r="AN34" s="204"/>
      <c r="AO34" s="204"/>
      <c r="AP34" s="204"/>
      <c r="AQ34" s="321" t="s">
        <v>636</v>
      </c>
      <c r="AR34" s="193"/>
      <c r="AS34" s="193"/>
      <c r="AT34" s="322"/>
      <c r="AU34" s="204"/>
      <c r="AV34" s="204"/>
      <c r="AW34" s="204"/>
      <c r="AX34" s="206"/>
    </row>
    <row r="35" spans="1:51" ht="23.25" customHeight="1" x14ac:dyDescent="0.15">
      <c r="A35" s="213" t="s">
        <v>299</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636</v>
      </c>
      <c r="AR38" s="186"/>
      <c r="AS38" s="121" t="s">
        <v>185</v>
      </c>
      <c r="AT38" s="122"/>
      <c r="AU38" s="185">
        <v>2</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t="s">
        <v>636</v>
      </c>
      <c r="AF101" s="267"/>
      <c r="AG101" s="267"/>
      <c r="AH101" s="267"/>
      <c r="AI101" s="267">
        <v>2</v>
      </c>
      <c r="AJ101" s="267"/>
      <c r="AK101" s="267"/>
      <c r="AL101" s="267"/>
      <c r="AM101" s="267">
        <v>2</v>
      </c>
      <c r="AN101" s="267"/>
      <c r="AO101" s="267"/>
      <c r="AP101" s="267"/>
      <c r="AQ101" s="267" t="s">
        <v>684</v>
      </c>
      <c r="AR101" s="267"/>
      <c r="AS101" s="267"/>
      <c r="AT101" s="267"/>
      <c r="AU101" s="203" t="s">
        <v>684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t="s">
        <v>636</v>
      </c>
      <c r="AF102" s="267"/>
      <c r="AG102" s="267"/>
      <c r="AH102" s="267"/>
      <c r="AI102" s="267">
        <v>2</v>
      </c>
      <c r="AJ102" s="267"/>
      <c r="AK102" s="267"/>
      <c r="AL102" s="267"/>
      <c r="AM102" s="267">
        <v>2</v>
      </c>
      <c r="AN102" s="267"/>
      <c r="AO102" s="267"/>
      <c r="AP102" s="267"/>
      <c r="AQ102" s="267">
        <v>2</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v>2</v>
      </c>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5" t="s">
        <v>461</v>
      </c>
      <c r="AR115" s="576"/>
      <c r="AS115" s="576"/>
      <c r="AT115" s="576"/>
      <c r="AU115" s="576"/>
      <c r="AV115" s="576"/>
      <c r="AW115" s="576"/>
      <c r="AX115" s="577"/>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636</v>
      </c>
      <c r="AF116" s="267"/>
      <c r="AG116" s="267"/>
      <c r="AH116" s="267"/>
      <c r="AI116" s="267">
        <v>2193</v>
      </c>
      <c r="AJ116" s="267"/>
      <c r="AK116" s="267"/>
      <c r="AL116" s="267"/>
      <c r="AM116" s="267">
        <v>1780</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636</v>
      </c>
      <c r="AF117" s="535"/>
      <c r="AG117" s="535"/>
      <c r="AH117" s="535"/>
      <c r="AI117" s="574" t="s">
        <v>649</v>
      </c>
      <c r="AJ117" s="535"/>
      <c r="AK117" s="535"/>
      <c r="AL117" s="535"/>
      <c r="AM117" s="535" t="s">
        <v>693</v>
      </c>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5" t="s">
        <v>461</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5" t="s">
        <v>461</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5" t="s">
        <v>461</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309</v>
      </c>
      <c r="AF127" s="232"/>
      <c r="AG127" s="232"/>
      <c r="AH127" s="232"/>
      <c r="AI127" s="232" t="s">
        <v>331</v>
      </c>
      <c r="AJ127" s="232"/>
      <c r="AK127" s="232"/>
      <c r="AL127" s="232"/>
      <c r="AM127" s="232" t="s">
        <v>428</v>
      </c>
      <c r="AN127" s="232"/>
      <c r="AO127" s="232"/>
      <c r="AP127" s="232"/>
      <c r="AQ127" s="575" t="s">
        <v>461</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636</v>
      </c>
      <c r="AF134" s="193"/>
      <c r="AG134" s="193"/>
      <c r="AH134" s="193"/>
      <c r="AI134" s="192" t="s">
        <v>636</v>
      </c>
      <c r="AJ134" s="193"/>
      <c r="AK134" s="193"/>
      <c r="AL134" s="193"/>
      <c r="AM134" s="192" t="s">
        <v>662</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636</v>
      </c>
      <c r="AF135" s="193"/>
      <c r="AG135" s="193"/>
      <c r="AH135" s="193"/>
      <c r="AI135" s="192" t="s">
        <v>636</v>
      </c>
      <c r="AJ135" s="193"/>
      <c r="AK135" s="193"/>
      <c r="AL135" s="193"/>
      <c r="AM135" s="192" t="s">
        <v>662</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662</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3"/>
      <c r="E430" s="160" t="s">
        <v>318</v>
      </c>
      <c r="F430" s="879"/>
      <c r="G430" s="880" t="s">
        <v>204</v>
      </c>
      <c r="H430" s="111"/>
      <c r="I430" s="111"/>
      <c r="J430" s="881" t="s">
        <v>636</v>
      </c>
      <c r="K430" s="882"/>
      <c r="L430" s="882"/>
      <c r="M430" s="882"/>
      <c r="N430" s="882"/>
      <c r="O430" s="882"/>
      <c r="P430" s="882"/>
      <c r="Q430" s="882"/>
      <c r="R430" s="882"/>
      <c r="S430" s="882"/>
      <c r="T430" s="883"/>
      <c r="U430" s="572" t="s">
        <v>684</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636</v>
      </c>
      <c r="AF433" s="193"/>
      <c r="AG433" s="193"/>
      <c r="AH433" s="193"/>
      <c r="AI433" s="321" t="s">
        <v>636</v>
      </c>
      <c r="AJ433" s="193"/>
      <c r="AK433" s="193"/>
      <c r="AL433" s="193"/>
      <c r="AM433" s="321" t="s">
        <v>662</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636</v>
      </c>
      <c r="AF434" s="193"/>
      <c r="AG434" s="193"/>
      <c r="AH434" s="322"/>
      <c r="AI434" s="321" t="s">
        <v>636</v>
      </c>
      <c r="AJ434" s="193"/>
      <c r="AK434" s="193"/>
      <c r="AL434" s="193"/>
      <c r="AM434" s="321" t="s">
        <v>662</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662</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636</v>
      </c>
      <c r="AF458" s="193"/>
      <c r="AG458" s="193"/>
      <c r="AH458" s="193"/>
      <c r="AI458" s="321" t="s">
        <v>636</v>
      </c>
      <c r="AJ458" s="193"/>
      <c r="AK458" s="193"/>
      <c r="AL458" s="193"/>
      <c r="AM458" s="321" t="s">
        <v>662</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636</v>
      </c>
      <c r="AF459" s="193"/>
      <c r="AG459" s="193"/>
      <c r="AH459" s="322"/>
      <c r="AI459" s="321" t="s">
        <v>636</v>
      </c>
      <c r="AJ459" s="193"/>
      <c r="AK459" s="193"/>
      <c r="AL459" s="193"/>
      <c r="AM459" s="321" t="s">
        <v>662</v>
      </c>
      <c r="AN459" s="193"/>
      <c r="AO459" s="193"/>
      <c r="AP459" s="322"/>
      <c r="AQ459" s="321" t="s">
        <v>636</v>
      </c>
      <c r="AR459" s="193"/>
      <c r="AS459" s="193"/>
      <c r="AT459" s="322"/>
      <c r="AU459" s="193" t="s">
        <v>636</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662</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63"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653</v>
      </c>
      <c r="AE702" s="327"/>
      <c r="AF702" s="327"/>
      <c r="AG702" s="364" t="s">
        <v>663</v>
      </c>
      <c r="AH702" s="365"/>
      <c r="AI702" s="365"/>
      <c r="AJ702" s="365"/>
      <c r="AK702" s="365"/>
      <c r="AL702" s="365"/>
      <c r="AM702" s="365"/>
      <c r="AN702" s="365"/>
      <c r="AO702" s="365"/>
      <c r="AP702" s="365"/>
      <c r="AQ702" s="365"/>
      <c r="AR702" s="365"/>
      <c r="AS702" s="365"/>
      <c r="AT702" s="365"/>
      <c r="AU702" s="365"/>
      <c r="AV702" s="365"/>
      <c r="AW702" s="365"/>
      <c r="AX702" s="366"/>
    </row>
    <row r="703" spans="1:51" ht="53.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653</v>
      </c>
      <c r="AE703" s="308"/>
      <c r="AF703" s="308"/>
      <c r="AG703" s="89" t="s">
        <v>654</v>
      </c>
      <c r="AH703" s="90"/>
      <c r="AI703" s="90"/>
      <c r="AJ703" s="90"/>
      <c r="AK703" s="90"/>
      <c r="AL703" s="90"/>
      <c r="AM703" s="90"/>
      <c r="AN703" s="90"/>
      <c r="AO703" s="90"/>
      <c r="AP703" s="90"/>
      <c r="AQ703" s="90"/>
      <c r="AR703" s="90"/>
      <c r="AS703" s="90"/>
      <c r="AT703" s="90"/>
      <c r="AU703" s="90"/>
      <c r="AV703" s="90"/>
      <c r="AW703" s="90"/>
      <c r="AX703" s="91"/>
    </row>
    <row r="704" spans="1:51" ht="50.2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653</v>
      </c>
      <c r="AE704" s="767"/>
      <c r="AF704" s="767"/>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653</v>
      </c>
      <c r="AE705" s="699"/>
      <c r="AF705" s="699"/>
      <c r="AG705" s="113" t="s">
        <v>691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690</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657</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656</v>
      </c>
      <c r="AE708" s="589"/>
      <c r="AF708" s="589"/>
      <c r="AG708" s="726" t="s">
        <v>325</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653</v>
      </c>
      <c r="AE709" s="308"/>
      <c r="AF709" s="308"/>
      <c r="AG709" s="89" t="s">
        <v>695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656</v>
      </c>
      <c r="AE710" s="308"/>
      <c r="AF710" s="308"/>
      <c r="AG710" s="89" t="s">
        <v>325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653</v>
      </c>
      <c r="AE711" s="308"/>
      <c r="AF711" s="308"/>
      <c r="AG711" s="89" t="s">
        <v>694</v>
      </c>
      <c r="AH711" s="90"/>
      <c r="AI711" s="90"/>
      <c r="AJ711" s="90"/>
      <c r="AK711" s="90"/>
      <c r="AL711" s="90"/>
      <c r="AM711" s="90"/>
      <c r="AN711" s="90"/>
      <c r="AO711" s="90"/>
      <c r="AP711" s="90"/>
      <c r="AQ711" s="90"/>
      <c r="AR711" s="90"/>
      <c r="AS711" s="90"/>
      <c r="AT711" s="90"/>
      <c r="AU711" s="90"/>
      <c r="AV711" s="90"/>
      <c r="AW711" s="90"/>
      <c r="AX711" s="91"/>
    </row>
    <row r="712" spans="1:50" ht="78.7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653</v>
      </c>
      <c r="AE712" s="767"/>
      <c r="AF712" s="767"/>
      <c r="AG712" s="791" t="s">
        <v>692</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656</v>
      </c>
      <c r="AE713" s="308"/>
      <c r="AF713" s="647"/>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656</v>
      </c>
      <c r="AE714" s="789"/>
      <c r="AF714" s="790"/>
      <c r="AG714" s="720" t="s">
        <v>325</v>
      </c>
      <c r="AH714" s="721"/>
      <c r="AI714" s="721"/>
      <c r="AJ714" s="721"/>
      <c r="AK714" s="721"/>
      <c r="AL714" s="721"/>
      <c r="AM714" s="721"/>
      <c r="AN714" s="721"/>
      <c r="AO714" s="721"/>
      <c r="AP714" s="721"/>
      <c r="AQ714" s="721"/>
      <c r="AR714" s="721"/>
      <c r="AS714" s="721"/>
      <c r="AT714" s="721"/>
      <c r="AU714" s="721"/>
      <c r="AV714" s="721"/>
      <c r="AW714" s="721"/>
      <c r="AX714" s="722"/>
    </row>
    <row r="715" spans="1:50" ht="42.75"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658</v>
      </c>
      <c r="AE715" s="589"/>
      <c r="AF715" s="640"/>
      <c r="AG715" s="726" t="s">
        <v>689</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656</v>
      </c>
      <c r="AE716" s="611"/>
      <c r="AF716" s="611"/>
      <c r="AG716" s="89" t="s">
        <v>325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653</v>
      </c>
      <c r="AE717" s="308"/>
      <c r="AF717" s="308"/>
      <c r="AG717" s="89" t="s">
        <v>687</v>
      </c>
      <c r="AH717" s="90"/>
      <c r="AI717" s="90"/>
      <c r="AJ717" s="90"/>
      <c r="AK717" s="90"/>
      <c r="AL717" s="90"/>
      <c r="AM717" s="90"/>
      <c r="AN717" s="90"/>
      <c r="AO717" s="90"/>
      <c r="AP717" s="90"/>
      <c r="AQ717" s="90"/>
      <c r="AR717" s="90"/>
      <c r="AS717" s="90"/>
      <c r="AT717" s="90"/>
      <c r="AU717" s="90"/>
      <c r="AV717" s="90"/>
      <c r="AW717" s="90"/>
      <c r="AX717" s="91"/>
    </row>
    <row r="718" spans="1:50" ht="42"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658</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656</v>
      </c>
      <c r="AE719" s="589"/>
      <c r="AF719" s="589"/>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t="s">
        <v>635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1" t="s">
        <v>664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660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6"/>
      <c r="C737" s="196"/>
      <c r="D737" s="197"/>
      <c r="E737" s="936" t="s">
        <v>635</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635</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635</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635</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635</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635</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635</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635</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635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464</v>
      </c>
      <c r="B746" s="346"/>
      <c r="C746" s="346"/>
      <c r="D746" s="346"/>
      <c r="E746" s="942" t="s">
        <v>629</v>
      </c>
      <c r="F746" s="940"/>
      <c r="G746" s="940"/>
      <c r="H746" s="85" t="str">
        <f>IF(E746="","","-")</f>
        <v>-</v>
      </c>
      <c r="I746" s="940" t="s">
        <v>652</v>
      </c>
      <c r="J746" s="940"/>
      <c r="K746" s="85" t="str">
        <f>IF(I746="","","-")</f>
        <v>-</v>
      </c>
      <c r="L746" s="941">
        <v>15</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629</v>
      </c>
      <c r="F747" s="940"/>
      <c r="G747" s="940"/>
      <c r="H747" s="85" t="str">
        <f>IF(E747="","","-")</f>
        <v>-</v>
      </c>
      <c r="I747" s="940"/>
      <c r="J747" s="940"/>
      <c r="K747" s="85" t="str">
        <f>IF(I747="","","-")</f>
        <v/>
      </c>
      <c r="L747" s="941">
        <v>252</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667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668</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669</v>
      </c>
      <c r="H789" s="655"/>
      <c r="I789" s="655"/>
      <c r="J789" s="655"/>
      <c r="K789" s="656"/>
      <c r="L789" s="648" t="s">
        <v>670</v>
      </c>
      <c r="M789" s="649"/>
      <c r="N789" s="649"/>
      <c r="O789" s="649"/>
      <c r="P789" s="649"/>
      <c r="Q789" s="649"/>
      <c r="R789" s="649"/>
      <c r="S789" s="649"/>
      <c r="T789" s="649"/>
      <c r="U789" s="649"/>
      <c r="V789" s="649"/>
      <c r="W789" s="649"/>
      <c r="X789" s="650"/>
      <c r="Y789" s="367">
        <v>3.1</v>
      </c>
      <c r="Z789" s="368"/>
      <c r="AA789" s="368"/>
      <c r="AB789" s="786"/>
      <c r="AC789" s="654" t="s">
        <v>671</v>
      </c>
      <c r="AD789" s="655"/>
      <c r="AE789" s="655"/>
      <c r="AF789" s="655"/>
      <c r="AG789" s="656"/>
      <c r="AH789" s="648" t="s">
        <v>672</v>
      </c>
      <c r="AI789" s="649"/>
      <c r="AJ789" s="649"/>
      <c r="AK789" s="649"/>
      <c r="AL789" s="649"/>
      <c r="AM789" s="649"/>
      <c r="AN789" s="649"/>
      <c r="AO789" s="649"/>
      <c r="AP789" s="649"/>
      <c r="AQ789" s="649"/>
      <c r="AR789" s="649"/>
      <c r="AS789" s="649"/>
      <c r="AT789" s="650"/>
      <c r="AU789" s="367">
        <v>0</v>
      </c>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48"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3.1</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7"/>
      <c r="Z802" s="368"/>
      <c r="AA802" s="368"/>
      <c r="AB802" s="786"/>
      <c r="AC802" s="654"/>
      <c r="AD802" s="655"/>
      <c r="AE802" s="655"/>
      <c r="AF802" s="655"/>
      <c r="AG802" s="656"/>
      <c r="AH802" s="648"/>
      <c r="AI802" s="649"/>
      <c r="AJ802" s="649"/>
      <c r="AK802" s="649"/>
      <c r="AL802" s="649"/>
      <c r="AM802" s="649"/>
      <c r="AN802" s="649"/>
      <c r="AO802" s="649"/>
      <c r="AP802" s="649"/>
      <c r="AQ802" s="649"/>
      <c r="AR802" s="649"/>
      <c r="AS802" s="649"/>
      <c r="AT802" s="650"/>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673</v>
      </c>
      <c r="D845" s="328"/>
      <c r="E845" s="328"/>
      <c r="F845" s="328"/>
      <c r="G845" s="328"/>
      <c r="H845" s="328"/>
      <c r="I845" s="328"/>
      <c r="J845" s="329">
        <v>1010401023102</v>
      </c>
      <c r="K845" s="330"/>
      <c r="L845" s="330"/>
      <c r="M845" s="330"/>
      <c r="N845" s="330"/>
      <c r="O845" s="330"/>
      <c r="P845" s="344" t="s">
        <v>670</v>
      </c>
      <c r="Q845" s="331"/>
      <c r="R845" s="331"/>
      <c r="S845" s="331"/>
      <c r="T845" s="331"/>
      <c r="U845" s="331"/>
      <c r="V845" s="331"/>
      <c r="W845" s="331"/>
      <c r="X845" s="331"/>
      <c r="Y845" s="332">
        <v>3.1</v>
      </c>
      <c r="Z845" s="333"/>
      <c r="AA845" s="333"/>
      <c r="AB845" s="334"/>
      <c r="AC845" s="335" t="s">
        <v>291</v>
      </c>
      <c r="AD845" s="336"/>
      <c r="AE845" s="336"/>
      <c r="AF845" s="336"/>
      <c r="AG845" s="336"/>
      <c r="AH845" s="351">
        <v>1</v>
      </c>
      <c r="AI845" s="352"/>
      <c r="AJ845" s="352"/>
      <c r="AK845" s="352"/>
      <c r="AL845" s="339">
        <v>98</v>
      </c>
      <c r="AM845" s="340"/>
      <c r="AN845" s="340"/>
      <c r="AO845" s="341"/>
      <c r="AP845" s="342" t="s">
        <v>325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674</v>
      </c>
      <c r="D878" s="328"/>
      <c r="E878" s="328"/>
      <c r="F878" s="328"/>
      <c r="G878" s="328"/>
      <c r="H878" s="328"/>
      <c r="I878" s="328"/>
      <c r="J878" s="329" t="s">
        <v>325</v>
      </c>
      <c r="K878" s="330"/>
      <c r="L878" s="330"/>
      <c r="M878" s="330"/>
      <c r="N878" s="330"/>
      <c r="O878" s="330"/>
      <c r="P878" s="344" t="s">
        <v>672</v>
      </c>
      <c r="Q878" s="331"/>
      <c r="R878" s="331"/>
      <c r="S878" s="331"/>
      <c r="T878" s="331"/>
      <c r="U878" s="331"/>
      <c r="V878" s="331"/>
      <c r="W878" s="331"/>
      <c r="X878" s="331"/>
      <c r="Y878" s="332">
        <v>0</v>
      </c>
      <c r="Z878" s="333"/>
      <c r="AA878" s="333"/>
      <c r="AB878" s="334"/>
      <c r="AC878" s="335" t="s">
        <v>79</v>
      </c>
      <c r="AD878" s="336"/>
      <c r="AE878" s="336"/>
      <c r="AF878" s="336"/>
      <c r="AG878" s="336"/>
      <c r="AH878" s="351" t="s">
        <v>325</v>
      </c>
      <c r="AI878" s="352"/>
      <c r="AJ878" s="352"/>
      <c r="AK878" s="352"/>
      <c r="AL878" s="339" t="s">
        <v>325</v>
      </c>
      <c r="AM878" s="340"/>
      <c r="AN878" s="340"/>
      <c r="AO878" s="341"/>
      <c r="AP878" s="342" t="s">
        <v>325</v>
      </c>
      <c r="AQ878" s="342"/>
      <c r="AR878" s="342"/>
      <c r="AS878" s="342"/>
      <c r="AT878" s="342"/>
      <c r="AU878" s="342"/>
      <c r="AV878" s="342"/>
      <c r="AW878" s="342"/>
      <c r="AX878" s="342"/>
      <c r="AY878">
        <f t="shared" si="118"/>
        <v>1</v>
      </c>
    </row>
    <row r="879" spans="1:51" ht="30" customHeight="1" x14ac:dyDescent="0.15">
      <c r="A879" s="355">
        <v>2</v>
      </c>
      <c r="B879" s="355">
        <v>1</v>
      </c>
      <c r="C879" s="343" t="s">
        <v>675</v>
      </c>
      <c r="D879" s="328"/>
      <c r="E879" s="328"/>
      <c r="F879" s="328"/>
      <c r="G879" s="328"/>
      <c r="H879" s="328"/>
      <c r="I879" s="328"/>
      <c r="J879" s="329" t="s">
        <v>325</v>
      </c>
      <c r="K879" s="330"/>
      <c r="L879" s="330"/>
      <c r="M879" s="330"/>
      <c r="N879" s="330"/>
      <c r="O879" s="330"/>
      <c r="P879" s="344" t="s">
        <v>672</v>
      </c>
      <c r="Q879" s="331"/>
      <c r="R879" s="331"/>
      <c r="S879" s="331"/>
      <c r="T879" s="331"/>
      <c r="U879" s="331"/>
      <c r="V879" s="331"/>
      <c r="W879" s="331"/>
      <c r="X879" s="331"/>
      <c r="Y879" s="332">
        <v>0</v>
      </c>
      <c r="Z879" s="333"/>
      <c r="AA879" s="333"/>
      <c r="AB879" s="334"/>
      <c r="AC879" s="335" t="s">
        <v>79</v>
      </c>
      <c r="AD879" s="336"/>
      <c r="AE879" s="336"/>
      <c r="AF879" s="336"/>
      <c r="AG879" s="336"/>
      <c r="AH879" s="351" t="s">
        <v>325</v>
      </c>
      <c r="AI879" s="352"/>
      <c r="AJ879" s="352"/>
      <c r="AK879" s="352"/>
      <c r="AL879" s="339" t="s">
        <v>325</v>
      </c>
      <c r="AM879" s="340"/>
      <c r="AN879" s="340"/>
      <c r="AO879" s="341"/>
      <c r="AP879" s="342" t="s">
        <v>325</v>
      </c>
      <c r="AQ879" s="342"/>
      <c r="AR879" s="342"/>
      <c r="AS879" s="342"/>
      <c r="AT879" s="342"/>
      <c r="AU879" s="342"/>
      <c r="AV879" s="342"/>
      <c r="AW879" s="342"/>
      <c r="AX879" s="342"/>
      <c r="AY879">
        <f>COUNTA($C$879)</f>
        <v>1</v>
      </c>
    </row>
    <row r="880" spans="1:51" ht="30" customHeight="1" x14ac:dyDescent="0.15">
      <c r="A880" s="355">
        <v>3</v>
      </c>
      <c r="B880" s="355">
        <v>1</v>
      </c>
      <c r="C880" s="343" t="s">
        <v>676</v>
      </c>
      <c r="D880" s="328"/>
      <c r="E880" s="328"/>
      <c r="F880" s="328"/>
      <c r="G880" s="328"/>
      <c r="H880" s="328"/>
      <c r="I880" s="328"/>
      <c r="J880" s="329" t="s">
        <v>325</v>
      </c>
      <c r="K880" s="330"/>
      <c r="L880" s="330"/>
      <c r="M880" s="330"/>
      <c r="N880" s="330"/>
      <c r="O880" s="330"/>
      <c r="P880" s="344" t="s">
        <v>672</v>
      </c>
      <c r="Q880" s="331"/>
      <c r="R880" s="331"/>
      <c r="S880" s="331"/>
      <c r="T880" s="331"/>
      <c r="U880" s="331"/>
      <c r="V880" s="331"/>
      <c r="W880" s="331"/>
      <c r="X880" s="331"/>
      <c r="Y880" s="332">
        <v>0</v>
      </c>
      <c r="Z880" s="333"/>
      <c r="AA880" s="333"/>
      <c r="AB880" s="334"/>
      <c r="AC880" s="335" t="s">
        <v>79</v>
      </c>
      <c r="AD880" s="336"/>
      <c r="AE880" s="336"/>
      <c r="AF880" s="336"/>
      <c r="AG880" s="336"/>
      <c r="AH880" s="351" t="s">
        <v>325</v>
      </c>
      <c r="AI880" s="352"/>
      <c r="AJ880" s="352"/>
      <c r="AK880" s="352"/>
      <c r="AL880" s="339" t="s">
        <v>325</v>
      </c>
      <c r="AM880" s="340"/>
      <c r="AN880" s="340"/>
      <c r="AO880" s="341"/>
      <c r="AP880" s="342" t="s">
        <v>325</v>
      </c>
      <c r="AQ880" s="342"/>
      <c r="AR880" s="342"/>
      <c r="AS880" s="342"/>
      <c r="AT880" s="342"/>
      <c r="AU880" s="342"/>
      <c r="AV880" s="342"/>
      <c r="AW880" s="342"/>
      <c r="AX880" s="342"/>
      <c r="AY880">
        <f>COUNTA($C$880)</f>
        <v>1</v>
      </c>
    </row>
    <row r="881" spans="1:51" ht="30" customHeight="1" x14ac:dyDescent="0.15">
      <c r="A881" s="355">
        <v>4</v>
      </c>
      <c r="B881" s="355">
        <v>1</v>
      </c>
      <c r="C881" s="343" t="s">
        <v>677</v>
      </c>
      <c r="D881" s="328"/>
      <c r="E881" s="328"/>
      <c r="F881" s="328"/>
      <c r="G881" s="328"/>
      <c r="H881" s="328"/>
      <c r="I881" s="328"/>
      <c r="J881" s="329" t="s">
        <v>325</v>
      </c>
      <c r="K881" s="330"/>
      <c r="L881" s="330"/>
      <c r="M881" s="330"/>
      <c r="N881" s="330"/>
      <c r="O881" s="330"/>
      <c r="P881" s="344" t="s">
        <v>672</v>
      </c>
      <c r="Q881" s="331"/>
      <c r="R881" s="331"/>
      <c r="S881" s="331"/>
      <c r="T881" s="331"/>
      <c r="U881" s="331"/>
      <c r="V881" s="331"/>
      <c r="W881" s="331"/>
      <c r="X881" s="331"/>
      <c r="Y881" s="332">
        <v>0</v>
      </c>
      <c r="Z881" s="333"/>
      <c r="AA881" s="333"/>
      <c r="AB881" s="334"/>
      <c r="AC881" s="335" t="s">
        <v>79</v>
      </c>
      <c r="AD881" s="336"/>
      <c r="AE881" s="336"/>
      <c r="AF881" s="336"/>
      <c r="AG881" s="336"/>
      <c r="AH881" s="351" t="s">
        <v>325</v>
      </c>
      <c r="AI881" s="352"/>
      <c r="AJ881" s="352"/>
      <c r="AK881" s="352"/>
      <c r="AL881" s="339" t="s">
        <v>325</v>
      </c>
      <c r="AM881" s="340"/>
      <c r="AN881" s="340"/>
      <c r="AO881" s="341"/>
      <c r="AP881" s="342" t="s">
        <v>325</v>
      </c>
      <c r="AQ881" s="342"/>
      <c r="AR881" s="342"/>
      <c r="AS881" s="342"/>
      <c r="AT881" s="342"/>
      <c r="AU881" s="342"/>
      <c r="AV881" s="342"/>
      <c r="AW881" s="342"/>
      <c r="AX881" s="342"/>
      <c r="AY881">
        <f>COUNTA($C$881)</f>
        <v>1</v>
      </c>
    </row>
    <row r="882" spans="1:51" ht="30" customHeight="1" x14ac:dyDescent="0.15">
      <c r="A882" s="355">
        <v>5</v>
      </c>
      <c r="B882" s="355">
        <v>1</v>
      </c>
      <c r="C882" s="328" t="s">
        <v>678</v>
      </c>
      <c r="D882" s="328"/>
      <c r="E882" s="328"/>
      <c r="F882" s="328"/>
      <c r="G882" s="328"/>
      <c r="H882" s="328"/>
      <c r="I882" s="328"/>
      <c r="J882" s="329" t="s">
        <v>325</v>
      </c>
      <c r="K882" s="330"/>
      <c r="L882" s="330"/>
      <c r="M882" s="330"/>
      <c r="N882" s="330"/>
      <c r="O882" s="330"/>
      <c r="P882" s="344" t="s">
        <v>672</v>
      </c>
      <c r="Q882" s="331"/>
      <c r="R882" s="331"/>
      <c r="S882" s="331"/>
      <c r="T882" s="331"/>
      <c r="U882" s="331"/>
      <c r="V882" s="331"/>
      <c r="W882" s="331"/>
      <c r="X882" s="331"/>
      <c r="Y882" s="332">
        <v>0</v>
      </c>
      <c r="Z882" s="333"/>
      <c r="AA882" s="333"/>
      <c r="AB882" s="334"/>
      <c r="AC882" s="335" t="s">
        <v>79</v>
      </c>
      <c r="AD882" s="336"/>
      <c r="AE882" s="336"/>
      <c r="AF882" s="336"/>
      <c r="AG882" s="336"/>
      <c r="AH882" s="351" t="s">
        <v>325</v>
      </c>
      <c r="AI882" s="352"/>
      <c r="AJ882" s="352"/>
      <c r="AK882" s="352"/>
      <c r="AL882" s="339" t="s">
        <v>325</v>
      </c>
      <c r="AM882" s="340"/>
      <c r="AN882" s="340"/>
      <c r="AO882" s="341"/>
      <c r="AP882" s="342" t="s">
        <v>325</v>
      </c>
      <c r="AQ882" s="342"/>
      <c r="AR882" s="342"/>
      <c r="AS882" s="342"/>
      <c r="AT882" s="342"/>
      <c r="AU882" s="342"/>
      <c r="AV882" s="342"/>
      <c r="AW882" s="342"/>
      <c r="AX882" s="342"/>
      <c r="AY882">
        <f>COUNTA($C$882)</f>
        <v>1</v>
      </c>
    </row>
    <row r="883" spans="1:51" ht="30" customHeight="1" x14ac:dyDescent="0.15">
      <c r="A883" s="355">
        <v>6</v>
      </c>
      <c r="B883" s="355">
        <v>1</v>
      </c>
      <c r="C883" s="328" t="s">
        <v>679</v>
      </c>
      <c r="D883" s="328"/>
      <c r="E883" s="328"/>
      <c r="F883" s="328"/>
      <c r="G883" s="328"/>
      <c r="H883" s="328"/>
      <c r="I883" s="328"/>
      <c r="J883" s="329" t="s">
        <v>325</v>
      </c>
      <c r="K883" s="330"/>
      <c r="L883" s="330"/>
      <c r="M883" s="330"/>
      <c r="N883" s="330"/>
      <c r="O883" s="330"/>
      <c r="P883" s="344" t="s">
        <v>672</v>
      </c>
      <c r="Q883" s="331"/>
      <c r="R883" s="331"/>
      <c r="S883" s="331"/>
      <c r="T883" s="331"/>
      <c r="U883" s="331"/>
      <c r="V883" s="331"/>
      <c r="W883" s="331"/>
      <c r="X883" s="331"/>
      <c r="Y883" s="332">
        <v>0</v>
      </c>
      <c r="Z883" s="333"/>
      <c r="AA883" s="333"/>
      <c r="AB883" s="334"/>
      <c r="AC883" s="335" t="s">
        <v>79</v>
      </c>
      <c r="AD883" s="336"/>
      <c r="AE883" s="336"/>
      <c r="AF883" s="336"/>
      <c r="AG883" s="336"/>
      <c r="AH883" s="351" t="s">
        <v>325</v>
      </c>
      <c r="AI883" s="352"/>
      <c r="AJ883" s="352"/>
      <c r="AK883" s="352"/>
      <c r="AL883" s="339" t="s">
        <v>325</v>
      </c>
      <c r="AM883" s="340"/>
      <c r="AN883" s="340"/>
      <c r="AO883" s="341"/>
      <c r="AP883" s="342" t="s">
        <v>325</v>
      </c>
      <c r="AQ883" s="342"/>
      <c r="AR883" s="342"/>
      <c r="AS883" s="342"/>
      <c r="AT883" s="342"/>
      <c r="AU883" s="342"/>
      <c r="AV883" s="342"/>
      <c r="AW883" s="342"/>
      <c r="AX883" s="342"/>
      <c r="AY883">
        <f>COUNTA($C$883)</f>
        <v>1</v>
      </c>
    </row>
    <row r="884" spans="1:51" ht="30" customHeight="1" x14ac:dyDescent="0.15">
      <c r="A884" s="355">
        <v>7</v>
      </c>
      <c r="B884" s="355">
        <v>1</v>
      </c>
      <c r="C884" s="328" t="s">
        <v>680</v>
      </c>
      <c r="D884" s="328"/>
      <c r="E884" s="328"/>
      <c r="F884" s="328"/>
      <c r="G884" s="328"/>
      <c r="H884" s="328"/>
      <c r="I884" s="328"/>
      <c r="J884" s="329" t="s">
        <v>325</v>
      </c>
      <c r="K884" s="330"/>
      <c r="L884" s="330"/>
      <c r="M884" s="330"/>
      <c r="N884" s="330"/>
      <c r="O884" s="330"/>
      <c r="P884" s="344" t="s">
        <v>672</v>
      </c>
      <c r="Q884" s="331"/>
      <c r="R884" s="331"/>
      <c r="S884" s="331"/>
      <c r="T884" s="331"/>
      <c r="U884" s="331"/>
      <c r="V884" s="331"/>
      <c r="W884" s="331"/>
      <c r="X884" s="331"/>
      <c r="Y884" s="332">
        <v>0</v>
      </c>
      <c r="Z884" s="333"/>
      <c r="AA884" s="333"/>
      <c r="AB884" s="334"/>
      <c r="AC884" s="335" t="s">
        <v>79</v>
      </c>
      <c r="AD884" s="336"/>
      <c r="AE884" s="336"/>
      <c r="AF884" s="336"/>
      <c r="AG884" s="336"/>
      <c r="AH884" s="351" t="s">
        <v>325</v>
      </c>
      <c r="AI884" s="352"/>
      <c r="AJ884" s="352"/>
      <c r="AK884" s="352"/>
      <c r="AL884" s="339" t="s">
        <v>325</v>
      </c>
      <c r="AM884" s="340"/>
      <c r="AN884" s="340"/>
      <c r="AO884" s="341"/>
      <c r="AP884" s="342" t="s">
        <v>325</v>
      </c>
      <c r="AQ884" s="342"/>
      <c r="AR884" s="342"/>
      <c r="AS884" s="342"/>
      <c r="AT884" s="342"/>
      <c r="AU884" s="342"/>
      <c r="AV884" s="342"/>
      <c r="AW884" s="342"/>
      <c r="AX884" s="342"/>
      <c r="AY884">
        <f>COUNTA($C$884)</f>
        <v>1</v>
      </c>
    </row>
    <row r="885" spans="1:51" ht="30" customHeight="1" x14ac:dyDescent="0.15">
      <c r="A885" s="355">
        <v>8</v>
      </c>
      <c r="B885" s="355">
        <v>1</v>
      </c>
      <c r="C885" s="328" t="s">
        <v>681</v>
      </c>
      <c r="D885" s="328"/>
      <c r="E885" s="328"/>
      <c r="F885" s="328"/>
      <c r="G885" s="328"/>
      <c r="H885" s="328"/>
      <c r="I885" s="328"/>
      <c r="J885" s="329" t="s">
        <v>325</v>
      </c>
      <c r="K885" s="330"/>
      <c r="L885" s="330"/>
      <c r="M885" s="330"/>
      <c r="N885" s="330"/>
      <c r="O885" s="330"/>
      <c r="P885" s="344" t="s">
        <v>672</v>
      </c>
      <c r="Q885" s="331"/>
      <c r="R885" s="331"/>
      <c r="S885" s="331"/>
      <c r="T885" s="331"/>
      <c r="U885" s="331"/>
      <c r="V885" s="331"/>
      <c r="W885" s="331"/>
      <c r="X885" s="331"/>
      <c r="Y885" s="332">
        <v>0</v>
      </c>
      <c r="Z885" s="333"/>
      <c r="AA885" s="333"/>
      <c r="AB885" s="334"/>
      <c r="AC885" s="335" t="s">
        <v>79</v>
      </c>
      <c r="AD885" s="336"/>
      <c r="AE885" s="336"/>
      <c r="AF885" s="336"/>
      <c r="AG885" s="336"/>
      <c r="AH885" s="351" t="s">
        <v>325</v>
      </c>
      <c r="AI885" s="352"/>
      <c r="AJ885" s="352"/>
      <c r="AK885" s="352"/>
      <c r="AL885" s="339" t="s">
        <v>325</v>
      </c>
      <c r="AM885" s="340"/>
      <c r="AN885" s="340"/>
      <c r="AO885" s="341"/>
      <c r="AP885" s="342" t="s">
        <v>325</v>
      </c>
      <c r="AQ885" s="342"/>
      <c r="AR885" s="342"/>
      <c r="AS885" s="342"/>
      <c r="AT885" s="342"/>
      <c r="AU885" s="342"/>
      <c r="AV885" s="342"/>
      <c r="AW885" s="342"/>
      <c r="AX885" s="342"/>
      <c r="AY885">
        <f>COUNTA($C$885)</f>
        <v>1</v>
      </c>
    </row>
    <row r="886" spans="1:51" ht="30" customHeight="1" x14ac:dyDescent="0.15">
      <c r="A886" s="355">
        <v>9</v>
      </c>
      <c r="B886" s="355">
        <v>1</v>
      </c>
      <c r="C886" s="328" t="s">
        <v>682</v>
      </c>
      <c r="D886" s="328"/>
      <c r="E886" s="328"/>
      <c r="F886" s="328"/>
      <c r="G886" s="328"/>
      <c r="H886" s="328"/>
      <c r="I886" s="328"/>
      <c r="J886" s="329" t="s">
        <v>325</v>
      </c>
      <c r="K886" s="330"/>
      <c r="L886" s="330"/>
      <c r="M886" s="330"/>
      <c r="N886" s="330"/>
      <c r="O886" s="330"/>
      <c r="P886" s="344" t="s">
        <v>672</v>
      </c>
      <c r="Q886" s="331"/>
      <c r="R886" s="331"/>
      <c r="S886" s="331"/>
      <c r="T886" s="331"/>
      <c r="U886" s="331"/>
      <c r="V886" s="331"/>
      <c r="W886" s="331"/>
      <c r="X886" s="331"/>
      <c r="Y886" s="332">
        <v>0</v>
      </c>
      <c r="Z886" s="333"/>
      <c r="AA886" s="333"/>
      <c r="AB886" s="334"/>
      <c r="AC886" s="335" t="s">
        <v>79</v>
      </c>
      <c r="AD886" s="336"/>
      <c r="AE886" s="336"/>
      <c r="AF886" s="336"/>
      <c r="AG886" s="336"/>
      <c r="AH886" s="351" t="s">
        <v>325</v>
      </c>
      <c r="AI886" s="352"/>
      <c r="AJ886" s="352"/>
      <c r="AK886" s="352"/>
      <c r="AL886" s="339" t="s">
        <v>325</v>
      </c>
      <c r="AM886" s="340"/>
      <c r="AN886" s="340"/>
      <c r="AO886" s="341"/>
      <c r="AP886" s="342" t="s">
        <v>325</v>
      </c>
      <c r="AQ886" s="342"/>
      <c r="AR886" s="342"/>
      <c r="AS886" s="342"/>
      <c r="AT886" s="342"/>
      <c r="AU886" s="342"/>
      <c r="AV886" s="342"/>
      <c r="AW886" s="342"/>
      <c r="AX886" s="342"/>
      <c r="AY886">
        <f>COUNTA($C$886)</f>
        <v>1</v>
      </c>
    </row>
    <row r="887" spans="1:51" ht="30" customHeight="1" x14ac:dyDescent="0.15">
      <c r="A887" s="355">
        <v>10</v>
      </c>
      <c r="B887" s="355">
        <v>1</v>
      </c>
      <c r="C887" s="328" t="s">
        <v>683</v>
      </c>
      <c r="D887" s="328"/>
      <c r="E887" s="328"/>
      <c r="F887" s="328"/>
      <c r="G887" s="328"/>
      <c r="H887" s="328"/>
      <c r="I887" s="328"/>
      <c r="J887" s="329" t="s">
        <v>325</v>
      </c>
      <c r="K887" s="330"/>
      <c r="L887" s="330"/>
      <c r="M887" s="330"/>
      <c r="N887" s="330"/>
      <c r="O887" s="330"/>
      <c r="P887" s="344" t="s">
        <v>672</v>
      </c>
      <c r="Q887" s="331"/>
      <c r="R887" s="331"/>
      <c r="S887" s="331"/>
      <c r="T887" s="331"/>
      <c r="U887" s="331"/>
      <c r="V887" s="331"/>
      <c r="W887" s="331"/>
      <c r="X887" s="331"/>
      <c r="Y887" s="332">
        <v>0</v>
      </c>
      <c r="Z887" s="333"/>
      <c r="AA887" s="333"/>
      <c r="AB887" s="334"/>
      <c r="AC887" s="335" t="s">
        <v>79</v>
      </c>
      <c r="AD887" s="336"/>
      <c r="AE887" s="336"/>
      <c r="AF887" s="336"/>
      <c r="AG887" s="336"/>
      <c r="AH887" s="351" t="s">
        <v>325</v>
      </c>
      <c r="AI887" s="352"/>
      <c r="AJ887" s="352"/>
      <c r="AK887" s="352"/>
      <c r="AL887" s="339" t="s">
        <v>325</v>
      </c>
      <c r="AM887" s="340"/>
      <c r="AN887" s="340"/>
      <c r="AO887" s="341"/>
      <c r="AP887" s="342" t="s">
        <v>325</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325</v>
      </c>
      <c r="F1110" s="354"/>
      <c r="G1110" s="354"/>
      <c r="H1110" s="354"/>
      <c r="I1110" s="354"/>
      <c r="J1110" s="329" t="s">
        <v>325</v>
      </c>
      <c r="K1110" s="330"/>
      <c r="L1110" s="330"/>
      <c r="M1110" s="330"/>
      <c r="N1110" s="330"/>
      <c r="O1110" s="330"/>
      <c r="P1110" s="344" t="s">
        <v>325</v>
      </c>
      <c r="Q1110" s="331"/>
      <c r="R1110" s="331"/>
      <c r="S1110" s="331"/>
      <c r="T1110" s="331"/>
      <c r="U1110" s="331"/>
      <c r="V1110" s="331"/>
      <c r="W1110" s="331"/>
      <c r="X1110" s="331"/>
      <c r="Y1110" s="332" t="s">
        <v>325</v>
      </c>
      <c r="Z1110" s="333"/>
      <c r="AA1110" s="333"/>
      <c r="AB1110" s="334"/>
      <c r="AC1110" s="335"/>
      <c r="AD1110" s="336"/>
      <c r="AE1110" s="336"/>
      <c r="AF1110" s="336"/>
      <c r="AG1110" s="336"/>
      <c r="AH1110" s="337" t="s">
        <v>325</v>
      </c>
      <c r="AI1110" s="338"/>
      <c r="AJ1110" s="338"/>
      <c r="AK1110" s="338"/>
      <c r="AL1110" s="339" t="s">
        <v>325</v>
      </c>
      <c r="AM1110" s="340"/>
      <c r="AN1110" s="340"/>
      <c r="AO1110" s="341"/>
      <c r="AP1110" s="342" t="s">
        <v>325</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7">
      <formula>IF(RIGHT(TEXT(P14,"0.#"),1)=".",FALSE,TRUE)</formula>
    </cfRule>
    <cfRule type="expression" dxfId="2114" priority="14028">
      <formula>IF(RIGHT(TEXT(P14,"0.#"),1)=".",TRUE,FALSE)</formula>
    </cfRule>
  </conditionalFormatting>
  <conditionalFormatting sqref="AE32">
    <cfRule type="expression" dxfId="2113" priority="14017">
      <formula>IF(RIGHT(TEXT(AE32,"0.#"),1)=".",FALSE,TRUE)</formula>
    </cfRule>
    <cfRule type="expression" dxfId="2112" priority="14018">
      <formula>IF(RIGHT(TEXT(AE32,"0.#"),1)=".",TRUE,FALSE)</formula>
    </cfRule>
  </conditionalFormatting>
  <conditionalFormatting sqref="P18:AX18">
    <cfRule type="expression" dxfId="2111" priority="13903">
      <formula>IF(RIGHT(TEXT(P18,"0.#"),1)=".",FALSE,TRUE)</formula>
    </cfRule>
    <cfRule type="expression" dxfId="2110" priority="13904">
      <formula>IF(RIGHT(TEXT(P18,"0.#"),1)=".",TRUE,FALSE)</formula>
    </cfRule>
  </conditionalFormatting>
  <conditionalFormatting sqref="Y790">
    <cfRule type="expression" dxfId="2109" priority="13899">
      <formula>IF(RIGHT(TEXT(Y790,"0.#"),1)=".",FALSE,TRUE)</formula>
    </cfRule>
    <cfRule type="expression" dxfId="2108" priority="13900">
      <formula>IF(RIGHT(TEXT(Y790,"0.#"),1)=".",TRUE,FALSE)</formula>
    </cfRule>
  </conditionalFormatting>
  <conditionalFormatting sqref="Y799">
    <cfRule type="expression" dxfId="2107" priority="13895">
      <formula>IF(RIGHT(TEXT(Y799,"0.#"),1)=".",FALSE,TRUE)</formula>
    </cfRule>
    <cfRule type="expression" dxfId="2106" priority="13896">
      <formula>IF(RIGHT(TEXT(Y799,"0.#"),1)=".",TRUE,FALSE)</formula>
    </cfRule>
  </conditionalFormatting>
  <conditionalFormatting sqref="Y830:Y837 Y828 Y817:Y824 Y815 Y804:Y811 Y802">
    <cfRule type="expression" dxfId="2105" priority="13677">
      <formula>IF(RIGHT(TEXT(Y802,"0.#"),1)=".",FALSE,TRUE)</formula>
    </cfRule>
    <cfRule type="expression" dxfId="2104" priority="13678">
      <formula>IF(RIGHT(TEXT(Y802,"0.#"),1)=".",TRUE,FALSE)</formula>
    </cfRule>
  </conditionalFormatting>
  <conditionalFormatting sqref="P16:AQ17 P15:AX15 P13:AX13">
    <cfRule type="expression" dxfId="2103" priority="13725">
      <formula>IF(RIGHT(TEXT(P13,"0.#"),1)=".",FALSE,TRUE)</formula>
    </cfRule>
    <cfRule type="expression" dxfId="2102" priority="13726">
      <formula>IF(RIGHT(TEXT(P13,"0.#"),1)=".",TRUE,FALSE)</formula>
    </cfRule>
  </conditionalFormatting>
  <conditionalFormatting sqref="P19:AJ19">
    <cfRule type="expression" dxfId="2101" priority="13723">
      <formula>IF(RIGHT(TEXT(P19,"0.#"),1)=".",FALSE,TRUE)</formula>
    </cfRule>
    <cfRule type="expression" dxfId="2100" priority="13724">
      <formula>IF(RIGHT(TEXT(P19,"0.#"),1)=".",TRUE,FALSE)</formula>
    </cfRule>
  </conditionalFormatting>
  <conditionalFormatting sqref="AE101 AQ101">
    <cfRule type="expression" dxfId="2099" priority="13715">
      <formula>IF(RIGHT(TEXT(AE101,"0.#"),1)=".",FALSE,TRUE)</formula>
    </cfRule>
    <cfRule type="expression" dxfId="2098" priority="13716">
      <formula>IF(RIGHT(TEXT(AE101,"0.#"),1)=".",TRUE,FALSE)</formula>
    </cfRule>
  </conditionalFormatting>
  <conditionalFormatting sqref="Y791:Y798">
    <cfRule type="expression" dxfId="2097" priority="13701">
      <formula>IF(RIGHT(TEXT(Y791,"0.#"),1)=".",FALSE,TRUE)</formula>
    </cfRule>
    <cfRule type="expression" dxfId="2096" priority="13702">
      <formula>IF(RIGHT(TEXT(Y791,"0.#"),1)=".",TRUE,FALSE)</formula>
    </cfRule>
  </conditionalFormatting>
  <conditionalFormatting sqref="AU790">
    <cfRule type="expression" dxfId="2095" priority="13699">
      <formula>IF(RIGHT(TEXT(AU790,"0.#"),1)=".",FALSE,TRUE)</formula>
    </cfRule>
    <cfRule type="expression" dxfId="2094" priority="13700">
      <formula>IF(RIGHT(TEXT(AU790,"0.#"),1)=".",TRUE,FALSE)</formula>
    </cfRule>
  </conditionalFormatting>
  <conditionalFormatting sqref="AU799">
    <cfRule type="expression" dxfId="2093" priority="13697">
      <formula>IF(RIGHT(TEXT(AU799,"0.#"),1)=".",FALSE,TRUE)</formula>
    </cfRule>
    <cfRule type="expression" dxfId="2092" priority="13698">
      <formula>IF(RIGHT(TEXT(AU799,"0.#"),1)=".",TRUE,FALSE)</formula>
    </cfRule>
  </conditionalFormatting>
  <conditionalFormatting sqref="AU791:AU798">
    <cfRule type="expression" dxfId="2091" priority="13695">
      <formula>IF(RIGHT(TEXT(AU791,"0.#"),1)=".",FALSE,TRUE)</formula>
    </cfRule>
    <cfRule type="expression" dxfId="2090" priority="13696">
      <formula>IF(RIGHT(TEXT(AU791,"0.#"),1)=".",TRUE,FALSE)</formula>
    </cfRule>
  </conditionalFormatting>
  <conditionalFormatting sqref="Y829 Y816 Y803">
    <cfRule type="expression" dxfId="2089" priority="13681">
      <formula>IF(RIGHT(TEXT(Y803,"0.#"),1)=".",FALSE,TRUE)</formula>
    </cfRule>
    <cfRule type="expression" dxfId="2088" priority="13682">
      <formula>IF(RIGHT(TEXT(Y803,"0.#"),1)=".",TRUE,FALSE)</formula>
    </cfRule>
  </conditionalFormatting>
  <conditionalFormatting sqref="Y838 Y825 Y812">
    <cfRule type="expression" dxfId="2087" priority="13679">
      <formula>IF(RIGHT(TEXT(Y812,"0.#"),1)=".",FALSE,TRUE)</formula>
    </cfRule>
    <cfRule type="expression" dxfId="2086" priority="13680">
      <formula>IF(RIGHT(TEXT(Y812,"0.#"),1)=".",TRUE,FALSE)</formula>
    </cfRule>
  </conditionalFormatting>
  <conditionalFormatting sqref="AU829 AU816 AU803">
    <cfRule type="expression" dxfId="2085" priority="13675">
      <formula>IF(RIGHT(TEXT(AU803,"0.#"),1)=".",FALSE,TRUE)</formula>
    </cfRule>
    <cfRule type="expression" dxfId="2084" priority="13676">
      <formula>IF(RIGHT(TEXT(AU803,"0.#"),1)=".",TRUE,FALSE)</formula>
    </cfRule>
  </conditionalFormatting>
  <conditionalFormatting sqref="AU838 AU825 AU812">
    <cfRule type="expression" dxfId="2083" priority="13673">
      <formula>IF(RIGHT(TEXT(AU812,"0.#"),1)=".",FALSE,TRUE)</formula>
    </cfRule>
    <cfRule type="expression" dxfId="2082" priority="13674">
      <formula>IF(RIGHT(TEXT(AU812,"0.#"),1)=".",TRUE,FALSE)</formula>
    </cfRule>
  </conditionalFormatting>
  <conditionalFormatting sqref="AU830:AU837 AU828 AU817:AU824 AU815 AU804:AU811 AU802">
    <cfRule type="expression" dxfId="2081" priority="13671">
      <formula>IF(RIGHT(TEXT(AU802,"0.#"),1)=".",FALSE,TRUE)</formula>
    </cfRule>
    <cfRule type="expression" dxfId="2080" priority="13672">
      <formula>IF(RIGHT(TEXT(AU802,"0.#"),1)=".",TRUE,FALSE)</formula>
    </cfRule>
  </conditionalFormatting>
  <conditionalFormatting sqref="AM87">
    <cfRule type="expression" dxfId="2079" priority="13325">
      <formula>IF(RIGHT(TEXT(AM87,"0.#"),1)=".",FALSE,TRUE)</formula>
    </cfRule>
    <cfRule type="expression" dxfId="2078" priority="13326">
      <formula>IF(RIGHT(TEXT(AM87,"0.#"),1)=".",TRUE,FALSE)</formula>
    </cfRule>
  </conditionalFormatting>
  <conditionalFormatting sqref="AE55">
    <cfRule type="expression" dxfId="2077" priority="13393">
      <formula>IF(RIGHT(TEXT(AE55,"0.#"),1)=".",FALSE,TRUE)</formula>
    </cfRule>
    <cfRule type="expression" dxfId="2076" priority="13394">
      <formula>IF(RIGHT(TEXT(AE55,"0.#"),1)=".",TRUE,FALSE)</formula>
    </cfRule>
  </conditionalFormatting>
  <conditionalFormatting sqref="AI55">
    <cfRule type="expression" dxfId="2075" priority="13391">
      <formula>IF(RIGHT(TEXT(AI55,"0.#"),1)=".",FALSE,TRUE)</formula>
    </cfRule>
    <cfRule type="expression" dxfId="2074" priority="13392">
      <formula>IF(RIGHT(TEXT(AI55,"0.#"),1)=".",TRUE,FALSE)</formula>
    </cfRule>
  </conditionalFormatting>
  <conditionalFormatting sqref="AM34">
    <cfRule type="expression" dxfId="2073" priority="13471">
      <formula>IF(RIGHT(TEXT(AM34,"0.#"),1)=".",FALSE,TRUE)</formula>
    </cfRule>
    <cfRule type="expression" dxfId="2072" priority="13472">
      <formula>IF(RIGHT(TEXT(AM34,"0.#"),1)=".",TRUE,FALSE)</formula>
    </cfRule>
  </conditionalFormatting>
  <conditionalFormatting sqref="AE33">
    <cfRule type="expression" dxfId="2071" priority="13485">
      <formula>IF(RIGHT(TEXT(AE33,"0.#"),1)=".",FALSE,TRUE)</formula>
    </cfRule>
    <cfRule type="expression" dxfId="2070" priority="13486">
      <formula>IF(RIGHT(TEXT(AE33,"0.#"),1)=".",TRUE,FALSE)</formula>
    </cfRule>
  </conditionalFormatting>
  <conditionalFormatting sqref="AE34">
    <cfRule type="expression" dxfId="2069" priority="13483">
      <formula>IF(RIGHT(TEXT(AE34,"0.#"),1)=".",FALSE,TRUE)</formula>
    </cfRule>
    <cfRule type="expression" dxfId="2068" priority="13484">
      <formula>IF(RIGHT(TEXT(AE34,"0.#"),1)=".",TRUE,FALSE)</formula>
    </cfRule>
  </conditionalFormatting>
  <conditionalFormatting sqref="AI34">
    <cfRule type="expression" dxfId="2067" priority="13481">
      <formula>IF(RIGHT(TEXT(AI34,"0.#"),1)=".",FALSE,TRUE)</formula>
    </cfRule>
    <cfRule type="expression" dxfId="2066" priority="13482">
      <formula>IF(RIGHT(TEXT(AI34,"0.#"),1)=".",TRUE,FALSE)</formula>
    </cfRule>
  </conditionalFormatting>
  <conditionalFormatting sqref="AI33">
    <cfRule type="expression" dxfId="2065" priority="13479">
      <formula>IF(RIGHT(TEXT(AI33,"0.#"),1)=".",FALSE,TRUE)</formula>
    </cfRule>
    <cfRule type="expression" dxfId="2064" priority="13480">
      <formula>IF(RIGHT(TEXT(AI33,"0.#"),1)=".",TRUE,FALSE)</formula>
    </cfRule>
  </conditionalFormatting>
  <conditionalFormatting sqref="AI32">
    <cfRule type="expression" dxfId="2063" priority="13477">
      <formula>IF(RIGHT(TEXT(AI32,"0.#"),1)=".",FALSE,TRUE)</formula>
    </cfRule>
    <cfRule type="expression" dxfId="2062" priority="13478">
      <formula>IF(RIGHT(TEXT(AI32,"0.#"),1)=".",TRUE,FALSE)</formula>
    </cfRule>
  </conditionalFormatting>
  <conditionalFormatting sqref="AM32">
    <cfRule type="expression" dxfId="2061" priority="13475">
      <formula>IF(RIGHT(TEXT(AM32,"0.#"),1)=".",FALSE,TRUE)</formula>
    </cfRule>
    <cfRule type="expression" dxfId="2060" priority="13476">
      <formula>IF(RIGHT(TEXT(AM32,"0.#"),1)=".",TRUE,FALSE)</formula>
    </cfRule>
  </conditionalFormatting>
  <conditionalFormatting sqref="AM33">
    <cfRule type="expression" dxfId="2059" priority="13473">
      <formula>IF(RIGHT(TEXT(AM33,"0.#"),1)=".",FALSE,TRUE)</formula>
    </cfRule>
    <cfRule type="expression" dxfId="2058" priority="13474">
      <formula>IF(RIGHT(TEXT(AM33,"0.#"),1)=".",TRUE,FALSE)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 RIGHT(TEXT(AL847,"0.#"),1)&lt;&gt;"."),TRUE,FALSE)</formula>
    </cfRule>
    <cfRule type="expression" dxfId="1814" priority="6650">
      <formula>IF(AND(AL847&gt;=0, RIGHT(TEXT(AL847,"0.#"),1)="."),TRUE,FALSE)</formula>
    </cfRule>
    <cfRule type="expression" dxfId="1813" priority="6651">
      <formula>IF(AND(AL847&lt;0, RIGHT(TEXT(AL847,"0.#"),1)&lt;&gt;"."),TRUE,FALSE)</formula>
    </cfRule>
    <cfRule type="expression" dxfId="1812" priority="6652">
      <formula>IF(AND(AL847&lt;0, 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1:AO1139">
    <cfRule type="expression" dxfId="1711" priority="2883">
      <formula>IF(AND(AL1111&gt;=0, RIGHT(TEXT(AL1111,"0.#"),1)&lt;&gt;"."),TRUE,FALSE)</formula>
    </cfRule>
    <cfRule type="expression" dxfId="1710" priority="2884">
      <formula>IF(AND(AL1111&gt;=0, RIGHT(TEXT(AL1111,"0.#"),1)="."),TRUE,FALSE)</formula>
    </cfRule>
    <cfRule type="expression" dxfId="1709" priority="2885">
      <formula>IF(AND(AL1111&lt;0, RIGHT(TEXT(AL1111,"0.#"),1)&lt;&gt;"."),TRUE,FALSE)</formula>
    </cfRule>
    <cfRule type="expression" dxfId="1708" priority="2886">
      <formula>IF(AND(AL1111&lt;0, RIGHT(TEXT(AL1111,"0.#"),1)="."),TRUE,FALSE)</formula>
    </cfRule>
  </conditionalFormatting>
  <conditionalFormatting sqref="Y1111:Y1139">
    <cfRule type="expression" dxfId="1707" priority="2881">
      <formula>IF(RIGHT(TEXT(Y1111,"0.#"),1)=".",FALSE,TRUE)</formula>
    </cfRule>
    <cfRule type="expression" dxfId="1706" priority="2882">
      <formula>IF(RIGHT(TEXT(Y1111,"0.#"),1)=".",TRUE,FALSE)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6:AO846">
    <cfRule type="expression" dxfId="1697" priority="2835">
      <formula>IF(AND(AL846&gt;=0, RIGHT(TEXT(AL846,"0.#"),1)&lt;&gt;"."),TRUE,FALSE)</formula>
    </cfRule>
    <cfRule type="expression" dxfId="1696" priority="2836">
      <formula>IF(AND(AL846&gt;=0, RIGHT(TEXT(AL846,"0.#"),1)="."),TRUE,FALSE)</formula>
    </cfRule>
    <cfRule type="expression" dxfId="1695" priority="2837">
      <formula>IF(AND(AL846&lt;0, RIGHT(TEXT(AL846,"0.#"),1)&lt;&gt;"."),TRUE,FALSE)</formula>
    </cfRule>
    <cfRule type="expression" dxfId="1694" priority="2838">
      <formula>IF(AND(AL846&lt;0, RIGHT(TEXT(AL846,"0.#"),1)="."),TRUE,FALSE)</formula>
    </cfRule>
  </conditionalFormatting>
  <conditionalFormatting sqref="Y846">
    <cfRule type="expression" dxfId="1693" priority="2833">
      <formula>IF(RIGHT(TEXT(Y846,"0.#"),1)=".",FALSE,TRUE)</formula>
    </cfRule>
    <cfRule type="expression" dxfId="1692" priority="2834">
      <formula>IF(RIGHT(TEXT(Y846,"0.#"),1)=".",TRUE,FALSE)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8:Y907">
    <cfRule type="expression" dxfId="1375" priority="2093">
      <formula>IF(RIGHT(TEXT(Y888,"0.#"),1)=".",FALSE,TRUE)</formula>
    </cfRule>
    <cfRule type="expression" dxfId="1374" priority="2094">
      <formula>IF(RIGHT(TEXT(Y888,"0.#"),1)=".",TRUE,FALSE)</formula>
    </cfRule>
  </conditionalFormatting>
  <conditionalFormatting sqref="Y913:Y940">
    <cfRule type="expression" dxfId="1373" priority="2081">
      <formula>IF(RIGHT(TEXT(Y913,"0.#"),1)=".",FALSE,TRUE)</formula>
    </cfRule>
    <cfRule type="expression" dxfId="1372" priority="2082">
      <formula>IF(RIGHT(TEXT(Y913,"0.#"),1)=".",TRUE,FALSE)</formula>
    </cfRule>
  </conditionalFormatting>
  <conditionalFormatting sqref="Y911:Y912">
    <cfRule type="expression" dxfId="1371" priority="2075">
      <formula>IF(RIGHT(TEXT(Y911,"0.#"),1)=".",FALSE,TRUE)</formula>
    </cfRule>
    <cfRule type="expression" dxfId="1370" priority="2076">
      <formula>IF(RIGHT(TEXT(Y911,"0.#"),1)=".",TRUE,FALSE)</formula>
    </cfRule>
  </conditionalFormatting>
  <conditionalFormatting sqref="Y946:Y973">
    <cfRule type="expression" dxfId="1369" priority="2069">
      <formula>IF(RIGHT(TEXT(Y946,"0.#"),1)=".",FALSE,TRUE)</formula>
    </cfRule>
    <cfRule type="expression" dxfId="1368" priority="2070">
      <formula>IF(RIGHT(TEXT(Y946,"0.#"),1)=".",TRUE,FALSE)</formula>
    </cfRule>
  </conditionalFormatting>
  <conditionalFormatting sqref="Y944:Y945">
    <cfRule type="expression" dxfId="1367" priority="2063">
      <formula>IF(RIGHT(TEXT(Y944,"0.#"),1)=".",FALSE,TRUE)</formula>
    </cfRule>
    <cfRule type="expression" dxfId="1366" priority="2064">
      <formula>IF(RIGHT(TEXT(Y944,"0.#"),1)=".",TRUE,FALSE)</formula>
    </cfRule>
  </conditionalFormatting>
  <conditionalFormatting sqref="Y979:Y1006">
    <cfRule type="expression" dxfId="1365" priority="2057">
      <formula>IF(RIGHT(TEXT(Y979,"0.#"),1)=".",FALSE,TRUE)</formula>
    </cfRule>
    <cfRule type="expression" dxfId="1364" priority="2058">
      <formula>IF(RIGHT(TEXT(Y979,"0.#"),1)=".",TRUE,FALSE)</formula>
    </cfRule>
  </conditionalFormatting>
  <conditionalFormatting sqref="Y977:Y978">
    <cfRule type="expression" dxfId="1363" priority="2051">
      <formula>IF(RIGHT(TEXT(Y977,"0.#"),1)=".",FALSE,TRUE)</formula>
    </cfRule>
    <cfRule type="expression" dxfId="1362" priority="2052">
      <formula>IF(RIGHT(TEXT(Y977,"0.#"),1)=".",TRUE,FALSE)</formula>
    </cfRule>
  </conditionalFormatting>
  <conditionalFormatting sqref="Y1012:Y1039">
    <cfRule type="expression" dxfId="1361" priority="2045">
      <formula>IF(RIGHT(TEXT(Y1012,"0.#"),1)=".",FALSE,TRUE)</formula>
    </cfRule>
    <cfRule type="expression" dxfId="1360" priority="2046">
      <formula>IF(RIGHT(TEXT(Y1012,"0.#"),1)=".",TRUE,FALSE)</formula>
    </cfRule>
  </conditionalFormatting>
  <conditionalFormatting sqref="W23">
    <cfRule type="expression" dxfId="1359" priority="2329">
      <formula>IF(RIGHT(TEXT(W23,"0.#"),1)=".",FALSE,TRUE)</formula>
    </cfRule>
    <cfRule type="expression" dxfId="1358" priority="2330">
      <formula>IF(RIGHT(TEXT(W23,"0.#"),1)=".",TRUE,FALSE)</formula>
    </cfRule>
  </conditionalFormatting>
  <conditionalFormatting sqref="W24:W27">
    <cfRule type="expression" dxfId="1357" priority="2327">
      <formula>IF(RIGHT(TEXT(W24,"0.#"),1)=".",FALSE,TRUE)</formula>
    </cfRule>
    <cfRule type="expression" dxfId="1356" priority="2328">
      <formula>IF(RIGHT(TEXT(W24,"0.#"),1)=".",TRUE,FALSE)</formula>
    </cfRule>
  </conditionalFormatting>
  <conditionalFormatting sqref="W28">
    <cfRule type="expression" dxfId="1355" priority="2319">
      <formula>IF(RIGHT(TEXT(W28,"0.#"),1)=".",FALSE,TRUE)</formula>
    </cfRule>
    <cfRule type="expression" dxfId="1354" priority="2320">
      <formula>IF(RIGHT(TEXT(W28,"0.#"),1)=".",TRUE,FALSE)</formula>
    </cfRule>
  </conditionalFormatting>
  <conditionalFormatting sqref="P23">
    <cfRule type="expression" dxfId="1353" priority="2317">
      <formula>IF(RIGHT(TEXT(P23,"0.#"),1)=".",FALSE,TRUE)</formula>
    </cfRule>
    <cfRule type="expression" dxfId="1352" priority="2318">
      <formula>IF(RIGHT(TEXT(P23,"0.#"),1)=".",TRUE,FALSE)</formula>
    </cfRule>
  </conditionalFormatting>
  <conditionalFormatting sqref="P24:P27">
    <cfRule type="expression" dxfId="1351" priority="2315">
      <formula>IF(RIGHT(TEXT(P24,"0.#"),1)=".",FALSE,TRUE)</formula>
    </cfRule>
    <cfRule type="expression" dxfId="1350" priority="2316">
      <formula>IF(RIGHT(TEXT(P24,"0.#"),1)=".",TRUE,FALSE)</formula>
    </cfRule>
  </conditionalFormatting>
  <conditionalFormatting sqref="P28">
    <cfRule type="expression" dxfId="1349" priority="2313">
      <formula>IF(RIGHT(TEXT(P28,"0.#"),1)=".",FALSE,TRUE)</formula>
    </cfRule>
    <cfRule type="expression" dxfId="1348" priority="2314">
      <formula>IF(RIGHT(TEXT(P28,"0.#"),1)=".",TRUE,FALSE)</formula>
    </cfRule>
  </conditionalFormatting>
  <conditionalFormatting sqref="AQ114">
    <cfRule type="expression" dxfId="1347" priority="2297">
      <formula>IF(RIGHT(TEXT(AQ114,"0.#"),1)=".",FALSE,TRUE)</formula>
    </cfRule>
    <cfRule type="expression" dxfId="1346" priority="2298">
      <formula>IF(RIGHT(TEXT(AQ114,"0.#"),1)=".",TRUE,FALSE)</formula>
    </cfRule>
  </conditionalFormatting>
  <conditionalFormatting sqref="AQ104">
    <cfRule type="expression" dxfId="1345" priority="2311">
      <formula>IF(RIGHT(TEXT(AQ104,"0.#"),1)=".",FALSE,TRUE)</formula>
    </cfRule>
    <cfRule type="expression" dxfId="1344" priority="2312">
      <formula>IF(RIGHT(TEXT(AQ104,"0.#"),1)=".",TRUE,FALSE)</formula>
    </cfRule>
  </conditionalFormatting>
  <conditionalFormatting sqref="AQ105">
    <cfRule type="expression" dxfId="1343" priority="2309">
      <formula>IF(RIGHT(TEXT(AQ105,"0.#"),1)=".",FALSE,TRUE)</formula>
    </cfRule>
    <cfRule type="expression" dxfId="1342" priority="2310">
      <formula>IF(RIGHT(TEXT(AQ105,"0.#"),1)=".",TRUE,FALSE)</formula>
    </cfRule>
  </conditionalFormatting>
  <conditionalFormatting sqref="AQ107">
    <cfRule type="expression" dxfId="1341" priority="2307">
      <formula>IF(RIGHT(TEXT(AQ107,"0.#"),1)=".",FALSE,TRUE)</formula>
    </cfRule>
    <cfRule type="expression" dxfId="1340" priority="2308">
      <formula>IF(RIGHT(TEXT(AQ107,"0.#"),1)=".",TRUE,FALSE)</formula>
    </cfRule>
  </conditionalFormatting>
  <conditionalFormatting sqref="AQ108">
    <cfRule type="expression" dxfId="1339" priority="2305">
      <formula>IF(RIGHT(TEXT(AQ108,"0.#"),1)=".",FALSE,TRUE)</formula>
    </cfRule>
    <cfRule type="expression" dxfId="1338" priority="2306">
      <formula>IF(RIGHT(TEXT(AQ108,"0.#"),1)=".",TRUE,FALSE)</formula>
    </cfRule>
  </conditionalFormatting>
  <conditionalFormatting sqref="AQ110">
    <cfRule type="expression" dxfId="1337" priority="2303">
      <formula>IF(RIGHT(TEXT(AQ110,"0.#"),1)=".",FALSE,TRUE)</formula>
    </cfRule>
    <cfRule type="expression" dxfId="1336" priority="2304">
      <formula>IF(RIGHT(TEXT(AQ110,"0.#"),1)=".",TRUE,FALSE)</formula>
    </cfRule>
  </conditionalFormatting>
  <conditionalFormatting sqref="AQ111">
    <cfRule type="expression" dxfId="1335" priority="2301">
      <formula>IF(RIGHT(TEXT(AQ111,"0.#"),1)=".",FALSE,TRUE)</formula>
    </cfRule>
    <cfRule type="expression" dxfId="1334" priority="2302">
      <formula>IF(RIGHT(TEXT(AQ111,"0.#"),1)=".",TRUE,FALSE)</formula>
    </cfRule>
  </conditionalFormatting>
  <conditionalFormatting sqref="AQ113">
    <cfRule type="expression" dxfId="1333" priority="2299">
      <formula>IF(RIGHT(TEXT(AQ113,"0.#"),1)=".",FALSE,TRUE)</formula>
    </cfRule>
    <cfRule type="expression" dxfId="1332" priority="2300">
      <formula>IF(RIGHT(TEXT(AQ113,"0.#"),1)=".",TRUE,FALSE)</formula>
    </cfRule>
  </conditionalFormatting>
  <conditionalFormatting sqref="AE67">
    <cfRule type="expression" dxfId="1331" priority="2229">
      <formula>IF(RIGHT(TEXT(AE67,"0.#"),1)=".",FALSE,TRUE)</formula>
    </cfRule>
    <cfRule type="expression" dxfId="1330" priority="2230">
      <formula>IF(RIGHT(TEXT(AE67,"0.#"),1)=".",TRUE,FALSE)</formula>
    </cfRule>
  </conditionalFormatting>
  <conditionalFormatting sqref="AE68">
    <cfRule type="expression" dxfId="1329" priority="2227">
      <formula>IF(RIGHT(TEXT(AE68,"0.#"),1)=".",FALSE,TRUE)</formula>
    </cfRule>
    <cfRule type="expression" dxfId="1328" priority="2228">
      <formula>IF(RIGHT(TEXT(AE68,"0.#"),1)=".",TRUE,FALSE)</formula>
    </cfRule>
  </conditionalFormatting>
  <conditionalFormatting sqref="AE69">
    <cfRule type="expression" dxfId="1327" priority="2225">
      <formula>IF(RIGHT(TEXT(AE69,"0.#"),1)=".",FALSE,TRUE)</formula>
    </cfRule>
    <cfRule type="expression" dxfId="1326" priority="2226">
      <formula>IF(RIGHT(TEXT(AE69,"0.#"),1)=".",TRUE,FALSE)</formula>
    </cfRule>
  </conditionalFormatting>
  <conditionalFormatting sqref="AI69">
    <cfRule type="expression" dxfId="1325" priority="2223">
      <formula>IF(RIGHT(TEXT(AI69,"0.#"),1)=".",FALSE,TRUE)</formula>
    </cfRule>
    <cfRule type="expression" dxfId="1324" priority="2224">
      <formula>IF(RIGHT(TEXT(AI69,"0.#"),1)=".",TRUE,FALSE)</formula>
    </cfRule>
  </conditionalFormatting>
  <conditionalFormatting sqref="AI68">
    <cfRule type="expression" dxfId="1323" priority="2221">
      <formula>IF(RIGHT(TEXT(AI68,"0.#"),1)=".",FALSE,TRUE)</formula>
    </cfRule>
    <cfRule type="expression" dxfId="1322" priority="2222">
      <formula>IF(RIGHT(TEXT(AI68,"0.#"),1)=".",TRUE,FALSE)</formula>
    </cfRule>
  </conditionalFormatting>
  <conditionalFormatting sqref="AI67">
    <cfRule type="expression" dxfId="1321" priority="2219">
      <formula>IF(RIGHT(TEXT(AI67,"0.#"),1)=".",FALSE,TRUE)</formula>
    </cfRule>
    <cfRule type="expression" dxfId="1320" priority="2220">
      <formula>IF(RIGHT(TEXT(AI67,"0.#"),1)=".",TRUE,FALSE)</formula>
    </cfRule>
  </conditionalFormatting>
  <conditionalFormatting sqref="AM67">
    <cfRule type="expression" dxfId="1319" priority="2217">
      <formula>IF(RIGHT(TEXT(AM67,"0.#"),1)=".",FALSE,TRUE)</formula>
    </cfRule>
    <cfRule type="expression" dxfId="1318" priority="2218">
      <formula>IF(RIGHT(TEXT(AM67,"0.#"),1)=".",TRUE,FALSE)</formula>
    </cfRule>
  </conditionalFormatting>
  <conditionalFormatting sqref="AM68">
    <cfRule type="expression" dxfId="1317" priority="2215">
      <formula>IF(RIGHT(TEXT(AM68,"0.#"),1)=".",FALSE,TRUE)</formula>
    </cfRule>
    <cfRule type="expression" dxfId="1316" priority="2216">
      <formula>IF(RIGHT(TEXT(AM68,"0.#"),1)=".",TRUE,FALSE)</formula>
    </cfRule>
  </conditionalFormatting>
  <conditionalFormatting sqref="AM69">
    <cfRule type="expression" dxfId="1315" priority="2213">
      <formula>IF(RIGHT(TEXT(AM69,"0.#"),1)=".",FALSE,TRUE)</formula>
    </cfRule>
    <cfRule type="expression" dxfId="1314" priority="2214">
      <formula>IF(RIGHT(TEXT(AM69,"0.#"),1)=".",TRUE,FALSE)</formula>
    </cfRule>
  </conditionalFormatting>
  <conditionalFormatting sqref="AQ67:AQ69">
    <cfRule type="expression" dxfId="1313" priority="2211">
      <formula>IF(RIGHT(TEXT(AQ67,"0.#"),1)=".",FALSE,TRUE)</formula>
    </cfRule>
    <cfRule type="expression" dxfId="1312" priority="2212">
      <formula>IF(RIGHT(TEXT(AQ67,"0.#"),1)=".",TRUE,FALSE)</formula>
    </cfRule>
  </conditionalFormatting>
  <conditionalFormatting sqref="AU67:AU69">
    <cfRule type="expression" dxfId="1311" priority="2209">
      <formula>IF(RIGHT(TEXT(AU67,"0.#"),1)=".",FALSE,TRUE)</formula>
    </cfRule>
    <cfRule type="expression" dxfId="1310" priority="2210">
      <formula>IF(RIGHT(TEXT(AU67,"0.#"),1)=".",TRUE,FALSE)</formula>
    </cfRule>
  </conditionalFormatting>
  <conditionalFormatting sqref="AE70">
    <cfRule type="expression" dxfId="1309" priority="2207">
      <formula>IF(RIGHT(TEXT(AE70,"0.#"),1)=".",FALSE,TRUE)</formula>
    </cfRule>
    <cfRule type="expression" dxfId="1308" priority="2208">
      <formula>IF(RIGHT(TEXT(AE70,"0.#"),1)=".",TRUE,FALSE)</formula>
    </cfRule>
  </conditionalFormatting>
  <conditionalFormatting sqref="AE71">
    <cfRule type="expression" dxfId="1307" priority="2205">
      <formula>IF(RIGHT(TEXT(AE71,"0.#"),1)=".",FALSE,TRUE)</formula>
    </cfRule>
    <cfRule type="expression" dxfId="1306" priority="2206">
      <formula>IF(RIGHT(TEXT(AE71,"0.#"),1)=".",TRUE,FALSE)</formula>
    </cfRule>
  </conditionalFormatting>
  <conditionalFormatting sqref="AE72">
    <cfRule type="expression" dxfId="1305" priority="2203">
      <formula>IF(RIGHT(TEXT(AE72,"0.#"),1)=".",FALSE,TRUE)</formula>
    </cfRule>
    <cfRule type="expression" dxfId="1304" priority="2204">
      <formula>IF(RIGHT(TEXT(AE72,"0.#"),1)=".",TRUE,FALSE)</formula>
    </cfRule>
  </conditionalFormatting>
  <conditionalFormatting sqref="AI72">
    <cfRule type="expression" dxfId="1303" priority="2201">
      <formula>IF(RIGHT(TEXT(AI72,"0.#"),1)=".",FALSE,TRUE)</formula>
    </cfRule>
    <cfRule type="expression" dxfId="1302" priority="2202">
      <formula>IF(RIGHT(TEXT(AI72,"0.#"),1)=".",TRUE,FALSE)</formula>
    </cfRule>
  </conditionalFormatting>
  <conditionalFormatting sqref="AI71">
    <cfRule type="expression" dxfId="1301" priority="2199">
      <formula>IF(RIGHT(TEXT(AI71,"0.#"),1)=".",FALSE,TRUE)</formula>
    </cfRule>
    <cfRule type="expression" dxfId="1300" priority="2200">
      <formula>IF(RIGHT(TEXT(AI71,"0.#"),1)=".",TRUE,FALSE)</formula>
    </cfRule>
  </conditionalFormatting>
  <conditionalFormatting sqref="AI70">
    <cfRule type="expression" dxfId="1299" priority="2197">
      <formula>IF(RIGHT(TEXT(AI70,"0.#"),1)=".",FALSE,TRUE)</formula>
    </cfRule>
    <cfRule type="expression" dxfId="1298" priority="2198">
      <formula>IF(RIGHT(TEXT(AI70,"0.#"),1)=".",TRUE,FALSE)</formula>
    </cfRule>
  </conditionalFormatting>
  <conditionalFormatting sqref="AM70">
    <cfRule type="expression" dxfId="1297" priority="2195">
      <formula>IF(RIGHT(TEXT(AM70,"0.#"),1)=".",FALSE,TRUE)</formula>
    </cfRule>
    <cfRule type="expression" dxfId="1296" priority="2196">
      <formula>IF(RIGHT(TEXT(AM70,"0.#"),1)=".",TRUE,FALSE)</formula>
    </cfRule>
  </conditionalFormatting>
  <conditionalFormatting sqref="AM71">
    <cfRule type="expression" dxfId="1295" priority="2193">
      <formula>IF(RIGHT(TEXT(AM71,"0.#"),1)=".",FALSE,TRUE)</formula>
    </cfRule>
    <cfRule type="expression" dxfId="1294" priority="2194">
      <formula>IF(RIGHT(TEXT(AM71,"0.#"),1)=".",TRUE,FALSE)</formula>
    </cfRule>
  </conditionalFormatting>
  <conditionalFormatting sqref="AM72">
    <cfRule type="expression" dxfId="1293" priority="2191">
      <formula>IF(RIGHT(TEXT(AM72,"0.#"),1)=".",FALSE,TRUE)</formula>
    </cfRule>
    <cfRule type="expression" dxfId="1292" priority="2192">
      <formula>IF(RIGHT(TEXT(AM72,"0.#"),1)=".",TRUE,FALSE)</formula>
    </cfRule>
  </conditionalFormatting>
  <conditionalFormatting sqref="AQ70:AQ72">
    <cfRule type="expression" dxfId="1291" priority="2189">
      <formula>IF(RIGHT(TEXT(AQ70,"0.#"),1)=".",FALSE,TRUE)</formula>
    </cfRule>
    <cfRule type="expression" dxfId="1290" priority="2190">
      <formula>IF(RIGHT(TEXT(AQ70,"0.#"),1)=".",TRUE,FALSE)</formula>
    </cfRule>
  </conditionalFormatting>
  <conditionalFormatting sqref="AU70:AU72">
    <cfRule type="expression" dxfId="1289" priority="2187">
      <formula>IF(RIGHT(TEXT(AU70,"0.#"),1)=".",FALSE,TRUE)</formula>
    </cfRule>
    <cfRule type="expression" dxfId="1288" priority="2188">
      <formula>IF(RIGHT(TEXT(AU70,"0.#"),1)=".",TRUE,FALSE)</formula>
    </cfRule>
  </conditionalFormatting>
  <conditionalFormatting sqref="AU656">
    <cfRule type="expression" dxfId="1287" priority="705">
      <formula>IF(RIGHT(TEXT(AU656,"0.#"),1)=".",FALSE,TRUE)</formula>
    </cfRule>
    <cfRule type="expression" dxfId="1286" priority="706">
      <formula>IF(RIGHT(TEXT(AU656,"0.#"),1)=".",TRUE,FALSE)</formula>
    </cfRule>
  </conditionalFormatting>
  <conditionalFormatting sqref="AQ655">
    <cfRule type="expression" dxfId="1285" priority="697">
      <formula>IF(RIGHT(TEXT(AQ655,"0.#"),1)=".",FALSE,TRUE)</formula>
    </cfRule>
    <cfRule type="expression" dxfId="1284" priority="698">
      <formula>IF(RIGHT(TEXT(AQ655,"0.#"),1)=".",TRUE,FALSE)</formula>
    </cfRule>
  </conditionalFormatting>
  <conditionalFormatting sqref="AI696">
    <cfRule type="expression" dxfId="1283" priority="489">
      <formula>IF(RIGHT(TEXT(AI696,"0.#"),1)=".",FALSE,TRUE)</formula>
    </cfRule>
    <cfRule type="expression" dxfId="1282" priority="490">
      <formula>IF(RIGHT(TEXT(AI696,"0.#"),1)=".",TRUE,FALSE)</formula>
    </cfRule>
  </conditionalFormatting>
  <conditionalFormatting sqref="AQ694">
    <cfRule type="expression" dxfId="1281" priority="483">
      <formula>IF(RIGHT(TEXT(AQ694,"0.#"),1)=".",FALSE,TRUE)</formula>
    </cfRule>
    <cfRule type="expression" dxfId="1280" priority="484">
      <formula>IF(RIGHT(TEXT(AQ694,"0.#"),1)=".",TRUE,FALSE)</formula>
    </cfRule>
  </conditionalFormatting>
  <conditionalFormatting sqref="AL888:AO907">
    <cfRule type="expression" dxfId="1279" priority="2095">
      <formula>IF(AND(AL888&gt;=0, RIGHT(TEXT(AL888,"0.#"),1)&lt;&gt;"."),TRUE,FALSE)</formula>
    </cfRule>
    <cfRule type="expression" dxfId="1278" priority="2096">
      <formula>IF(AND(AL888&gt;=0, RIGHT(TEXT(AL888,"0.#"),1)="."),TRUE,FALSE)</formula>
    </cfRule>
    <cfRule type="expression" dxfId="1277" priority="2097">
      <formula>IF(AND(AL888&lt;0, RIGHT(TEXT(AL888,"0.#"),1)&lt;&gt;"."),TRUE,FALSE)</formula>
    </cfRule>
    <cfRule type="expression" dxfId="1276" priority="2098">
      <formula>IF(AND(AL888&lt;0, RIGHT(TEXT(AL888,"0.#"),1)="."),TRUE,FALSE)</formula>
    </cfRule>
  </conditionalFormatting>
  <conditionalFormatting sqref="AL913:AO940">
    <cfRule type="expression" dxfId="1275" priority="2083">
      <formula>IF(AND(AL913&gt;=0, RIGHT(TEXT(AL913,"0.#"),1)&lt;&gt;"."),TRUE,FALSE)</formula>
    </cfRule>
    <cfRule type="expression" dxfId="1274" priority="2084">
      <formula>IF(AND(AL913&gt;=0, RIGHT(TEXT(AL913,"0.#"),1)="."),TRUE,FALSE)</formula>
    </cfRule>
    <cfRule type="expression" dxfId="1273" priority="2085">
      <formula>IF(AND(AL913&lt;0, RIGHT(TEXT(AL913,"0.#"),1)&lt;&gt;"."),TRUE,FALSE)</formula>
    </cfRule>
    <cfRule type="expression" dxfId="1272" priority="2086">
      <formula>IF(AND(AL913&lt;0, RIGHT(TEXT(AL913,"0.#"),1)="."),TRUE,FALSE)</formula>
    </cfRule>
  </conditionalFormatting>
  <conditionalFormatting sqref="AL911:AO912">
    <cfRule type="expression" dxfId="1271" priority="2077">
      <formula>IF(AND(AL911&gt;=0, RIGHT(TEXT(AL911,"0.#"),1)&lt;&gt;"."),TRUE,FALSE)</formula>
    </cfRule>
    <cfRule type="expression" dxfId="1270" priority="2078">
      <formula>IF(AND(AL911&gt;=0, RIGHT(TEXT(AL911,"0.#"),1)="."),TRUE,FALSE)</formula>
    </cfRule>
    <cfRule type="expression" dxfId="1269" priority="2079">
      <formula>IF(AND(AL911&lt;0, RIGHT(TEXT(AL911,"0.#"),1)&lt;&gt;"."),TRUE,FALSE)</formula>
    </cfRule>
    <cfRule type="expression" dxfId="1268" priority="2080">
      <formula>IF(AND(AL911&lt;0, RIGHT(TEXT(AL911,"0.#"),1)="."),TRUE,FALSE)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Y789">
    <cfRule type="expression" dxfId="23" priority="23">
      <formula>IF(RIGHT(TEXT(Y789,"0.#"),1)=".",FALSE,TRUE)</formula>
    </cfRule>
    <cfRule type="expression" dxfId="22" priority="24">
      <formula>IF(RIGHT(TEXT(Y789,"0.#"),1)=".",TRUE,FALSE)</formula>
    </cfRule>
  </conditionalFormatting>
  <conditionalFormatting sqref="AU789">
    <cfRule type="expression" dxfId="21" priority="21">
      <formula>IF(RIGHT(TEXT(AU789,"0.#"),1)=".",FALSE,TRUE)</formula>
    </cfRule>
    <cfRule type="expression" dxfId="20" priority="22">
      <formula>IF(RIGHT(TEXT(AU789,"0.#"),1)=".",TRUE,FALSE)</formula>
    </cfRule>
  </conditionalFormatting>
  <conditionalFormatting sqref="AL845:AO845">
    <cfRule type="expression" dxfId="19" priority="17">
      <formula>IF(AND(AL845&gt;=0, RIGHT(TEXT(AL845,"0.#"),1)&lt;&gt;"."),TRUE,FALSE)</formula>
    </cfRule>
    <cfRule type="expression" dxfId="18" priority="18">
      <formula>IF(AND(AL845&gt;=0, RIGHT(TEXT(AL845,"0.#"),1)="."),TRUE,FALSE)</formula>
    </cfRule>
    <cfRule type="expression" dxfId="17" priority="19">
      <formula>IF(AND(AL845&lt;0, RIGHT(TEXT(AL845,"0.#"),1)&lt;&gt;"."),TRUE,FALSE)</formula>
    </cfRule>
    <cfRule type="expression" dxfId="16" priority="20">
      <formula>IF(AND(AL845&lt;0, RIGHT(TEXT(AL845,"0.#"),1)="."),TRUE,FALSE)</formula>
    </cfRule>
  </conditionalFormatting>
  <conditionalFormatting sqref="Y845">
    <cfRule type="expression" dxfId="15" priority="15">
      <formula>IF(RIGHT(TEXT(Y845,"0.#"),1)=".",FALSE,TRUE)</formula>
    </cfRule>
    <cfRule type="expression" dxfId="14" priority="16">
      <formula>IF(RIGHT(TEXT(Y845,"0.#"),1)=".",TRUE,FALSE)</formula>
    </cfRule>
  </conditionalFormatting>
  <conditionalFormatting sqref="Y880:Y887">
    <cfRule type="expression" dxfId="13" priority="13">
      <formula>IF(RIGHT(TEXT(Y880,"0.#"),1)=".",FALSE,TRUE)</formula>
    </cfRule>
    <cfRule type="expression" dxfId="12" priority="14">
      <formula>IF(RIGHT(TEXT(Y880,"0.#"),1)=".",TRUE,FALSE)</formula>
    </cfRule>
  </conditionalFormatting>
  <conditionalFormatting sqref="Y878:Y879">
    <cfRule type="expression" dxfId="11" priority="7">
      <formula>IF(RIGHT(TEXT(Y878,"0.#"),1)=".",FALSE,TRUE)</formula>
    </cfRule>
    <cfRule type="expression" dxfId="10" priority="8">
      <formula>IF(RIGHT(TEXT(Y878,"0.#"),1)=".",TRUE,FALSE)</formula>
    </cfRule>
  </conditionalFormatting>
  <conditionalFormatting sqref="AL878:AO887">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t="s">
        <v>653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653</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智美(nagai-satomi.8o4)</dc:creator>
  <cp:lastModifiedBy>庄司 裕紀(shouji-hiroki)</cp:lastModifiedBy>
  <cp:lastPrinted>2021-05-17T12:46:53Z</cp:lastPrinted>
  <dcterms:created xsi:type="dcterms:W3CDTF">2012-03-13T00:50:25Z</dcterms:created>
  <dcterms:modified xsi:type="dcterms:W3CDTF">2021-05-26T02:05:43Z</dcterms:modified>
</cp:coreProperties>
</file>