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<sst xmlns="http://schemas.openxmlformats.org/spreadsheetml/2006/main" count="2337" uniqueCount="690">
  <si>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</si>
  <si>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</si>
  <si>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</si>
  <si>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</si>
  <si>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</si>
  <si>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</si>
  <si>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</si>
  <si>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</si>
  <si>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</si>
  <si>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</si>
  <si>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</si>
  <si>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</si>
  <si>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</si>
  <si>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</si>
  <si>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</si>
  <si>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</si>
  <si>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</si>
  <si>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</si>
  <si>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</si>
  <si>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</si>
  <si>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</si>
  <si>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</si>
  <si>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</si>
  <si>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</si>
  <si>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</si>
  <si>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</si>
  <si>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</si>
  <si>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</si>
  <si>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</si>
  <si>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</si>
  <si>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</si>
  <si>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</si>
  <si>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</si>
  <si>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</si>
  <si>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</si>
  <si>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</si>
  <si>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</si>
  <si>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</si>
  <si>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</si>
  <si>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</si>
  <si>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</si>
  <si>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</si>
  <si>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</si>
  <si>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</si>
  <si>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</si>
  <si>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</si>
  <si>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</si>
  <si>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</si>
  <si>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</si>
  <si>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</si>
  <si>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</si>
  <si>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</si>
  <si>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</si>
  <si>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</si>
  <si>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</si>
  <si>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</si>
  <si>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</si>
  <si>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</si>
  <si>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</si>
  <si>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</si>
  <si>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</si>
  <si>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</si>
  <si>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</si>
  <si>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</si>
  <si>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</si>
  <si>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</si>
  <si>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</si>
  <si>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</si>
  <si>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</si>
  <si>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</si>
  <si>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</si>
  <si>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</si>
  <si>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</si>
  <si>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</si>
  <si>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</si>
  <si>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</si>
  <si>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</si>
  <si>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</si>
  <si>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</si>
  <si>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</si>
  <si>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</si>
  <si>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</si>
  <si>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</si>
  <si>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</si>
  <si>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</si>
  <si>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</si>
  <si>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</si>
  <si>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</si>
  <si>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</si>
  <si>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</si>
  <si>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</si>
  <si>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</si>
  <si>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</si>
  <si>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</si>
  <si>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</si>
  <si>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</si>
  <si>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</si>
  <si>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</si>
  <si>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</si>
  <si>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</si>
  <si>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</si>
  <si>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</si>
  <si>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</si>
  <si>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</si>
  <si>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</si>
  <si>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</si>
  <si>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</si>
  <si>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</si>
  <si>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</si>
  <si>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</si>
  <si>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</si>
  <si>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</si>
  <si>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</si>
  <si>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</si>
  <si>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</si>
  <si>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</si>
  <si>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</si>
  <si>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</si>
  <si>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</si>
  <si>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</si>
  <si>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</si>
  <si>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</si>
  <si>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</si>
  <si>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</si>
  <si>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</si>
  <si>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</si>
  <si>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</si>
  <si>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</si>
  <si>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</si>
  <si>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</si>
  <si>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</si>
  <si>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</si>
  <si>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</si>
  <si>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</si>
  <si>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</si>
  <si>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</si>
  <si>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</si>
  <si>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</si>
  <si>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</si>
  <si>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</si>
  <si>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</si>
  <si>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</si>
  <si>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</si>
  <si>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</si>
  <si>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</si>
  <si>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</si>
  <si>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</si>
  <si>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</si>
  <si>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</si>
  <si>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</si>
  <si>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</si>
  <si>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</si>
  <si>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</si>
  <si>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</si>
  <si>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</si>
  <si>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</si>
  <si>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</si>
  <si>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</si>
  <si>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</si>
  <si>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</si>
  <si>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</si>
  <si>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</si>
  <si>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</si>
  <si>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</si>
  <si>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</si>
  <si>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</si>
  <si>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</si>
  <si>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</si>
  <si>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</si>
  <si>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</si>
  <si>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</si>
  <si>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</si>
  <si>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</si>
  <si>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</si>
  <si>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</si>
  <si>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</si>
  <si>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</si>
  <si>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</si>
  <si>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</si>
  <si>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</si>
  <si>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</si>
  <si>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</si>
  <si>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</si>
  <si>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</si>
  <si>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</si>
  <si>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</si>
  <si>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</si>
  <si>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</si>
  <si>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</si>
  <si>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</si>
  <si>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</si>
  <si>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</si>
  <si>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</si>
  <si>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</si>
  <si>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</si>
  <si>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</si>
  <si>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</si>
  <si>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</si>
  <si>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</si>
  <si>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</si>
  <si>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</si>
  <si>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</si>
  <si>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</si>
  <si>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</si>
  <si>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</si>
  <si>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</si>
  <si>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</si>
  <si>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</si>
  <si>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</si>
  <si>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</si>
  <si>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</si>
  <si>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</si>
  <si>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</si>
  <si>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</si>
  <si>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</si>
  <si>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</si>
  <si>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</si>
  <si>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</si>
  <si>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</si>
  <si>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</si>
  <si>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</si>
  <si>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</si>
  <si>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</si>
  <si>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</si>
  <si>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</si>
  <si>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</si>
  <si>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</si>
  <si>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</si>
  <si>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</si>
  <si>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</si>
  <si>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</si>
  <si>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</si>
  <si>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</si>
  <si>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</si>
  <si>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</si>
  <si>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</si>
  <si>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</si>
  <si>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</si>
  <si>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</si>
  <si>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</si>
  <si>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</si>
  <si>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</si>
  <si>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</si>
  <si>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</si>
  <si>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</si>
  <si>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</si>
  <si>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</si>
  <si>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</si>
  <si>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</si>
  <si>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</si>
  <si>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</si>
  <si>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</si>
  <si>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</si>
  <si>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</si>
  <si>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</si>
  <si>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</si>
  <si>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</si>
  <si>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</si>
  <si>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</si>
  <si>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</si>
  <si>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</si>
  <si>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</si>
  <si>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</si>
  <si>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</si>
  <si>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</si>
  <si>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</si>
  <si>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</si>
  <si>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</si>
  <si>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</si>
  <si>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</si>
  <si>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</si>
  <si>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</si>
  <si>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</si>
  <si>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</si>
  <si>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</si>
  <si>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</si>
  <si>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</si>
  <si>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</si>
  <si>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</si>
  <si>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</si>
  <si>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</si>
  <si>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</si>
  <si>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</si>
  <si>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</si>
  <si>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</si>
  <si>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</si>
  <si>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</si>
  <si>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</si>
  <si>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</si>
  <si>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</si>
  <si>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</si>
  <si>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</si>
  <si>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</si>
  <si>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</si>
  <si>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</si>
  <si>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</si>
  <si>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</si>
  <si>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</si>
  <si>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</si>
  <si>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</si>
  <si>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</si>
  <si>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</si>
  <si>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</si>
  <si>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</si>
  <si>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</si>
  <si>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</si>
  <si>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</si>
  <si>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</si>
  <si>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</si>
  <si>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</si>
  <si>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</si>
  <si>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</si>
  <si>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</si>
  <si>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</si>
  <si>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</si>
  <si>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</si>
  <si>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</si>
  <si>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</si>
  <si>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</si>
  <si>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</si>
  <si>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</si>
  <si>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</si>
  <si>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</si>
  <si>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</si>
  <si>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</si>
  <si>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</si>
  <si>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</si>
  <si>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</si>
  <si>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</si>
  <si>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</si>
  <si>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</si>
  <si>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</si>
  <si>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</si>
  <si>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</si>
  <si>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</si>
  <si>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</si>
  <si>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</si>
  <si>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</si>
  <si>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</si>
  <si>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</si>
  <si>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</si>
  <si>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</si>
  <si>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</si>
  <si>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</si>
  <si>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</si>
  <si>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</si>
  <si>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</si>
  <si>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</si>
  <si>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</si>
  <si>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</si>
  <si>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</si>
  <si>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</si>
  <si>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</si>
  <si>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</si>
  <si>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</si>
  <si>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</si>
  <si>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</si>
  <si>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</si>
  <si>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</si>
  <si>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</si>
  <si>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</si>
  <si>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</si>
  <si>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</si>
  <si>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</si>
  <si>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</si>
  <si>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</si>
  <si>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</si>
  <si>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</si>
  <si>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</si>
  <si>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</si>
  <si>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</si>
  <si>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</si>
  <si>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</si>
  <si>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</si>
  <si>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</si>
  <si>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</si>
  <si>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</si>
  <si>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</si>
  <si>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</si>
  <si>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</si>
  <si>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</si>
  <si>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</si>
  <si>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</si>
  <si>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</si>
  <si>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</si>
  <si>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</si>
  <si>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</si>
  <si>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</si>
  <si>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</si>
  <si>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</si>
  <si>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</si>
  <si>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</si>
  <si>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</si>
  <si>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</si>
  <si>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</si>
  <si>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</si>
  <si>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</si>
  <si>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</si>
  <si>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</si>
  <si>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</si>
  <si>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</si>
  <si>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</si>
  <si>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</si>
  <si>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</si>
  <si>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</si>
  <si>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</si>
  <si>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</si>
  <si>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</si>
  <si>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</si>
  <si>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</si>
  <si>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</si>
  <si>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</si>
  <si>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</si>
  <si>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</si>
  <si>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</si>
  <si>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</si>
  <si>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</si>
  <si>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</si>
  <si>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</si>
  <si>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</si>
  <si>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</si>
  <si>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</si>
  <si>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</si>
  <si>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</si>
  <si>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</si>
  <si>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</si>
  <si>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</si>
  <si>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</si>
  <si>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</si>
  <si>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</si>
  <si>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</si>
  <si>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</si>
  <si>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</si>
  <si>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</si>
  <si>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</si>
  <si>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</si>
  <si>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</si>
  <si>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</si>
  <si>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</si>
  <si>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</si>
  <si>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</si>
  <si>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</si>
  <si>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</si>
  <si>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</si>
  <si>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</si>
  <si>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</si>
  <si>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</si>
  <si>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</si>
  <si>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</si>
  <si>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</si>
  <si>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</si>
  <si>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</si>
  <si>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</si>
  <si>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</si>
  <si>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</si>
  <si>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</si>
  <si>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</si>
  <si>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</si>
  <si>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</si>
  <si>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</si>
  <si>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</si>
  <si>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</si>
  <si>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</si>
  <si>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</si>
  <si>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</si>
  <si>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</si>
  <si>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</si>
  <si>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</si>
  <si>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</si>
  <si>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</si>
  <si>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</si>
  <si>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</si>
  <si>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</si>
  <si>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</si>
  <si>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</si>
  <si>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</si>
  <si>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</si>
  <si>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</si>
  <si>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</si>
  <si>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</si>
  <si>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</si>
  <si>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</si>
  <si>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</si>
  <si>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</si>
  <si>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</si>
  <si>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</si>
  <si>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</si>
  <si>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</si>
  <si>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</si>
  <si>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</si>
  <si>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</si>
  <si>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</si>
  <si>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</si>
  <si>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</si>
  <si>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</si>
  <si>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</si>
  <si>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</si>
  <si>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</si>
  <si>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</si>
  <si>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</si>
  <si>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</si>
  <si>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</si>
  <si>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</si>
  <si>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</si>
  <si>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</si>
  <si>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</si>
  <si>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</si>
  <si>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</si>
  <si>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</si>
  <si>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</si>
  <si>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</si>
  <si>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</si>
  <si>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</si>
  <si>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</si>
  <si>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</si>
  <si>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</si>
  <si>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</si>
  <si>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</si>
  <si>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</si>
  <si>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</si>
  <si>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</si>
  <si>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</si>
  <si>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</si>
  <si>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</si>
  <si>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</si>
  <si>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</si>
  <si>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</si>
  <si>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</si>
  <si>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</si>
  <si>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</si>
  <si>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</si>
  <si>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</si>
  <si>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</si>
  <si>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</si>
  <si>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</si>
  <si>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</si>
  <si>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</si>
  <si>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</si>
  <si>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</si>
  <si>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</si>
  <si>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</si>
  <si>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</si>
  <si>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</si>
  <si>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</si>
  <si>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</si>
  <si>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</si>
  <si>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</si>
  <si>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</si>
  <si>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</si>
  <si>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</si>
  <si>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</si>
  <si>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</si>
  <si>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</si>
  <si>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</si>
  <si>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</si>
  <si>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</si>
  <si>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</si>
  <si>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</si>
  <si>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</si>
  <si>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</si>
  <si>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</si>
  <si>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</si>
  <si>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</si>
  <si>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</si>
  <si>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</si>
  <si>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</si>
  <si>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</si>
  <si>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</si>
  <si>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</si>
  <si>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</si>
  <si>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</si>
  <si>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</si>
  <si>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</si>
  <si>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</si>
  <si>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</si>
  <si>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</si>
  <si>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</si>
  <si>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</si>
  <si>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</si>
  <si>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</si>
  <si>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</si>
  <si>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</si>
  <si>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</si>
  <si>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</si>
  <si>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</si>
  <si>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</si>
  <si>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</si>
  <si>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</si>
  <si>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</si>
  <si>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</si>
  <si>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</si>
  <si>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</si>
  <si>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</si>
  <si>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</si>
  <si>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</si>
  <si>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</si>
  <si>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</si>
  <si>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</si>
  <si>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</si>
  <si>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</si>
  <si>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</si>
  <si>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</si>
  <si>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</si>
  <si>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</si>
  <si>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</si>
  <si>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</si>
  <si>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</si>
  <si>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</si>
  <si>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</si>
  <si>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</si>
  <si>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</si>
  <si>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</si>
  <si>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</si>
  <si>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</si>
  <si>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</si>
  <si>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</si>
  <si>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</si>
  <si>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</si>
  <si>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</si>
  <si>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</si>
  <si>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</si>
  <si>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</si>
  <si>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</si>
  <si>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</si>
  <si>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</si>
  <si>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</si>
  <si>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</si>
  <si>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</si>
  <si>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</si>
  <si>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</si>
  <si>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国際的な安全性情報の収集・提供体制の整備事業</t>
  </si>
  <si>
    <t>医薬・生活衛生局</t>
  </si>
  <si>
    <t>課長　中井　清人</t>
  </si>
  <si>
    <t>平成28年度</t>
  </si>
  <si>
    <t>終了予定なし</t>
  </si>
  <si>
    <t>医薬安全対策課</t>
  </si>
  <si>
    <t>-</t>
  </si>
  <si>
    <t>我が国においては、ドラッグ・ラグも改善され、世界同時承認、世界初の承認も増えてきている。海外安全性情報が十分にない状況で、国民皆保険の下、我が国では新薬が海外よりも短い期間に広く使用される可能性があり、海外からの安全性情報の速やかな収集並びに我が国の情報を世界に提供する体制の整備が必要となっている。特に、新医薬品の添付文書は海外規制当局にとっても貴重な情報である。医薬品等の国際規制情報を評価し、海外規制当局との間の情報の収集・提供を行うとともに平成30年度に取りまとめた、「添付文書英訳ガイダンス」について継続的に情報収集等を行い必要に応じて改訂を行うことで、我が国の安全性情報として迅速・的確に添付文書の英訳が行われ、最新の情報が海外規制当局に提供されることにより、我が国の安全対策の国際展開を図ることを目的とする。</t>
  </si>
  <si>
    <t>職員旅費</t>
  </si>
  <si>
    <t>諸謝金</t>
  </si>
  <si>
    <t>医薬品審査等業務庁費</t>
  </si>
  <si>
    <t>委員等旅費</t>
  </si>
  <si>
    <t>「医薬品・医療機器等安全性情報」へ情報掲載を行う。</t>
  </si>
  <si>
    <t>「医薬品・医療機器等安全性情報」発行回数</t>
  </si>
  <si>
    <t>数</t>
  </si>
  <si>
    <t>「医薬品・医療機器等安全性情報」</t>
  </si>
  <si>
    <t>英文添付文書標準化サブワーキンググループ開催数</t>
  </si>
  <si>
    <t>ｘ：国際的な安全性情報の収集・提供に係る支出額（千円）
/y：英文添付文書標準化サブワーキンググループ開催数　　　　　　　　</t>
    <phoneticPr fontId="5"/>
  </si>
  <si>
    <t>千円</t>
  </si>
  <si>
    <t>　　X/Y</t>
    <phoneticPr fontId="5"/>
  </si>
  <si>
    <t>2,301/2</t>
  </si>
  <si>
    <t>2,775/1</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</si>
  <si>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</si>
  <si>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</si>
  <si>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</si>
  <si>
    <t>新28-008</t>
  </si>
  <si>
    <t>218</t>
  </si>
  <si>
    <t>229</t>
  </si>
  <si>
    <t>○</t>
  </si>
  <si>
    <t>医薬品等の国際規制情報を評価し、海外規制当局との間の情報の収集・提供を行うとともに平成30年度に取りまとめた「添付文書英訳ガイダンス」について、継続的に情報収集等を行い必要に応じて改訂を行うことで、我が国の安全性情報として迅速・的確に添付文書の英訳が行われ、最新の情報が海外規制当局に提供されることにより、我が国の安全対策の国際展開を図ることができたため、本事業は施策として医薬品等の安全対策等を推進に寄与した。</t>
    <rPh sb="0" eb="3">
      <t>イヤクヒン</t>
    </rPh>
    <rPh sb="3" eb="4">
      <t>トウ</t>
    </rPh>
    <rPh sb="5" eb="7">
      <t>コクサイ</t>
    </rPh>
    <rPh sb="7" eb="9">
      <t>キセイ</t>
    </rPh>
    <rPh sb="9" eb="11">
      <t>ジョウホウ</t>
    </rPh>
    <rPh sb="12" eb="14">
      <t>ヒョウカ</t>
    </rPh>
    <rPh sb="16" eb="18">
      <t>カイガイ</t>
    </rPh>
    <rPh sb="18" eb="20">
      <t>キセイ</t>
    </rPh>
    <rPh sb="20" eb="22">
      <t>トウキョク</t>
    </rPh>
    <rPh sb="24" eb="25">
      <t>アイダ</t>
    </rPh>
    <rPh sb="26" eb="28">
      <t>ジョウホウ</t>
    </rPh>
    <rPh sb="29" eb="31">
      <t>シュウシュウ</t>
    </rPh>
    <rPh sb="32" eb="34">
      <t>テイキョウ</t>
    </rPh>
    <rPh sb="35" eb="36">
      <t>オコナ</t>
    </rPh>
    <rPh sb="41" eb="43">
      <t>ヘイセイ</t>
    </rPh>
    <rPh sb="45" eb="47">
      <t>ネンド</t>
    </rPh>
    <rPh sb="48" eb="49">
      <t>ト</t>
    </rPh>
    <rPh sb="55" eb="57">
      <t>テンプ</t>
    </rPh>
    <rPh sb="57" eb="59">
      <t>ブンショ</t>
    </rPh>
    <rPh sb="59" eb="61">
      <t>エイヤク</t>
    </rPh>
    <rPh sb="72" eb="75">
      <t>ケイゾクテキ</t>
    </rPh>
    <rPh sb="76" eb="78">
      <t>ジョウホウ</t>
    </rPh>
    <rPh sb="78" eb="80">
      <t>シュウシュウ</t>
    </rPh>
    <rPh sb="80" eb="81">
      <t>トウ</t>
    </rPh>
    <rPh sb="82" eb="83">
      <t>オコナ</t>
    </rPh>
    <rPh sb="84" eb="86">
      <t>ヒツヨウ</t>
    </rPh>
    <rPh sb="87" eb="88">
      <t>オウ</t>
    </rPh>
    <rPh sb="90" eb="92">
      <t>カイテイ</t>
    </rPh>
    <rPh sb="93" eb="94">
      <t>オコナ</t>
    </rPh>
    <rPh sb="99" eb="100">
      <t>ワ</t>
    </rPh>
    <rPh sb="101" eb="102">
      <t>クニ</t>
    </rPh>
    <rPh sb="103" eb="106">
      <t>アンゼンセイ</t>
    </rPh>
    <rPh sb="106" eb="108">
      <t>ジョウホウ</t>
    </rPh>
    <rPh sb="111" eb="113">
      <t>ジンソク</t>
    </rPh>
    <rPh sb="114" eb="116">
      <t>テキカク</t>
    </rPh>
    <rPh sb="117" eb="119">
      <t>テンプ</t>
    </rPh>
    <rPh sb="119" eb="121">
      <t>ブンショ</t>
    </rPh>
    <rPh sb="122" eb="124">
      <t>エイヤク</t>
    </rPh>
    <rPh sb="125" eb="126">
      <t>オコナ</t>
    </rPh>
    <rPh sb="129" eb="131">
      <t>サイシン</t>
    </rPh>
    <rPh sb="132" eb="134">
      <t>ジョウホウ</t>
    </rPh>
    <rPh sb="135" eb="137">
      <t>カイガイ</t>
    </rPh>
    <rPh sb="137" eb="139">
      <t>キセイ</t>
    </rPh>
    <rPh sb="139" eb="141">
      <t>トウキョク</t>
    </rPh>
    <rPh sb="142" eb="144">
      <t>テイキョウ</t>
    </rPh>
    <rPh sb="153" eb="154">
      <t>ワ</t>
    </rPh>
    <rPh sb="155" eb="156">
      <t>クニ</t>
    </rPh>
    <rPh sb="157" eb="159">
      <t>アンゼン</t>
    </rPh>
    <rPh sb="159" eb="161">
      <t>タイサク</t>
    </rPh>
    <rPh sb="162" eb="164">
      <t>コクサイ</t>
    </rPh>
    <rPh sb="164" eb="166">
      <t>テンカイ</t>
    </rPh>
    <rPh sb="167" eb="168">
      <t>ハカ</t>
    </rPh>
    <rPh sb="178" eb="179">
      <t>ホン</t>
    </rPh>
    <rPh sb="179" eb="181">
      <t>ジギョウ</t>
    </rPh>
    <rPh sb="182" eb="184">
      <t>シサク</t>
    </rPh>
    <rPh sb="187" eb="190">
      <t>イヤクヒン</t>
    </rPh>
    <rPh sb="190" eb="191">
      <t>トウ</t>
    </rPh>
    <rPh sb="192" eb="194">
      <t>アンゼン</t>
    </rPh>
    <rPh sb="194" eb="196">
      <t>タイサク</t>
    </rPh>
    <rPh sb="196" eb="197">
      <t>トウ</t>
    </rPh>
    <rPh sb="198" eb="200">
      <t>スイシン</t>
    </rPh>
    <rPh sb="201" eb="203">
      <t>キヨ</t>
    </rPh>
    <phoneticPr fontId="5"/>
  </si>
  <si>
    <t>無</t>
  </si>
  <si>
    <t>‐</t>
  </si>
  <si>
    <t>-</t>
    <phoneticPr fontId="5"/>
  </si>
  <si>
    <t>‑</t>
    <phoneticPr fontId="5"/>
  </si>
  <si>
    <t>点検対象外</t>
    <rPh sb="0" eb="2">
      <t>テンケン</t>
    </rPh>
    <rPh sb="2" eb="4">
      <t>タイショウ</t>
    </rPh>
    <rPh sb="4" eb="5">
      <t>ガイ</t>
    </rPh>
    <phoneticPr fontId="5"/>
  </si>
  <si>
    <t>国際的な安全性情報の収集・提供体制の整備事業は、国民や社会のニーズを的確に反映している。</t>
    <rPh sb="0" eb="2">
      <t>コクサイ</t>
    </rPh>
    <rPh sb="2" eb="3">
      <t>テキ</t>
    </rPh>
    <rPh sb="4" eb="7">
      <t>アンゼンセイ</t>
    </rPh>
    <rPh sb="7" eb="9">
      <t>ジョウホウ</t>
    </rPh>
    <rPh sb="10" eb="12">
      <t>シュウシュウ</t>
    </rPh>
    <rPh sb="13" eb="15">
      <t>テイキョウ</t>
    </rPh>
    <rPh sb="15" eb="17">
      <t>タイセイ</t>
    </rPh>
    <rPh sb="18" eb="20">
      <t>セイビ</t>
    </rPh>
    <rPh sb="20" eb="22">
      <t>ジギョウ</t>
    </rPh>
    <rPh sb="24" eb="26">
      <t>コクミン</t>
    </rPh>
    <rPh sb="27" eb="29">
      <t>シャカイ</t>
    </rPh>
    <rPh sb="34" eb="36">
      <t>テキカク</t>
    </rPh>
    <rPh sb="37" eb="39">
      <t>ハンエイ</t>
    </rPh>
    <phoneticPr fontId="5"/>
  </si>
  <si>
    <t>国際的な安全性情報の収集・提供体制の整備事業は国が統一的に行うべき事業であることから国が実施すべき事業である。</t>
    <rPh sb="0" eb="3">
      <t>コクサイテキ</t>
    </rPh>
    <rPh sb="4" eb="7">
      <t>アンゼンセイ</t>
    </rPh>
    <rPh sb="7" eb="9">
      <t>ジョウホウ</t>
    </rPh>
    <rPh sb="10" eb="12">
      <t>シュウシュウ</t>
    </rPh>
    <rPh sb="13" eb="15">
      <t>テイキョウ</t>
    </rPh>
    <rPh sb="15" eb="17">
      <t>タイセイ</t>
    </rPh>
    <rPh sb="18" eb="20">
      <t>セイビ</t>
    </rPh>
    <rPh sb="20" eb="22">
      <t>ジギョウ</t>
    </rPh>
    <rPh sb="23" eb="24">
      <t>クニ</t>
    </rPh>
    <rPh sb="25" eb="28">
      <t>トウイツテキ</t>
    </rPh>
    <rPh sb="29" eb="30">
      <t>オコナ</t>
    </rPh>
    <rPh sb="33" eb="35">
      <t>ジギョウ</t>
    </rPh>
    <rPh sb="42" eb="43">
      <t>クニ</t>
    </rPh>
    <rPh sb="44" eb="46">
      <t>ジッシ</t>
    </rPh>
    <rPh sb="49" eb="51">
      <t>ジギョウ</t>
    </rPh>
    <phoneticPr fontId="5"/>
  </si>
  <si>
    <t>国際的な安全性情報の収集・提供体制の整備事業は、国民にとって優先度が高い事業である。</t>
    <rPh sb="15" eb="17">
      <t>タイセイ</t>
    </rPh>
    <rPh sb="18" eb="20">
      <t>セイビ</t>
    </rPh>
    <rPh sb="20" eb="22">
      <t>ジギョウ</t>
    </rPh>
    <rPh sb="24" eb="26">
      <t>コクミン</t>
    </rPh>
    <rPh sb="30" eb="33">
      <t>ユウセンド</t>
    </rPh>
    <rPh sb="34" eb="35">
      <t>タカ</t>
    </rPh>
    <rPh sb="36" eb="38">
      <t>ジギョウ</t>
    </rPh>
    <phoneticPr fontId="5"/>
  </si>
  <si>
    <t>契約にあたっては、支出先の選定を適正に行っている。</t>
    <rPh sb="0" eb="2">
      <t>ケイヤク</t>
    </rPh>
    <rPh sb="9" eb="12">
      <t>シシュツサキ</t>
    </rPh>
    <rPh sb="13" eb="15">
      <t>センテイ</t>
    </rPh>
    <rPh sb="16" eb="18">
      <t>テキセイ</t>
    </rPh>
    <rPh sb="19" eb="20">
      <t>オコナ</t>
    </rPh>
    <phoneticPr fontId="5"/>
  </si>
  <si>
    <t>事業内容を把握し単位あたりコストの削減に努めている。</t>
    <rPh sb="0" eb="2">
      <t>ジギョウ</t>
    </rPh>
    <rPh sb="2" eb="4">
      <t>ナイヨウ</t>
    </rPh>
    <rPh sb="5" eb="7">
      <t>ハアク</t>
    </rPh>
    <rPh sb="8" eb="10">
      <t>タンイ</t>
    </rPh>
    <rPh sb="17" eb="19">
      <t>サクゲン</t>
    </rPh>
    <rPh sb="20" eb="21">
      <t>ツト</t>
    </rPh>
    <phoneticPr fontId="5"/>
  </si>
  <si>
    <t>費目・使途は事業内容を鑑み、真に必要なもののみ支出している。</t>
    <rPh sb="0" eb="2">
      <t>ヒモク</t>
    </rPh>
    <rPh sb="3" eb="5">
      <t>シト</t>
    </rPh>
    <rPh sb="6" eb="10">
      <t>ジギョウナイヨウ</t>
    </rPh>
    <rPh sb="11" eb="12">
      <t>カンガ</t>
    </rPh>
    <rPh sb="14" eb="15">
      <t>シン</t>
    </rPh>
    <rPh sb="16" eb="18">
      <t>ヒツヨウ</t>
    </rPh>
    <rPh sb="23" eb="25">
      <t>シシュツ</t>
    </rPh>
    <phoneticPr fontId="5"/>
  </si>
  <si>
    <t>成果実績は、成果目標に見合ったものである。</t>
    <rPh sb="0" eb="2">
      <t>セイカ</t>
    </rPh>
    <rPh sb="2" eb="4">
      <t>ジッセキ</t>
    </rPh>
    <rPh sb="6" eb="8">
      <t>セイカ</t>
    </rPh>
    <rPh sb="8" eb="10">
      <t>モクヒョウ</t>
    </rPh>
    <rPh sb="11" eb="13">
      <t>ミア</t>
    </rPh>
    <phoneticPr fontId="5"/>
  </si>
  <si>
    <t>医薬品の安全対策は、統一的に行うべき事業であることから国が実施すべき事業であり、実効性が高い。</t>
    <rPh sb="0" eb="3">
      <t>イヤクヒン</t>
    </rPh>
    <rPh sb="4" eb="6">
      <t>アンゼン</t>
    </rPh>
    <rPh sb="6" eb="8">
      <t>タイサク</t>
    </rPh>
    <rPh sb="10" eb="13">
      <t>トウイツテキ</t>
    </rPh>
    <rPh sb="14" eb="15">
      <t>オコナ</t>
    </rPh>
    <rPh sb="18" eb="20">
      <t>ジギョウ</t>
    </rPh>
    <rPh sb="27" eb="28">
      <t>クニ</t>
    </rPh>
    <rPh sb="29" eb="31">
      <t>ジッシ</t>
    </rPh>
    <rPh sb="34" eb="36">
      <t>ジギョウ</t>
    </rPh>
    <rPh sb="40" eb="43">
      <t>ジッコウセイ</t>
    </rPh>
    <rPh sb="44" eb="45">
      <t>タカ</t>
    </rPh>
    <phoneticPr fontId="5"/>
  </si>
  <si>
    <t>医薬品・医療機器等安全性情報報告制度啓発ポスター等を医療関係者に配布し、副作用等報告の増加に資するよう努めている。</t>
    <rPh sb="0" eb="3">
      <t>イヤクヒン</t>
    </rPh>
    <rPh sb="4" eb="6">
      <t>イリョウ</t>
    </rPh>
    <rPh sb="6" eb="8">
      <t>キキ</t>
    </rPh>
    <rPh sb="8" eb="9">
      <t>トウ</t>
    </rPh>
    <rPh sb="9" eb="12">
      <t>アンゼンセイ</t>
    </rPh>
    <rPh sb="12" eb="14">
      <t>ジョウホウ</t>
    </rPh>
    <rPh sb="14" eb="16">
      <t>ホウコク</t>
    </rPh>
    <rPh sb="16" eb="18">
      <t>セイド</t>
    </rPh>
    <rPh sb="18" eb="20">
      <t>ケイハツ</t>
    </rPh>
    <rPh sb="24" eb="25">
      <t>トウ</t>
    </rPh>
    <rPh sb="26" eb="28">
      <t>イリョウ</t>
    </rPh>
    <rPh sb="28" eb="31">
      <t>カンケイシャ</t>
    </rPh>
    <rPh sb="32" eb="34">
      <t>ハイフ</t>
    </rPh>
    <rPh sb="36" eb="39">
      <t>フクサヨウ</t>
    </rPh>
    <rPh sb="39" eb="40">
      <t>トウ</t>
    </rPh>
    <rPh sb="40" eb="42">
      <t>ホウコク</t>
    </rPh>
    <rPh sb="43" eb="45">
      <t>ゾウカ</t>
    </rPh>
    <rPh sb="46" eb="47">
      <t>シ</t>
    </rPh>
    <rPh sb="51" eb="52">
      <t>ツト</t>
    </rPh>
    <phoneticPr fontId="5"/>
  </si>
  <si>
    <t>活動実績は見込みを下回ることとなったが、それは添付文書の英訳ガイダンスが見込み以上に順調に取りまとめられたことに伴う会議開催回数の減によるものである。</t>
    <rPh sb="0" eb="2">
      <t>カツドウ</t>
    </rPh>
    <rPh sb="2" eb="4">
      <t>ジッセキ</t>
    </rPh>
    <rPh sb="5" eb="7">
      <t>ミコ</t>
    </rPh>
    <rPh sb="9" eb="11">
      <t>シタマワ</t>
    </rPh>
    <rPh sb="23" eb="25">
      <t>テンプ</t>
    </rPh>
    <rPh sb="25" eb="27">
      <t>ブンショ</t>
    </rPh>
    <rPh sb="28" eb="30">
      <t>エイヤク</t>
    </rPh>
    <rPh sb="36" eb="38">
      <t>ミコ</t>
    </rPh>
    <rPh sb="39" eb="41">
      <t>イジョウ</t>
    </rPh>
    <rPh sb="42" eb="44">
      <t>ジュンチョウ</t>
    </rPh>
    <rPh sb="45" eb="46">
      <t>ト</t>
    </rPh>
    <rPh sb="56" eb="57">
      <t>トモナ</t>
    </rPh>
    <rPh sb="58" eb="60">
      <t>カイギ</t>
    </rPh>
    <rPh sb="60" eb="62">
      <t>カイサイ</t>
    </rPh>
    <rPh sb="62" eb="64">
      <t>カイスウ</t>
    </rPh>
    <rPh sb="65" eb="66">
      <t>ゲン</t>
    </rPh>
    <phoneticPr fontId="5"/>
  </si>
  <si>
    <t>A.株式会社クラフティ</t>
    <rPh sb="2" eb="6">
      <t>カブシキガイシャ</t>
    </rPh>
    <phoneticPr fontId="5"/>
  </si>
  <si>
    <t>借料</t>
    <rPh sb="0" eb="2">
      <t>シャクリョウ</t>
    </rPh>
    <phoneticPr fontId="5"/>
  </si>
  <si>
    <t>国際的な安全性情報の収集･提供体制の整備事業に係る通信機器費</t>
    <rPh sb="0" eb="3">
      <t>コクサイテキ</t>
    </rPh>
    <rPh sb="4" eb="7">
      <t>アンゼンセイ</t>
    </rPh>
    <rPh sb="7" eb="9">
      <t>ジョウホウ</t>
    </rPh>
    <rPh sb="10" eb="12">
      <t>シュウシュウ</t>
    </rPh>
    <rPh sb="13" eb="15">
      <t>テイキョウ</t>
    </rPh>
    <rPh sb="15" eb="17">
      <t>タイセイ</t>
    </rPh>
    <rPh sb="18" eb="20">
      <t>セイビ</t>
    </rPh>
    <rPh sb="20" eb="22">
      <t>ジギョウ</t>
    </rPh>
    <rPh sb="23" eb="24">
      <t>カカ</t>
    </rPh>
    <rPh sb="25" eb="27">
      <t>ツウシン</t>
    </rPh>
    <rPh sb="27" eb="29">
      <t>キキ</t>
    </rPh>
    <rPh sb="29" eb="30">
      <t>ヒ</t>
    </rPh>
    <phoneticPr fontId="5"/>
  </si>
  <si>
    <t>株式会社クラフティ</t>
    <rPh sb="0" eb="4">
      <t>カブシキガイシャ</t>
    </rPh>
    <phoneticPr fontId="5"/>
  </si>
  <si>
    <t>国際的な安全生情報の収集･提供体制の整備事業に係る職員旅費</t>
    <rPh sb="0" eb="3">
      <t>コクサイテキ</t>
    </rPh>
    <rPh sb="4" eb="7">
      <t>アンゼンセイ</t>
    </rPh>
    <rPh sb="7" eb="9">
      <t>ジョウホウ</t>
    </rPh>
    <rPh sb="10" eb="12">
      <t>シュウシュウ</t>
    </rPh>
    <rPh sb="13" eb="15">
      <t>テイキョウ</t>
    </rPh>
    <rPh sb="15" eb="17">
      <t>タイセイ</t>
    </rPh>
    <rPh sb="18" eb="20">
      <t>セイビ</t>
    </rPh>
    <rPh sb="20" eb="22">
      <t>ジギョウ</t>
    </rPh>
    <rPh sb="23" eb="24">
      <t>カカ</t>
    </rPh>
    <rPh sb="25" eb="27">
      <t>ショクイン</t>
    </rPh>
    <rPh sb="27" eb="29">
      <t>リョヒ</t>
    </rPh>
    <phoneticPr fontId="5"/>
  </si>
  <si>
    <t>-</t>
    <phoneticPr fontId="5"/>
  </si>
  <si>
    <t>厚労</t>
  </si>
  <si>
    <t>-</t>
    <phoneticPr fontId="5"/>
  </si>
  <si>
    <t>ＩＣＨ（医薬品規制調和国際会議）専門家作業部会への参加回数</t>
    <rPh sb="4" eb="7">
      <t>イヤクヒン</t>
    </rPh>
    <rPh sb="7" eb="9">
      <t>キセイ</t>
    </rPh>
    <rPh sb="9" eb="11">
      <t>チョウワ</t>
    </rPh>
    <rPh sb="11" eb="13">
      <t>コクサイ</t>
    </rPh>
    <rPh sb="13" eb="15">
      <t>カイギ</t>
    </rPh>
    <rPh sb="16" eb="19">
      <t>センモンカ</t>
    </rPh>
    <rPh sb="19" eb="21">
      <t>サギョウ</t>
    </rPh>
    <rPh sb="21" eb="23">
      <t>ブカイ</t>
    </rPh>
    <rPh sb="25" eb="27">
      <t>サンカ</t>
    </rPh>
    <rPh sb="27" eb="29">
      <t>カイスウ</t>
    </rPh>
    <phoneticPr fontId="5"/>
  </si>
  <si>
    <t>数</t>
    <rPh sb="0" eb="1">
      <t>スウ</t>
    </rPh>
    <phoneticPr fontId="5"/>
  </si>
  <si>
    <t>新型コロナウイルスの流行に伴い、予定していた国際会議に対面で出席することができなかったこと等に伴う職員旅費等の不要であり、妥当である。</t>
    <rPh sb="0" eb="2">
      <t>シンガタ</t>
    </rPh>
    <rPh sb="10" eb="12">
      <t>リュウコウ</t>
    </rPh>
    <rPh sb="13" eb="14">
      <t>トモナ</t>
    </rPh>
    <rPh sb="16" eb="18">
      <t>ヨテイ</t>
    </rPh>
    <rPh sb="22" eb="24">
      <t>コクサイ</t>
    </rPh>
    <rPh sb="24" eb="26">
      <t>カイギ</t>
    </rPh>
    <rPh sb="27" eb="29">
      <t>タイメン</t>
    </rPh>
    <rPh sb="30" eb="32">
      <t>シュッセキ</t>
    </rPh>
    <rPh sb="45" eb="46">
      <t>トウ</t>
    </rPh>
    <rPh sb="47" eb="48">
      <t>トモナ</t>
    </rPh>
    <rPh sb="49" eb="51">
      <t>ショクイン</t>
    </rPh>
    <rPh sb="51" eb="53">
      <t>リョヒ</t>
    </rPh>
    <rPh sb="53" eb="54">
      <t>トウ</t>
    </rPh>
    <rPh sb="55" eb="57">
      <t>フヨウ</t>
    </rPh>
    <rPh sb="61" eb="63">
      <t>ダトウ</t>
    </rPh>
    <phoneticPr fontId="5"/>
  </si>
  <si>
    <t>①海外規制情報の評価（医薬品、医療機器ともほぼ毎日更新）
②海外規制当局との調整　　　ＥＭＡ及びＦＤＡとの月例電話会議　　　ＥＭＡ及びＦＤＡとの対面での意見交換（年１回予定）
③国内安全性情報、関連通知等の英訳と海外規制当局への提供、照会対応
④「添付文書英訳ガイダンス」の改訂
⑤ＩＣＨ（医薬品規制調和国際会議）専門家作業部会への参加</t>
    <rPh sb="145" eb="148">
      <t>イヤクヒン</t>
    </rPh>
    <rPh sb="148" eb="150">
      <t>キセイ</t>
    </rPh>
    <rPh sb="150" eb="152">
      <t>チョウワ</t>
    </rPh>
    <rPh sb="152" eb="154">
      <t>コクサイ</t>
    </rPh>
    <rPh sb="154" eb="156">
      <t>カイギ</t>
    </rPh>
    <rPh sb="157" eb="160">
      <t>センモンカ</t>
    </rPh>
    <rPh sb="160" eb="162">
      <t>サギョウ</t>
    </rPh>
    <rPh sb="162" eb="164">
      <t>ブカイ</t>
    </rPh>
    <rPh sb="166" eb="168">
      <t>サンカ</t>
    </rPh>
    <phoneticPr fontId="5"/>
  </si>
  <si>
    <t>英文添付文書標準化とサブワーキンググループについては、添付文書の英訳ガイダンスが順調に取りまとめられ、「医療用医薬品添付文書の英訳ガイダンスについて」を発出した。</t>
    <rPh sb="0" eb="2">
      <t>エイブン</t>
    </rPh>
    <rPh sb="2" eb="4">
      <t>テンプ</t>
    </rPh>
    <rPh sb="4" eb="6">
      <t>ブンショ</t>
    </rPh>
    <rPh sb="6" eb="9">
      <t>ヒョウジュンカ</t>
    </rPh>
    <rPh sb="27" eb="29">
      <t>テンプ</t>
    </rPh>
    <rPh sb="29" eb="31">
      <t>ブンショ</t>
    </rPh>
    <rPh sb="32" eb="34">
      <t>エイヤク</t>
    </rPh>
    <rPh sb="40" eb="42">
      <t>ジュンチョウ</t>
    </rPh>
    <rPh sb="43" eb="44">
      <t>ト</t>
    </rPh>
    <rPh sb="52" eb="55">
      <t>イリョウヨウ</t>
    </rPh>
    <rPh sb="55" eb="58">
      <t>イヤクヒン</t>
    </rPh>
    <rPh sb="58" eb="60">
      <t>テンプ</t>
    </rPh>
    <rPh sb="60" eb="62">
      <t>ブンショ</t>
    </rPh>
    <rPh sb="63" eb="65">
      <t>エイヤク</t>
    </rPh>
    <rPh sb="76" eb="78">
      <t>ハッシュツ</t>
    </rPh>
    <phoneticPr fontId="5"/>
  </si>
  <si>
    <t>引き続きＩＣＨ等の会議に出席し海外情報を収集しつつ、我が国の安全対策の国際展開を図るため、周知方法を工夫していきたい。</t>
    <rPh sb="0" eb="1">
      <t>ヒ</t>
    </rPh>
    <rPh sb="2" eb="3">
      <t>ツヅ</t>
    </rPh>
    <rPh sb="7" eb="8">
      <t>トウ</t>
    </rPh>
    <rPh sb="9" eb="11">
      <t>カイギ</t>
    </rPh>
    <rPh sb="12" eb="14">
      <t>シュッセキ</t>
    </rPh>
    <rPh sb="15" eb="17">
      <t>カイガイ</t>
    </rPh>
    <rPh sb="17" eb="19">
      <t>ジョウホウ</t>
    </rPh>
    <rPh sb="20" eb="22">
      <t>シュウシュウ</t>
    </rPh>
    <rPh sb="26" eb="27">
      <t>ワ</t>
    </rPh>
    <rPh sb="28" eb="29">
      <t>クニ</t>
    </rPh>
    <rPh sb="30" eb="32">
      <t>アンゼン</t>
    </rPh>
    <rPh sb="32" eb="34">
      <t>タイサク</t>
    </rPh>
    <rPh sb="35" eb="37">
      <t>コクサイ</t>
    </rPh>
    <rPh sb="37" eb="39">
      <t>テンカイ</t>
    </rPh>
    <rPh sb="40" eb="41">
      <t>ハカ</t>
    </rPh>
    <rPh sb="45" eb="47">
      <t>シュウチ</t>
    </rPh>
    <rPh sb="47" eb="49">
      <t>ホウホウ</t>
    </rPh>
    <rPh sb="50" eb="52">
      <t>クフウ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</si>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</sst>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35719</xdr:colOff>
      <xdr:row>749</xdr:row>
      <xdr:rowOff>83344</xdr:rowOff>
    </xdr:from>
    <xdr:to>
      <xdr:col>23</xdr:col>
      <xdr:colOff>47625</xdr:colOff>
      <xdr:row>752</xdr:row>
      <xdr:rowOff>321468</xdr:rowOff>
    </xdr:to>
    <xdr:sp macro="" textlink="">
      <xdr:nvSpPr>
        <xdr:cNvPr id="2" name="正方形/長方形 1"/>
        <xdr:cNvSpPr/>
      </xdr:nvSpPr>
      <xdr:spPr>
        <a:xfrm>
          <a:off x="1635919" y="234865069"/>
          <a:ext cx="3012281" cy="1295399"/>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95249</xdr:colOff>
      <xdr:row>754</xdr:row>
      <xdr:rowOff>345281</xdr:rowOff>
    </xdr:from>
    <xdr:to>
      <xdr:col>44</xdr:col>
      <xdr:colOff>71437</xdr:colOff>
      <xdr:row>758</xdr:row>
      <xdr:rowOff>0</xdr:rowOff>
    </xdr:to>
    <xdr:sp macro="" textlink="">
      <xdr:nvSpPr>
        <xdr:cNvPr id="3" name="正方形/長方形 2"/>
        <xdr:cNvSpPr/>
      </xdr:nvSpPr>
      <xdr:spPr>
        <a:xfrm>
          <a:off x="4295774" y="236889131"/>
          <a:ext cx="4576763" cy="106441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35719</xdr:colOff>
      <xdr:row>750</xdr:row>
      <xdr:rowOff>250031</xdr:rowOff>
    </xdr:from>
    <xdr:to>
      <xdr:col>24</xdr:col>
      <xdr:colOff>81438</xdr:colOff>
      <xdr:row>752</xdr:row>
      <xdr:rowOff>107156</xdr:rowOff>
    </xdr:to>
    <xdr:sp macro="" textlink="">
      <xdr:nvSpPr>
        <xdr:cNvPr id="4" name="左大かっこ 3"/>
        <xdr:cNvSpPr/>
      </xdr:nvSpPr>
      <xdr:spPr>
        <a:xfrm>
          <a:off x="4836319" y="235384181"/>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11906</xdr:colOff>
      <xdr:row>758</xdr:row>
      <xdr:rowOff>154781</xdr:rowOff>
    </xdr:from>
    <xdr:to>
      <xdr:col>23</xdr:col>
      <xdr:colOff>57625</xdr:colOff>
      <xdr:row>760</xdr:row>
      <xdr:rowOff>47625</xdr:rowOff>
    </xdr:to>
    <xdr:sp macro="" textlink="">
      <xdr:nvSpPr>
        <xdr:cNvPr id="5" name="左大かっこ 4"/>
        <xdr:cNvSpPr/>
      </xdr:nvSpPr>
      <xdr:spPr>
        <a:xfrm>
          <a:off x="4612481" y="238108331"/>
          <a:ext cx="45719" cy="5976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35719</xdr:colOff>
      <xdr:row>750</xdr:row>
      <xdr:rowOff>214312</xdr:rowOff>
    </xdr:from>
    <xdr:to>
      <xdr:col>46</xdr:col>
      <xdr:colOff>81438</xdr:colOff>
      <xdr:row>752</xdr:row>
      <xdr:rowOff>130968</xdr:rowOff>
    </xdr:to>
    <xdr:sp macro="" textlink="">
      <xdr:nvSpPr>
        <xdr:cNvPr id="6" name="右大かっこ 5"/>
        <xdr:cNvSpPr/>
      </xdr:nvSpPr>
      <xdr:spPr>
        <a:xfrm>
          <a:off x="9236869" y="235348462"/>
          <a:ext cx="45719" cy="6215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166687</xdr:colOff>
      <xdr:row>758</xdr:row>
      <xdr:rowOff>166687</xdr:rowOff>
    </xdr:from>
    <xdr:to>
      <xdr:col>44</xdr:col>
      <xdr:colOff>10000</xdr:colOff>
      <xdr:row>760</xdr:row>
      <xdr:rowOff>47625</xdr:rowOff>
    </xdr:to>
    <xdr:sp macro="" textlink="">
      <xdr:nvSpPr>
        <xdr:cNvPr id="7" name="右大かっこ 6"/>
        <xdr:cNvSpPr/>
      </xdr:nvSpPr>
      <xdr:spPr>
        <a:xfrm>
          <a:off x="8767762" y="238120237"/>
          <a:ext cx="43338" cy="5857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119064</xdr:colOff>
      <xdr:row>750</xdr:row>
      <xdr:rowOff>250031</xdr:rowOff>
    </xdr:from>
    <xdr:to>
      <xdr:col>46</xdr:col>
      <xdr:colOff>0</xdr:colOff>
      <xdr:row>752</xdr:row>
      <xdr:rowOff>107156</xdr:rowOff>
    </xdr:to>
    <xdr:sp macro="" textlink="">
      <xdr:nvSpPr>
        <xdr:cNvPr id="8" name="テキスト ボックス 7"/>
        <xdr:cNvSpPr txBox="1"/>
      </xdr:nvSpPr>
      <xdr:spPr>
        <a:xfrm>
          <a:off x="4919664" y="235384181"/>
          <a:ext cx="42814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国際的な安全性情報の収集・提供体制の整備に係る経費</a:t>
          </a:r>
        </a:p>
      </xdr:txBody>
    </xdr:sp>
    <xdr:clientData/>
  </xdr:twoCellAnchor>
  <xdr:twoCellAnchor>
    <xdr:from>
      <xdr:col>23</xdr:col>
      <xdr:colOff>107156</xdr:colOff>
      <xdr:row>758</xdr:row>
      <xdr:rowOff>190500</xdr:rowOff>
    </xdr:from>
    <xdr:to>
      <xdr:col>43</xdr:col>
      <xdr:colOff>130969</xdr:colOff>
      <xdr:row>760</xdr:row>
      <xdr:rowOff>47625</xdr:rowOff>
    </xdr:to>
    <xdr:sp macro="" textlink="">
      <xdr:nvSpPr>
        <xdr:cNvPr id="9" name="テキスト ボックス 8"/>
        <xdr:cNvSpPr txBox="1"/>
      </xdr:nvSpPr>
      <xdr:spPr>
        <a:xfrm>
          <a:off x="4707731" y="238144050"/>
          <a:ext cx="4024313"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借料及び損料</a:t>
          </a:r>
        </a:p>
      </xdr:txBody>
    </xdr:sp>
    <xdr:clientData/>
  </xdr:twoCellAnchor>
  <xdr:twoCellAnchor>
    <xdr:from>
      <xdr:col>11</xdr:col>
      <xdr:colOff>179915</xdr:colOff>
      <xdr:row>749</xdr:row>
      <xdr:rowOff>291042</xdr:rowOff>
    </xdr:from>
    <xdr:to>
      <xdr:col>20</xdr:col>
      <xdr:colOff>31749</xdr:colOff>
      <xdr:row>751</xdr:row>
      <xdr:rowOff>25136</xdr:rowOff>
    </xdr:to>
    <xdr:sp macro="" textlink="">
      <xdr:nvSpPr>
        <xdr:cNvPr id="10" name="テキスト ボックス 9"/>
        <xdr:cNvSpPr txBox="1"/>
      </xdr:nvSpPr>
      <xdr:spPr>
        <a:xfrm>
          <a:off x="2380190" y="235072767"/>
          <a:ext cx="1652059" cy="438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厚生労働省</a:t>
          </a:r>
          <a:endParaRPr kumimoji="1" lang="en-US" altLang="ja-JP" sz="2000" b="1"/>
        </a:p>
      </xdr:txBody>
    </xdr:sp>
    <xdr:clientData/>
  </xdr:twoCellAnchor>
  <xdr:twoCellAnchor>
    <xdr:from>
      <xdr:col>12</xdr:col>
      <xdr:colOff>95250</xdr:colOff>
      <xdr:row>751</xdr:row>
      <xdr:rowOff>119063</xdr:rowOff>
    </xdr:from>
    <xdr:to>
      <xdr:col>19</xdr:col>
      <xdr:colOff>54428</xdr:colOff>
      <xdr:row>752</xdr:row>
      <xdr:rowOff>202407</xdr:rowOff>
    </xdr:to>
    <xdr:sp macro="" textlink="">
      <xdr:nvSpPr>
        <xdr:cNvPr id="11" name="テキスト ボックス 10"/>
        <xdr:cNvSpPr txBox="1"/>
      </xdr:nvSpPr>
      <xdr:spPr>
        <a:xfrm>
          <a:off x="2544536" y="45090670"/>
          <a:ext cx="1387928" cy="437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０．２百万円</a:t>
          </a:r>
        </a:p>
      </xdr:txBody>
    </xdr:sp>
    <xdr:clientData/>
  </xdr:twoCellAnchor>
  <xdr:twoCellAnchor>
    <xdr:from>
      <xdr:col>22</xdr:col>
      <xdr:colOff>178593</xdr:colOff>
      <xdr:row>755</xdr:row>
      <xdr:rowOff>59532</xdr:rowOff>
    </xdr:from>
    <xdr:to>
      <xdr:col>35</xdr:col>
      <xdr:colOff>0</xdr:colOff>
      <xdr:row>756</xdr:row>
      <xdr:rowOff>142876</xdr:rowOff>
    </xdr:to>
    <xdr:sp macro="" textlink="">
      <xdr:nvSpPr>
        <xdr:cNvPr id="12" name="テキスト ボックス 11"/>
        <xdr:cNvSpPr txBox="1"/>
      </xdr:nvSpPr>
      <xdr:spPr>
        <a:xfrm>
          <a:off x="4579143" y="236955807"/>
          <a:ext cx="242173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A</a:t>
          </a:r>
          <a:r>
            <a:rPr kumimoji="1" lang="ja-JP" altLang="en-US" sz="2000" b="1"/>
            <a:t>．事務費</a:t>
          </a:r>
        </a:p>
      </xdr:txBody>
    </xdr:sp>
    <xdr:clientData/>
  </xdr:twoCellAnchor>
  <xdr:twoCellAnchor>
    <xdr:from>
      <xdr:col>23</xdr:col>
      <xdr:colOff>130969</xdr:colOff>
      <xdr:row>756</xdr:row>
      <xdr:rowOff>190499</xdr:rowOff>
    </xdr:from>
    <xdr:to>
      <xdr:col>35</xdr:col>
      <xdr:colOff>154782</xdr:colOff>
      <xdr:row>757</xdr:row>
      <xdr:rowOff>273844</xdr:rowOff>
    </xdr:to>
    <xdr:sp macro="" textlink="">
      <xdr:nvSpPr>
        <xdr:cNvPr id="13" name="テキスト ボックス 12"/>
        <xdr:cNvSpPr txBox="1"/>
      </xdr:nvSpPr>
      <xdr:spPr>
        <a:xfrm>
          <a:off x="4731544" y="237439199"/>
          <a:ext cx="2424113" cy="435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０．２百万円</a:t>
          </a:r>
          <a:endParaRPr lang="ja-JP" altLang="ja-JP" sz="1600">
            <a:effectLst/>
          </a:endParaRPr>
        </a:p>
        <a:p>
          <a:endParaRPr kumimoji="1" lang="ja-JP" altLang="en-US" sz="1100"/>
        </a:p>
      </xdr:txBody>
    </xdr:sp>
    <xdr:clientData/>
  </xdr:twoCellAnchor>
  <xdr:twoCellAnchor>
    <xdr:from>
      <xdr:col>13</xdr:col>
      <xdr:colOff>-1</xdr:colOff>
      <xdr:row>752</xdr:row>
      <xdr:rowOff>321468</xdr:rowOff>
    </xdr:from>
    <xdr:to>
      <xdr:col>13</xdr:col>
      <xdr:colOff>-1</xdr:colOff>
      <xdr:row>756</xdr:row>
      <xdr:rowOff>23812</xdr:rowOff>
    </xdr:to>
    <xdr:cxnSp macro="">
      <xdr:nvCxnSpPr>
        <xdr:cNvPr id="14" name="直線コネクタ 13"/>
        <xdr:cNvCxnSpPr/>
      </xdr:nvCxnSpPr>
      <xdr:spPr>
        <a:xfrm>
          <a:off x="2600324" y="236160468"/>
          <a:ext cx="0" cy="111204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756</xdr:row>
      <xdr:rowOff>0</xdr:rowOff>
    </xdr:from>
    <xdr:to>
      <xdr:col>21</xdr:col>
      <xdr:colOff>71437</xdr:colOff>
      <xdr:row>756</xdr:row>
      <xdr:rowOff>11906</xdr:rowOff>
    </xdr:to>
    <xdr:cxnSp macro="">
      <xdr:nvCxnSpPr>
        <xdr:cNvPr id="15" name="直線矢印コネクタ 14"/>
        <xdr:cNvCxnSpPr/>
      </xdr:nvCxnSpPr>
      <xdr:spPr>
        <a:xfrm flipV="1">
          <a:off x="2590800" y="237248700"/>
          <a:ext cx="1681162" cy="119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6" zoomScale="85" zoomScaleNormal="75" zoomScaleSheetLayoutView="85" zoomScalePageLayoutView="85" workbookViewId="0">
      <selection activeCell="BI707" sqref="BI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681</v>
      </c>
      <c r="AK2" s="925"/>
      <c r="AL2" s="925"/>
      <c r="AM2" s="925"/>
      <c r="AN2" s="83" t="s">
        <v>325</v>
      </c>
      <c r="AO2" s="925">
        <v>20</v>
      </c>
      <c r="AP2" s="925"/>
      <c r="AQ2" s="925"/>
      <c r="AR2" s="84" t="s">
        <v>628</v>
      </c>
      <c r="AS2" s="931">
        <v>292</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8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686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v>
      </c>
      <c r="Q13" s="641"/>
      <c r="R13" s="641"/>
      <c r="S13" s="641"/>
      <c r="T13" s="641"/>
      <c r="U13" s="641"/>
      <c r="V13" s="642"/>
      <c r="W13" s="640">
        <v>5</v>
      </c>
      <c r="X13" s="641"/>
      <c r="Y13" s="641"/>
      <c r="Z13" s="641"/>
      <c r="AA13" s="641"/>
      <c r="AB13" s="641"/>
      <c r="AC13" s="642"/>
      <c r="AD13" s="640">
        <v>4</v>
      </c>
      <c r="AE13" s="641"/>
      <c r="AF13" s="641"/>
      <c r="AG13" s="641"/>
      <c r="AH13" s="641"/>
      <c r="AI13" s="641"/>
      <c r="AJ13" s="642"/>
      <c r="AK13" s="640">
        <v>4</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689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689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689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689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5</v>
      </c>
      <c r="Q18" s="859"/>
      <c r="R18" s="859"/>
      <c r="S18" s="859"/>
      <c r="T18" s="859"/>
      <c r="U18" s="859"/>
      <c r="V18" s="860"/>
      <c r="W18" s="858">
        <f>SUM(W13:AC17)</f>
        <v>5</v>
      </c>
      <c r="X18" s="859"/>
      <c r="Y18" s="859"/>
      <c r="Z18" s="859"/>
      <c r="AA18" s="859"/>
      <c r="AB18" s="859"/>
      <c r="AC18" s="860"/>
      <c r="AD18" s="858">
        <f>SUM(AD13:AJ17)</f>
        <v>4</v>
      </c>
      <c r="AE18" s="859"/>
      <c r="AF18" s="859"/>
      <c r="AG18" s="859"/>
      <c r="AH18" s="859"/>
      <c r="AI18" s="859"/>
      <c r="AJ18" s="860"/>
      <c r="AK18" s="858">
        <f>SUM(AK13:AQ17)</f>
        <v>4</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v>
      </c>
      <c r="Q19" s="641"/>
      <c r="R19" s="641"/>
      <c r="S19" s="641"/>
      <c r="T19" s="641"/>
      <c r="U19" s="641"/>
      <c r="V19" s="642"/>
      <c r="W19" s="640">
        <v>3</v>
      </c>
      <c r="X19" s="641"/>
      <c r="Y19" s="641"/>
      <c r="Z19" s="641"/>
      <c r="AA19" s="641"/>
      <c r="AB19" s="641"/>
      <c r="AC19" s="642"/>
      <c r="AD19" s="640">
        <v>0.2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0.4</v>
      </c>
      <c r="Q20" s="301"/>
      <c r="R20" s="301"/>
      <c r="S20" s="301"/>
      <c r="T20" s="301"/>
      <c r="U20" s="301"/>
      <c r="V20" s="301"/>
      <c r="W20" s="301">
        <f t="shared" ref="W20" si="0">IF(W18=0, "-", SUM(W19)/W18)</f>
        <v>0.6</v>
      </c>
      <c r="X20" s="301"/>
      <c r="Y20" s="301"/>
      <c r="Z20" s="301"/>
      <c r="AA20" s="301"/>
      <c r="AB20" s="301"/>
      <c r="AC20" s="301"/>
      <c r="AD20" s="301">
        <f t="shared" ref="AD20" si="1">IF(AD18=0, "-", SUM(AD19)/AD18)</f>
        <v>0.05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0.4</v>
      </c>
      <c r="Q21" s="301"/>
      <c r="R21" s="301"/>
      <c r="S21" s="301"/>
      <c r="T21" s="301"/>
      <c r="U21" s="301"/>
      <c r="V21" s="301"/>
      <c r="W21" s="301">
        <f t="shared" ref="W21" si="2">IF(W19=0, "-", SUM(W19)/SUM(W13,W14))</f>
        <v>0.6</v>
      </c>
      <c r="X21" s="301"/>
      <c r="Y21" s="301"/>
      <c r="Z21" s="301"/>
      <c r="AA21" s="301"/>
      <c r="AB21" s="301"/>
      <c r="AC21" s="301"/>
      <c r="AD21" s="301">
        <f t="shared" ref="AD21" si="3">IF(AD19=0, "-", SUM(AD19)/SUM(AD13,AD14))</f>
        <v>0.05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638</v>
      </c>
      <c r="H23" s="951"/>
      <c r="I23" s="951"/>
      <c r="J23" s="951"/>
      <c r="K23" s="951"/>
      <c r="L23" s="951"/>
      <c r="M23" s="951"/>
      <c r="N23" s="951"/>
      <c r="O23" s="952"/>
      <c r="P23" s="900">
        <v>3.6</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639</v>
      </c>
      <c r="H24" s="917"/>
      <c r="I24" s="917"/>
      <c r="J24" s="917"/>
      <c r="K24" s="917"/>
      <c r="L24" s="917"/>
      <c r="M24" s="917"/>
      <c r="N24" s="917"/>
      <c r="O24" s="918"/>
      <c r="P24" s="640">
        <v>0.4</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640</v>
      </c>
      <c r="H25" s="917"/>
      <c r="I25" s="917"/>
      <c r="J25" s="917"/>
      <c r="K25" s="917"/>
      <c r="L25" s="917"/>
      <c r="M25" s="917"/>
      <c r="N25" s="917"/>
      <c r="O25" s="918"/>
      <c r="P25" s="640">
        <v>0.2</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641</v>
      </c>
      <c r="H26" s="917"/>
      <c r="I26" s="917"/>
      <c r="J26" s="917"/>
      <c r="K26" s="917"/>
      <c r="L26" s="917"/>
      <c r="M26" s="917"/>
      <c r="N26" s="917"/>
      <c r="O26" s="918"/>
      <c r="P26" s="640">
        <v>0</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-0.20000000000000018</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4</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v>10</v>
      </c>
      <c r="AF32" s="204"/>
      <c r="AG32" s="204"/>
      <c r="AH32" s="204"/>
      <c r="AI32" s="203">
        <v>10</v>
      </c>
      <c r="AJ32" s="204"/>
      <c r="AK32" s="204"/>
      <c r="AL32" s="204"/>
      <c r="AM32" s="203">
        <v>10</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v>10</v>
      </c>
      <c r="AF33" s="204"/>
      <c r="AG33" s="204"/>
      <c r="AH33" s="204"/>
      <c r="AI33" s="203">
        <v>10</v>
      </c>
      <c r="AJ33" s="204"/>
      <c r="AK33" s="204"/>
      <c r="AL33" s="204"/>
      <c r="AM33" s="203">
        <v>10</v>
      </c>
      <c r="AN33" s="204"/>
      <c r="AO33" s="204"/>
      <c r="AP33" s="204"/>
      <c r="AQ33" s="321" t="s">
        <v>636</v>
      </c>
      <c r="AR33" s="193"/>
      <c r="AS33" s="193"/>
      <c r="AT33" s="322"/>
      <c r="AU33" s="204">
        <v>10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636</v>
      </c>
      <c r="AR34" s="193"/>
      <c r="AS34" s="193"/>
      <c r="AT34" s="322"/>
      <c r="AU34" s="204" t="s">
        <v>636</v>
      </c>
      <c r="AV34" s="204"/>
      <c r="AW34" s="204"/>
      <c r="AX34" s="206"/>
    </row>
    <row r="35" spans="1:51" ht="23.25" customHeight="1" x14ac:dyDescent="0.15">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2</v>
      </c>
      <c r="AF101" s="267"/>
      <c r="AG101" s="267"/>
      <c r="AH101" s="267"/>
      <c r="AI101" s="267">
        <v>1</v>
      </c>
      <c r="AJ101" s="267"/>
      <c r="AK101" s="267"/>
      <c r="AL101" s="267"/>
      <c r="AM101" s="267">
        <v>0</v>
      </c>
      <c r="AN101" s="267"/>
      <c r="AO101" s="267"/>
      <c r="AP101" s="267"/>
      <c r="AQ101" s="267" t="s">
        <v>689</v>
      </c>
      <c r="AR101" s="267"/>
      <c r="AS101" s="267"/>
      <c r="AT101" s="267"/>
      <c r="AU101" s="203" t="s">
        <v>689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4</v>
      </c>
      <c r="AF102" s="267"/>
      <c r="AG102" s="267"/>
      <c r="AH102" s="267"/>
      <c r="AI102" s="267">
        <v>2</v>
      </c>
      <c r="AJ102" s="267"/>
      <c r="AK102" s="267"/>
      <c r="AL102" s="267"/>
      <c r="AM102" s="267">
        <v>2</v>
      </c>
      <c r="AN102" s="267"/>
      <c r="AO102" s="267"/>
      <c r="AP102" s="267"/>
      <c r="AQ102" s="267">
        <v>0</v>
      </c>
      <c r="AR102" s="267"/>
      <c r="AS102" s="267"/>
      <c r="AT102" s="267"/>
      <c r="AU102" s="210">
        <v>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3"/>
      <c r="B104" s="404"/>
      <c r="C104" s="404"/>
      <c r="D104" s="404"/>
      <c r="E104" s="404"/>
      <c r="F104" s="405"/>
      <c r="G104" s="93" t="s">
        <v>683</v>
      </c>
      <c r="H104" s="93"/>
      <c r="I104" s="93"/>
      <c r="J104" s="93"/>
      <c r="K104" s="93"/>
      <c r="L104" s="93"/>
      <c r="M104" s="93"/>
      <c r="N104" s="93"/>
      <c r="O104" s="93"/>
      <c r="P104" s="93"/>
      <c r="Q104" s="93"/>
      <c r="R104" s="93"/>
      <c r="S104" s="93"/>
      <c r="T104" s="93"/>
      <c r="U104" s="93"/>
      <c r="V104" s="93"/>
      <c r="W104" s="93"/>
      <c r="X104" s="94"/>
      <c r="Y104" s="449" t="s">
        <v>54</v>
      </c>
      <c r="Z104" s="450"/>
      <c r="AA104" s="451"/>
      <c r="AB104" s="529" t="s">
        <v>684</v>
      </c>
      <c r="AC104" s="530"/>
      <c r="AD104" s="531"/>
      <c r="AE104" s="267">
        <v>2</v>
      </c>
      <c r="AF104" s="267"/>
      <c r="AG104" s="267"/>
      <c r="AH104" s="267"/>
      <c r="AI104" s="267">
        <v>2</v>
      </c>
      <c r="AJ104" s="267"/>
      <c r="AK104" s="267"/>
      <c r="AL104" s="267"/>
      <c r="AM104" s="267">
        <v>0</v>
      </c>
      <c r="AN104" s="267"/>
      <c r="AO104" s="267"/>
      <c r="AP104" s="267"/>
      <c r="AQ104" s="267" t="s">
        <v>689</v>
      </c>
      <c r="AR104" s="267"/>
      <c r="AS104" s="267"/>
      <c r="AT104" s="267"/>
      <c r="AU104" s="267" t="s">
        <v>689</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684</v>
      </c>
      <c r="AC105" s="453"/>
      <c r="AD105" s="454"/>
      <c r="AE105" s="267">
        <v>2</v>
      </c>
      <c r="AF105" s="267"/>
      <c r="AG105" s="267"/>
      <c r="AH105" s="267"/>
      <c r="AI105" s="267">
        <v>2</v>
      </c>
      <c r="AJ105" s="267"/>
      <c r="AK105" s="267"/>
      <c r="AL105" s="267"/>
      <c r="AM105" s="267">
        <v>2</v>
      </c>
      <c r="AN105" s="267"/>
      <c r="AO105" s="267"/>
      <c r="AP105" s="267"/>
      <c r="AQ105" s="267">
        <v>2</v>
      </c>
      <c r="AR105" s="267"/>
      <c r="AS105" s="267"/>
      <c r="AT105" s="267"/>
      <c r="AU105" s="267">
        <v>2</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1151</v>
      </c>
      <c r="AF116" s="267"/>
      <c r="AG116" s="267"/>
      <c r="AH116" s="267"/>
      <c r="AI116" s="267">
        <v>2775</v>
      </c>
      <c r="AJ116" s="267"/>
      <c r="AK116" s="267"/>
      <c r="AL116" s="267"/>
      <c r="AM116" s="267" t="s">
        <v>682</v>
      </c>
      <c r="AN116" s="267"/>
      <c r="AO116" s="267"/>
      <c r="AP116" s="267"/>
      <c r="AQ116" s="203" t="s">
        <v>682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651</v>
      </c>
      <c r="AJ117" s="535"/>
      <c r="AK117" s="535"/>
      <c r="AL117" s="535"/>
      <c r="AM117" s="535" t="s">
        <v>682</v>
      </c>
      <c r="AN117" s="535"/>
      <c r="AO117" s="535"/>
      <c r="AP117" s="535"/>
      <c r="AQ117" s="535" t="s">
        <v>682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39.7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689</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689</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689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4.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318</v>
      </c>
      <c r="F430" s="878"/>
      <c r="G430" s="879" t="s">
        <v>204</v>
      </c>
      <c r="H430" s="111"/>
      <c r="I430" s="111"/>
      <c r="J430" s="880" t="s">
        <v>636</v>
      </c>
      <c r="K430" s="881"/>
      <c r="L430" s="881"/>
      <c r="M430" s="881"/>
      <c r="N430" s="881"/>
      <c r="O430" s="881"/>
      <c r="P430" s="881"/>
      <c r="Q430" s="881"/>
      <c r="R430" s="881"/>
      <c r="S430" s="881"/>
      <c r="T430" s="882"/>
      <c r="U430" s="572" t="s">
        <v>689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689</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689</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689</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689</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689</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689</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689</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1.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658</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41.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658</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41.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658</v>
      </c>
      <c r="AE704" s="766"/>
      <c r="AF704" s="766"/>
      <c r="AG704" s="153" t="s">
        <v>667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658</v>
      </c>
      <c r="AE705" s="698"/>
      <c r="AF705" s="698"/>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661</v>
      </c>
      <c r="AE708" s="588"/>
      <c r="AF708" s="588"/>
      <c r="AG708" s="725" t="s">
        <v>663</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661</v>
      </c>
      <c r="AE710" s="308"/>
      <c r="AF710" s="308"/>
      <c r="AG710" s="89" t="s">
        <v>663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t="s">
        <v>670</v>
      </c>
      <c r="AH711" s="90"/>
      <c r="AI711" s="90"/>
      <c r="AJ711" s="90"/>
      <c r="AK711" s="90"/>
      <c r="AL711" s="90"/>
      <c r="AM711" s="90"/>
      <c r="AN711" s="90"/>
      <c r="AO711" s="90"/>
      <c r="AP711" s="90"/>
      <c r="AQ711" s="90"/>
      <c r="AR711" s="90"/>
      <c r="AS711" s="90"/>
      <c r="AT711" s="90"/>
      <c r="AU711" s="90"/>
      <c r="AV711" s="90"/>
      <c r="AW711" s="90"/>
      <c r="AX711" s="91"/>
    </row>
    <row r="712" spans="1:50" ht="44.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658</v>
      </c>
      <c r="AE712" s="766"/>
      <c r="AF712" s="766"/>
      <c r="AG712" s="790" t="s">
        <v>685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661</v>
      </c>
      <c r="AE713" s="308"/>
      <c r="AF713" s="646"/>
      <c r="AG713" s="89" t="s">
        <v>663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661</v>
      </c>
      <c r="AE714" s="788"/>
      <c r="AF714" s="789"/>
      <c r="AG714" s="719" t="s">
        <v>663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658</v>
      </c>
      <c r="AE715" s="588"/>
      <c r="AF715" s="639"/>
      <c r="AG715" s="725" t="s">
        <v>671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658</v>
      </c>
      <c r="AE716" s="610"/>
      <c r="AF716" s="610"/>
      <c r="AG716" s="89" t="s">
        <v>672</v>
      </c>
      <c r="AH716" s="90"/>
      <c r="AI716" s="90"/>
      <c r="AJ716" s="90"/>
      <c r="AK716" s="90"/>
      <c r="AL716" s="90"/>
      <c r="AM716" s="90"/>
      <c r="AN716" s="90"/>
      <c r="AO716" s="90"/>
      <c r="AP716" s="90"/>
      <c r="AQ716" s="90"/>
      <c r="AR716" s="90"/>
      <c r="AS716" s="90"/>
      <c r="AT716" s="90"/>
      <c r="AU716" s="90"/>
      <c r="AV716" s="90"/>
      <c r="AW716" s="90"/>
      <c r="AX716" s="91"/>
    </row>
    <row r="717" spans="1:50" ht="66.7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674</v>
      </c>
      <c r="AH717" s="90"/>
      <c r="AI717" s="90"/>
      <c r="AJ717" s="90"/>
      <c r="AK717" s="90"/>
      <c r="AL717" s="90"/>
      <c r="AM717" s="90"/>
      <c r="AN717" s="90"/>
      <c r="AO717" s="90"/>
      <c r="AP717" s="90"/>
      <c r="AQ717" s="90"/>
      <c r="AR717" s="90"/>
      <c r="AS717" s="90"/>
      <c r="AT717" s="90"/>
      <c r="AU717" s="90"/>
      <c r="AV717" s="90"/>
      <c r="AW717" s="90"/>
      <c r="AX717" s="91"/>
    </row>
    <row r="718" spans="1:50" ht="39"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673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661</v>
      </c>
      <c r="AE719" s="588"/>
      <c r="AF719" s="588"/>
      <c r="AG719" s="113" t="s">
        <v>663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t="s">
        <v>662</v>
      </c>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664</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654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654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654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654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654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654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655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656</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657</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c r="J746" s="939"/>
      <c r="K746" s="85" t="str">
        <f>IF(I746="","","-")</f>
        <v/>
      </c>
      <c r="L746" s="940">
        <v>238</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c r="J747" s="939"/>
      <c r="K747" s="85" t="str">
        <f>IF(I747="","","-")</f>
        <v/>
      </c>
      <c r="L747" s="940">
        <v>246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675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676</v>
      </c>
      <c r="H789" s="654"/>
      <c r="I789" s="654"/>
      <c r="J789" s="654"/>
      <c r="K789" s="655"/>
      <c r="L789" s="647" t="s">
        <v>677</v>
      </c>
      <c r="M789" s="648"/>
      <c r="N789" s="648"/>
      <c r="O789" s="648"/>
      <c r="P789" s="648"/>
      <c r="Q789" s="648"/>
      <c r="R789" s="648"/>
      <c r="S789" s="648"/>
      <c r="T789" s="648"/>
      <c r="U789" s="648"/>
      <c r="V789" s="648"/>
      <c r="W789" s="648"/>
      <c r="X789" s="649"/>
      <c r="Y789" s="367">
        <v>0.2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55.5" customHeight="1" x14ac:dyDescent="0.15">
      <c r="A845" s="355">
        <v>1</v>
      </c>
      <c r="B845" s="355">
        <v>1</v>
      </c>
      <c r="C845" s="343" t="s">
        <v>678</v>
      </c>
      <c r="D845" s="328"/>
      <c r="E845" s="328"/>
      <c r="F845" s="328"/>
      <c r="G845" s="328"/>
      <c r="H845" s="328"/>
      <c r="I845" s="328"/>
      <c r="J845" s="329">
        <v>9011101026503</v>
      </c>
      <c r="K845" s="330"/>
      <c r="L845" s="330"/>
      <c r="M845" s="330"/>
      <c r="N845" s="330"/>
      <c r="O845" s="330"/>
      <c r="P845" s="344" t="s">
        <v>679</v>
      </c>
      <c r="Q845" s="331"/>
      <c r="R845" s="331"/>
      <c r="S845" s="331"/>
      <c r="T845" s="331"/>
      <c r="U845" s="331"/>
      <c r="V845" s="331"/>
      <c r="W845" s="331"/>
      <c r="X845" s="331"/>
      <c r="Y845" s="332">
        <v>0.2</v>
      </c>
      <c r="Z845" s="333"/>
      <c r="AA845" s="333"/>
      <c r="AB845" s="334"/>
      <c r="AC845" s="335" t="s">
        <v>297</v>
      </c>
      <c r="AD845" s="336"/>
      <c r="AE845" s="336"/>
      <c r="AF845" s="336"/>
      <c r="AG845" s="336"/>
      <c r="AH845" s="351" t="s">
        <v>689</v>
      </c>
      <c r="AI845" s="352"/>
      <c r="AJ845" s="352"/>
      <c r="AK845" s="352"/>
      <c r="AL845" s="339">
        <v>100</v>
      </c>
      <c r="AM845" s="340"/>
      <c r="AN845" s="340"/>
      <c r="AO845" s="341"/>
      <c r="AP845" s="342" t="s">
        <v>689</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680</v>
      </c>
      <c r="F1110" s="354"/>
      <c r="G1110" s="354"/>
      <c r="H1110" s="354"/>
      <c r="I1110" s="354"/>
      <c r="J1110" s="329" t="s">
        <v>680</v>
      </c>
      <c r="K1110" s="330"/>
      <c r="L1110" s="330"/>
      <c r="M1110" s="330"/>
      <c r="N1110" s="330"/>
      <c r="O1110" s="330"/>
      <c r="P1110" s="344" t="s">
        <v>680</v>
      </c>
      <c r="Q1110" s="331"/>
      <c r="R1110" s="331"/>
      <c r="S1110" s="331"/>
      <c r="T1110" s="331"/>
      <c r="U1110" s="331"/>
      <c r="V1110" s="331"/>
      <c r="W1110" s="331"/>
      <c r="X1110" s="331"/>
      <c r="Y1110" s="332" t="s">
        <v>680</v>
      </c>
      <c r="Z1110" s="333"/>
      <c r="AA1110" s="333"/>
      <c r="AB1110" s="334"/>
      <c r="AC1110" s="335"/>
      <c r="AD1110" s="336"/>
      <c r="AE1110" s="336"/>
      <c r="AF1110" s="336"/>
      <c r="AG1110" s="336"/>
      <c r="AH1110" s="337" t="s">
        <v>680</v>
      </c>
      <c r="AI1110" s="338"/>
      <c r="AJ1110" s="338"/>
      <c r="AK1110" s="338"/>
      <c r="AL1110" s="339" t="s">
        <v>680</v>
      </c>
      <c r="AM1110" s="340"/>
      <c r="AN1110" s="340"/>
      <c r="AO1110" s="341"/>
      <c r="AP1110" s="342" t="s">
        <v>680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2021-05-25T08:38:54Z</cp:lastPrinted>
  <dcterms:created xsi:type="dcterms:W3CDTF">2012-03-13T00:50:25Z</dcterms:created>
  <dcterms:modified xsi:type="dcterms:W3CDTF">2021-06-24T13:19:21Z</dcterms:modified>
</cp:coreProperties>
</file>