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<sst xmlns="http://schemas.openxmlformats.org/spreadsheetml/2006/main" count="2359" uniqueCount="701">
  <si>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</si>
  <si>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</si>
  <si>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</si>
  <si>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</si>
  <si>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</si>
  <si>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</si>
  <si>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</si>
  <si>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</si>
  <si>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</si>
  <si>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</si>
  <si>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</si>
  <si>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</si>
  <si>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</si>
  <si>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</si>
  <si>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</si>
  <si>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</si>
  <si>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</si>
  <si>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</si>
  <si>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</si>
  <si>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</si>
  <si>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</si>
  <si>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</si>
  <si>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</si>
  <si>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</si>
  <si>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</si>
  <si>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</si>
  <si>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</si>
  <si>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</si>
  <si>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</si>
  <si>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</si>
  <si>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</si>
  <si>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</si>
  <si>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</si>
  <si>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</si>
  <si>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</si>
  <si>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</si>
  <si>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</si>
  <si>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</si>
  <si>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</si>
  <si>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</si>
  <si>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</si>
  <si>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</si>
  <si>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</si>
  <si>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</si>
  <si>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</si>
  <si>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</si>
  <si>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</si>
  <si>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</si>
  <si>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</si>
  <si>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</si>
  <si>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</si>
  <si>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</si>
  <si>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</si>
  <si>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</si>
  <si>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</si>
  <si>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</si>
  <si>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</si>
  <si>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</si>
  <si>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</si>
  <si>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</si>
  <si>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</si>
  <si>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</si>
  <si>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</si>
  <si>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</si>
  <si>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</si>
  <si>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</si>
  <si>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</si>
  <si>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</si>
  <si>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</si>
  <si>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</si>
  <si>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</si>
  <si>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</si>
  <si>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</si>
  <si>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</si>
  <si>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</si>
  <si>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</si>
  <si>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</si>
  <si>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</si>
  <si>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</si>
  <si>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</si>
  <si>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</si>
  <si>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</si>
  <si>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</si>
  <si>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</si>
  <si>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</si>
  <si>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</si>
  <si>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</si>
  <si>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</si>
  <si>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</si>
  <si>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</si>
  <si>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</si>
  <si>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</si>
  <si>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</si>
  <si>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</si>
  <si>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</si>
  <si>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</si>
  <si>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</si>
  <si>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</si>
  <si>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</si>
  <si>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</si>
  <si>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</si>
  <si>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</si>
  <si>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</si>
  <si>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</si>
  <si>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</si>
  <si>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</si>
  <si>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</si>
  <si>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</si>
  <si>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</si>
  <si>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</si>
  <si>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</si>
  <si>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</si>
  <si>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</si>
  <si>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</si>
  <si>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</si>
  <si>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</si>
  <si>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</si>
  <si>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</si>
  <si>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</si>
  <si>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</si>
  <si>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</si>
  <si>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</si>
  <si>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</si>
  <si>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</si>
  <si>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</si>
  <si>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</si>
  <si>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</si>
  <si>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</si>
  <si>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</si>
  <si>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</si>
  <si>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</si>
  <si>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</si>
  <si>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</si>
  <si>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</si>
  <si>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</si>
  <si>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</si>
  <si>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</si>
  <si>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</si>
  <si>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</si>
  <si>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</si>
  <si>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</si>
  <si>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</si>
  <si>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</si>
  <si>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</si>
  <si>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</si>
  <si>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</si>
  <si>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</si>
  <si>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</si>
  <si>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</si>
  <si>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</si>
  <si>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</si>
  <si>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</si>
  <si>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</si>
  <si>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</si>
  <si>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</si>
  <si>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</si>
  <si>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</si>
  <si>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</si>
  <si>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</si>
  <si>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</si>
  <si>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</si>
  <si>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</si>
  <si>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</si>
  <si>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</si>
  <si>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</si>
  <si>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</si>
  <si>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</si>
  <si>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</si>
  <si>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</si>
  <si>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</si>
  <si>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</si>
  <si>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</si>
  <si>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</si>
  <si>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</si>
  <si>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</si>
  <si>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</si>
  <si>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</si>
  <si>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</si>
  <si>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</si>
  <si>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</si>
  <si>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</si>
  <si>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</si>
  <si>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</si>
  <si>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</si>
  <si>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</si>
  <si>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</si>
  <si>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</si>
  <si>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</si>
  <si>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</si>
  <si>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</si>
  <si>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</si>
  <si>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</si>
  <si>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</si>
  <si>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</si>
  <si>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</si>
  <si>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</si>
  <si>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</si>
  <si>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</si>
  <si>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</si>
  <si>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</si>
  <si>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</si>
  <si>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</si>
  <si>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</si>
  <si>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</si>
  <si>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</si>
  <si>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</si>
  <si>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</si>
  <si>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</si>
  <si>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</si>
  <si>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</si>
  <si>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</si>
  <si>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</si>
  <si>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</si>
  <si>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</si>
  <si>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</si>
  <si>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</si>
  <si>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</si>
  <si>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</si>
  <si>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</si>
  <si>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</si>
  <si>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</si>
  <si>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</si>
  <si>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</si>
  <si>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</si>
  <si>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</si>
  <si>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</si>
  <si>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</si>
  <si>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</si>
  <si>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</si>
  <si>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</si>
  <si>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</si>
  <si>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</si>
  <si>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</si>
  <si>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</si>
  <si>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</si>
  <si>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</si>
  <si>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</si>
  <si>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</si>
  <si>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</si>
  <si>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</si>
  <si>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</si>
  <si>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</si>
  <si>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</si>
  <si>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</si>
  <si>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</si>
  <si>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</si>
  <si>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</si>
  <si>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</si>
  <si>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</si>
  <si>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</si>
  <si>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</si>
  <si>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</si>
  <si>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</si>
  <si>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</si>
  <si>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</si>
  <si>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</si>
  <si>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</si>
  <si>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</si>
  <si>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</si>
  <si>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</si>
  <si>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</si>
  <si>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</si>
  <si>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</si>
  <si>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</si>
  <si>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</si>
  <si>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</si>
  <si>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</si>
  <si>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</si>
  <si>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</si>
  <si>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</si>
  <si>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</si>
  <si>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</si>
  <si>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</si>
  <si>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</si>
  <si>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</si>
  <si>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</si>
  <si>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</si>
  <si>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</si>
  <si>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</si>
  <si>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</si>
  <si>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</si>
  <si>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</si>
  <si>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</si>
  <si>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</si>
  <si>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</si>
  <si>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</si>
  <si>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</si>
  <si>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</si>
  <si>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</si>
  <si>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</si>
  <si>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</si>
  <si>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</si>
  <si>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</si>
  <si>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</si>
  <si>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</si>
  <si>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</si>
  <si>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</si>
  <si>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</si>
  <si>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</si>
  <si>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</si>
  <si>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</si>
  <si>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</si>
  <si>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</si>
  <si>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</si>
  <si>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</si>
  <si>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</si>
  <si>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</si>
  <si>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</si>
  <si>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</si>
  <si>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</si>
  <si>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</si>
  <si>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</si>
  <si>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</si>
  <si>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</si>
  <si>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</si>
  <si>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</si>
  <si>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</si>
  <si>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</si>
  <si>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</si>
  <si>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</si>
  <si>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</si>
  <si>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</si>
  <si>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</si>
  <si>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</si>
  <si>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</si>
  <si>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</si>
  <si>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</si>
  <si>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</si>
  <si>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</si>
  <si>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</si>
  <si>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</si>
  <si>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</si>
  <si>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</si>
  <si>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</si>
  <si>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</si>
  <si>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</si>
  <si>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</si>
  <si>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</si>
  <si>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</si>
  <si>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</si>
  <si>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</si>
  <si>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</si>
  <si>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</si>
  <si>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</si>
  <si>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</si>
  <si>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</si>
  <si>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</si>
  <si>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</si>
  <si>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</si>
  <si>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</si>
  <si>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</si>
  <si>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</si>
  <si>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</si>
  <si>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</si>
  <si>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</si>
  <si>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</si>
  <si>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</si>
  <si>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</si>
  <si>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</si>
  <si>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</si>
  <si>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</si>
  <si>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</si>
  <si>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</si>
  <si>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</si>
  <si>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</si>
  <si>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</si>
  <si>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</si>
  <si>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</si>
  <si>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</si>
  <si>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</si>
  <si>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</si>
  <si>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</si>
  <si>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</si>
  <si>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</si>
  <si>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</si>
  <si>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</si>
  <si>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</si>
  <si>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</si>
  <si>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</si>
  <si>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</si>
  <si>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</si>
  <si>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</si>
  <si>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</si>
  <si>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</si>
  <si>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</si>
  <si>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</si>
  <si>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</si>
  <si>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</si>
  <si>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</si>
  <si>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</si>
  <si>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</si>
  <si>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</si>
  <si>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</si>
  <si>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</si>
  <si>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</si>
  <si>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</si>
  <si>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</si>
  <si>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</si>
  <si>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</si>
  <si>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</si>
  <si>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</si>
  <si>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</si>
  <si>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</si>
  <si>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</si>
  <si>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</si>
  <si>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</si>
  <si>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</si>
  <si>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</si>
  <si>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</si>
  <si>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</si>
  <si>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</si>
  <si>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</si>
  <si>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</si>
  <si>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</si>
  <si>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</si>
  <si>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</si>
  <si>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</si>
  <si>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</si>
  <si>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</si>
  <si>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</si>
  <si>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</si>
  <si>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</si>
  <si>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</si>
  <si>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</si>
  <si>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</si>
  <si>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</si>
  <si>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</si>
  <si>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</si>
  <si>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</si>
  <si>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</si>
  <si>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</si>
  <si>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</si>
  <si>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</si>
  <si>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</si>
  <si>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</si>
  <si>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</si>
  <si>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</si>
  <si>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</si>
  <si>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</si>
  <si>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</si>
  <si>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</si>
  <si>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</si>
  <si>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</si>
  <si>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</si>
  <si>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</si>
  <si>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</si>
  <si>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</si>
  <si>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</si>
  <si>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</si>
  <si>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</si>
  <si>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</si>
  <si>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</si>
  <si>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</si>
  <si>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</si>
  <si>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</si>
  <si>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</si>
  <si>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</si>
  <si>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</si>
  <si>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</si>
  <si>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</si>
  <si>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</si>
  <si>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</si>
  <si>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</si>
  <si>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</si>
  <si>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</si>
  <si>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</si>
  <si>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</si>
  <si>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</si>
  <si>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</si>
  <si>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</si>
  <si>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</si>
  <si>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</si>
  <si>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</si>
  <si>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</si>
  <si>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</si>
  <si>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</si>
  <si>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</si>
  <si>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</si>
  <si>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</si>
  <si>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</si>
  <si>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</si>
  <si>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</si>
  <si>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</si>
  <si>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</si>
  <si>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</si>
  <si>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</si>
  <si>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</si>
  <si>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</si>
  <si>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</si>
  <si>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</si>
  <si>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</si>
  <si>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</si>
  <si>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</si>
  <si>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</si>
  <si>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</si>
  <si>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</si>
  <si>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</si>
  <si>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</si>
  <si>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</si>
  <si>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</si>
  <si>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</si>
  <si>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</si>
  <si>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</si>
  <si>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</si>
  <si>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</si>
  <si>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</si>
  <si>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</si>
  <si>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</si>
  <si>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</si>
  <si>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</si>
  <si>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</si>
  <si>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</si>
  <si>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</si>
  <si>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</si>
  <si>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</si>
  <si>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</si>
  <si>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</si>
  <si>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</si>
  <si>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</si>
  <si>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</si>
  <si>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</si>
  <si>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</si>
  <si>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</si>
  <si>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</si>
  <si>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</si>
  <si>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</si>
  <si>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</si>
  <si>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</si>
  <si>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</si>
  <si>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</si>
  <si>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</si>
  <si>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</si>
  <si>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</si>
  <si>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</si>
  <si>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</si>
  <si>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</si>
  <si>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</si>
  <si>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</si>
  <si>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</si>
  <si>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</si>
  <si>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</si>
  <si>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</si>
  <si>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</si>
  <si>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</si>
  <si>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</si>
  <si>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</si>
  <si>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</si>
  <si>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</si>
  <si>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</si>
  <si>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</si>
  <si>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</si>
  <si>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</si>
  <si>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</si>
  <si>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</si>
  <si>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</si>
  <si>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</si>
  <si>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</si>
  <si>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</si>
  <si>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</si>
  <si>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</si>
  <si>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</si>
  <si>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</si>
  <si>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</si>
  <si>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</si>
  <si>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</si>
  <si>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</si>
  <si>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</si>
  <si>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</si>
  <si>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</si>
  <si>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</si>
  <si>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</si>
  <si>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</si>
  <si>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</si>
  <si>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</si>
  <si>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</si>
  <si>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</si>
  <si>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</si>
  <si>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</si>
  <si>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</si>
  <si>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</si>
  <si>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</si>
  <si>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</si>
  <si>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</si>
  <si>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</si>
  <si>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</si>
  <si>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</si>
  <si>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</si>
  <si>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</si>
  <si>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</si>
  <si>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</si>
  <si>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</si>
  <si>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</si>
  <si>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</si>
  <si>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</si>
  <si>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</si>
  <si>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</si>
  <si>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</si>
  <si>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</si>
  <si>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</si>
  <si>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</si>
  <si>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</si>
  <si>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</si>
  <si>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</si>
  <si>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</si>
  <si>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</si>
  <si>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</si>
  <si>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</si>
  <si>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</si>
  <si>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</si>
  <si>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</si>
  <si>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</si>
  <si>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</si>
  <si>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</si>
  <si>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</si>
  <si>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</si>
  <si>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</si>
  <si>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</si>
  <si>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</si>
  <si>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</si>
  <si>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</si>
  <si>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</si>
  <si>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</si>
  <si>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</si>
  <si>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</si>
  <si>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</si>
  <si>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</si>
  <si>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</si>
  <si>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</si>
  <si>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</si>
  <si>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</si>
  <si>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医薬品副作用被害等判定調査事業</t>
  </si>
  <si>
    <t>医薬・生活衛生局</t>
  </si>
  <si>
    <t>課長　中井　清人</t>
  </si>
  <si>
    <t>昭和55年度</t>
  </si>
  <si>
    <t>終了予定なし</t>
  </si>
  <si>
    <t>医薬安全対策課</t>
  </si>
  <si>
    <t>独立行政法人医薬品医療機器総合機構法第17条第2項、第20条第2項において準用する第17条第2項</t>
  </si>
  <si>
    <t>-</t>
  </si>
  <si>
    <t>独立行政法人医薬品医療機器総合機構法に基づき、医薬品の副作用や生物由来製品を介した感染等による健康被害者に対しての救済給付可否の決定を目的とする。</t>
  </si>
  <si>
    <t>独立行政法人医薬品医療機器総合機構法に基づき、医学的薬学的事項について厚生労働大臣に対して判定の申出が行われる事例の申請資料等の整理、検討等を行うとともに、副作用・感染等被害判定部会に諮問し、判定結果を独立行政法人医薬品医療機器総合機構に対して通知すること等を行う。</t>
  </si>
  <si>
    <t>庁費</t>
  </si>
  <si>
    <t>職員旅費</t>
  </si>
  <si>
    <t>委員等旅費</t>
  </si>
  <si>
    <t>副作用救済給付決定数（支給決定数、不支給決定数の合計）を増加させる。</t>
  </si>
  <si>
    <t>副作用救済給付決定数（支給決定数、不支給決定数の合計）</t>
  </si>
  <si>
    <t>数</t>
  </si>
  <si>
    <t>副作用・感染等被害判定部会の開催数</t>
  </si>
  <si>
    <t>回</t>
  </si>
  <si>
    <t>Ｘ：「副作用・感染等被害判定部会に関する支出額」（円）
/Ｙ：「副作用救済給付決定数」（件数）</t>
    <phoneticPr fontId="5"/>
  </si>
  <si>
    <t>円</t>
  </si>
  <si>
    <t>　　X/Y</t>
    <phoneticPr fontId="5"/>
  </si>
  <si>
    <t>2,398,189
/1,513</t>
  </si>
  <si>
    <t>2,111,992
/1,685</t>
  </si>
  <si>
    <t>1</t>
  </si>
  <si>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</si>
  <si>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</si>
  <si>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213</t>
  </si>
  <si>
    <t>190</t>
  </si>
  <si>
    <t>159</t>
  </si>
  <si>
    <t>185</t>
  </si>
  <si>
    <t>199</t>
  </si>
  <si>
    <t>208</t>
  </si>
  <si>
    <t>211</t>
  </si>
  <si>
    <t>222</t>
  </si>
  <si>
    <t>○</t>
  </si>
  <si>
    <t>独立行政法人医薬品医療機器総合機構は、医薬品の副作用や生物由来製品を介した感染等による健康被害者に対して救済給付を行っているが、その支給の可否に決定に際し、医学的薬学的判定を要する事項を調査・審議する判定部会を活動指標のとおり行った。また、独立行政法人医薬品医療機器総合機構法に基づき、医学的薬学的事項について厚生労働大臣に対して判定の申出が行われる事例の、申請資料等の整理、検討等を行うとともに、副作用・感染等被害判定部会の判定結果を独立行政法人医薬品医療機器総合機構に対して通知すること等を行っており、本事業は施策として医薬品等の安全対策等を推進に寄与した。</t>
    <rPh sb="0" eb="2">
      <t>ドクリツ</t>
    </rPh>
    <rPh sb="2" eb="17">
      <t>ギョウセイホウジンイヤクヒンイリョウキキソウゴウキコウ</t>
    </rPh>
    <rPh sb="19" eb="22">
      <t>イヤクヒン</t>
    </rPh>
    <rPh sb="23" eb="26">
      <t>フクサヨウ</t>
    </rPh>
    <rPh sb="27" eb="29">
      <t>セイブツ</t>
    </rPh>
    <rPh sb="29" eb="31">
      <t>ユライ</t>
    </rPh>
    <rPh sb="31" eb="33">
      <t>セイヒン</t>
    </rPh>
    <rPh sb="34" eb="35">
      <t>カイ</t>
    </rPh>
    <rPh sb="37" eb="39">
      <t>カンセン</t>
    </rPh>
    <rPh sb="39" eb="40">
      <t>トウ</t>
    </rPh>
    <rPh sb="43" eb="45">
      <t>ケンコウ</t>
    </rPh>
    <rPh sb="45" eb="48">
      <t>ヒガイシャ</t>
    </rPh>
    <rPh sb="49" eb="50">
      <t>タイ</t>
    </rPh>
    <rPh sb="52" eb="54">
      <t>キュウサイ</t>
    </rPh>
    <rPh sb="54" eb="56">
      <t>キュウフ</t>
    </rPh>
    <rPh sb="57" eb="58">
      <t>オコナ</t>
    </rPh>
    <rPh sb="66" eb="68">
      <t>シキュウ</t>
    </rPh>
    <rPh sb="69" eb="71">
      <t>カヒ</t>
    </rPh>
    <rPh sb="72" eb="74">
      <t>ケッテイ</t>
    </rPh>
    <rPh sb="75" eb="76">
      <t>サイ</t>
    </rPh>
    <rPh sb="78" eb="86">
      <t>イガクテキヤクガクテキハンテイ</t>
    </rPh>
    <rPh sb="87" eb="88">
      <t>ヨウ</t>
    </rPh>
    <rPh sb="90" eb="92">
      <t>ジコウ</t>
    </rPh>
    <rPh sb="93" eb="95">
      <t>チョウサ</t>
    </rPh>
    <rPh sb="96" eb="98">
      <t>シンギ</t>
    </rPh>
    <rPh sb="100" eb="102">
      <t>ハンテイ</t>
    </rPh>
    <rPh sb="102" eb="104">
      <t>ブカイ</t>
    </rPh>
    <rPh sb="105" eb="107">
      <t>カツドウ</t>
    </rPh>
    <rPh sb="107" eb="109">
      <t>シヒョウ</t>
    </rPh>
    <rPh sb="113" eb="114">
      <t>オコナ</t>
    </rPh>
    <rPh sb="137" eb="138">
      <t>ホウ</t>
    </rPh>
    <rPh sb="139" eb="140">
      <t>モト</t>
    </rPh>
    <rPh sb="143" eb="151">
      <t>イガクテキヤクガクテキジコウ</t>
    </rPh>
    <rPh sb="155" eb="161">
      <t>コウセイロウドウダイジン</t>
    </rPh>
    <rPh sb="162" eb="163">
      <t>タイ</t>
    </rPh>
    <rPh sb="165" eb="167">
      <t>ハンテイ</t>
    </rPh>
    <rPh sb="168" eb="170">
      <t>モウシデ</t>
    </rPh>
    <rPh sb="171" eb="172">
      <t>オコナ</t>
    </rPh>
    <rPh sb="175" eb="177">
      <t>ジレイ</t>
    </rPh>
    <rPh sb="179" eb="181">
      <t>シンセイ</t>
    </rPh>
    <rPh sb="181" eb="183">
      <t>シリョウ</t>
    </rPh>
    <rPh sb="183" eb="184">
      <t>トウ</t>
    </rPh>
    <rPh sb="185" eb="187">
      <t>セイリ</t>
    </rPh>
    <rPh sb="188" eb="190">
      <t>ケントウ</t>
    </rPh>
    <rPh sb="190" eb="191">
      <t>トウ</t>
    </rPh>
    <rPh sb="192" eb="193">
      <t>オコナ</t>
    </rPh>
    <rPh sb="199" eb="202">
      <t>フクサヨウ</t>
    </rPh>
    <rPh sb="203" eb="205">
      <t>カンセン</t>
    </rPh>
    <rPh sb="205" eb="206">
      <t>トウ</t>
    </rPh>
    <rPh sb="206" eb="208">
      <t>ヒガイ</t>
    </rPh>
    <rPh sb="208" eb="210">
      <t>ハンテイ</t>
    </rPh>
    <rPh sb="210" eb="212">
      <t>ブカイ</t>
    </rPh>
    <rPh sb="213" eb="215">
      <t>ハンテイ</t>
    </rPh>
    <rPh sb="215" eb="217">
      <t>ケッカ</t>
    </rPh>
    <rPh sb="218" eb="235">
      <t>ドクリツギョウセイホウジンイヤクヒンイリョウキキソウゴウキコウ</t>
    </rPh>
    <rPh sb="236" eb="237">
      <t>タイ</t>
    </rPh>
    <rPh sb="239" eb="241">
      <t>ツウチ</t>
    </rPh>
    <rPh sb="245" eb="246">
      <t>トウ</t>
    </rPh>
    <rPh sb="247" eb="248">
      <t>オコナ</t>
    </rPh>
    <rPh sb="253" eb="254">
      <t>ホン</t>
    </rPh>
    <rPh sb="254" eb="256">
      <t>ジギョウ</t>
    </rPh>
    <rPh sb="257" eb="259">
      <t>シサク</t>
    </rPh>
    <rPh sb="262" eb="265">
      <t>イヤクヒン</t>
    </rPh>
    <rPh sb="265" eb="266">
      <t>トウ</t>
    </rPh>
    <rPh sb="267" eb="269">
      <t>アンゼン</t>
    </rPh>
    <rPh sb="269" eb="271">
      <t>タイサク</t>
    </rPh>
    <rPh sb="271" eb="272">
      <t>トウ</t>
    </rPh>
    <rPh sb="273" eb="275">
      <t>スイシン</t>
    </rPh>
    <rPh sb="276" eb="278">
      <t>キヨ</t>
    </rPh>
    <phoneticPr fontId="5"/>
  </si>
  <si>
    <t>‐</t>
  </si>
  <si>
    <t>無</t>
  </si>
  <si>
    <t>-</t>
    <phoneticPr fontId="5"/>
  </si>
  <si>
    <t>‐</t>
    <phoneticPr fontId="5"/>
  </si>
  <si>
    <t>点検対象外</t>
    <rPh sb="0" eb="2">
      <t>テンケン</t>
    </rPh>
    <rPh sb="2" eb="4">
      <t>タイショウ</t>
    </rPh>
    <rPh sb="4" eb="5">
      <t>ガイ</t>
    </rPh>
    <phoneticPr fontId="5"/>
  </si>
  <si>
    <t>医薬品副作用被害等判定調査事業は、国民や社会のニーズを的確に反映している。</t>
    <rPh sb="0" eb="3">
      <t>イヤクヒン</t>
    </rPh>
    <rPh sb="3" eb="6">
      <t>フクサヨウ</t>
    </rPh>
    <rPh sb="6" eb="9">
      <t>ヒガイトウ</t>
    </rPh>
    <rPh sb="9" eb="11">
      <t>ハンテイ</t>
    </rPh>
    <rPh sb="11" eb="13">
      <t>チョウサ</t>
    </rPh>
    <rPh sb="13" eb="15">
      <t>ジギョウ</t>
    </rPh>
    <rPh sb="17" eb="19">
      <t>コクミン</t>
    </rPh>
    <rPh sb="20" eb="22">
      <t>シャカイ</t>
    </rPh>
    <rPh sb="27" eb="29">
      <t>テキカク</t>
    </rPh>
    <rPh sb="30" eb="32">
      <t>ハンエイ</t>
    </rPh>
    <phoneticPr fontId="5"/>
  </si>
  <si>
    <t>医薬品副作用被害等判定調査事業は救済制度を持つ国が統一的に行うべき事業であることから国が実施すべき事業である。</t>
    <rPh sb="0" eb="3">
      <t>イヤクヒン</t>
    </rPh>
    <rPh sb="3" eb="6">
      <t>フクサヨウ</t>
    </rPh>
    <rPh sb="6" eb="9">
      <t>ヒガイトウ</t>
    </rPh>
    <rPh sb="9" eb="11">
      <t>ハンテイ</t>
    </rPh>
    <rPh sb="11" eb="13">
      <t>チョウサ</t>
    </rPh>
    <rPh sb="13" eb="15">
      <t>ジギョウ</t>
    </rPh>
    <rPh sb="16" eb="18">
      <t>キュウサイ</t>
    </rPh>
    <rPh sb="18" eb="20">
      <t>セイド</t>
    </rPh>
    <rPh sb="21" eb="22">
      <t>モ</t>
    </rPh>
    <rPh sb="23" eb="24">
      <t>クニ</t>
    </rPh>
    <rPh sb="25" eb="28">
      <t>トウイツテキ</t>
    </rPh>
    <rPh sb="29" eb="30">
      <t>オコナ</t>
    </rPh>
    <rPh sb="33" eb="35">
      <t>ジギョウ</t>
    </rPh>
    <rPh sb="42" eb="43">
      <t>クニ</t>
    </rPh>
    <rPh sb="44" eb="46">
      <t>ジッシ</t>
    </rPh>
    <rPh sb="49" eb="51">
      <t>ジギョウ</t>
    </rPh>
    <phoneticPr fontId="5"/>
  </si>
  <si>
    <t>医薬品の副作用被害等判定を調査する事業は、国民にとって優先度が高い事業である。</t>
    <rPh sb="0" eb="3">
      <t>イヤクヒン</t>
    </rPh>
    <rPh sb="4" eb="7">
      <t>フクサヨウ</t>
    </rPh>
    <rPh sb="7" eb="10">
      <t>ヒガイトウ</t>
    </rPh>
    <rPh sb="10" eb="12">
      <t>ハンテイ</t>
    </rPh>
    <rPh sb="13" eb="15">
      <t>チョウサ</t>
    </rPh>
    <rPh sb="17" eb="19">
      <t>ジギョウ</t>
    </rPh>
    <rPh sb="21" eb="23">
      <t>コクミン</t>
    </rPh>
    <rPh sb="27" eb="29">
      <t>ユウセン</t>
    </rPh>
    <rPh sb="29" eb="30">
      <t>ド</t>
    </rPh>
    <rPh sb="31" eb="32">
      <t>タカ</t>
    </rPh>
    <rPh sb="33" eb="35">
      <t>ジギョウ</t>
    </rPh>
    <phoneticPr fontId="5"/>
  </si>
  <si>
    <t>費目・使途は事業内容を鑑み、真に必要なもののみ支出をしている。</t>
    <rPh sb="0" eb="2">
      <t>ヒモク</t>
    </rPh>
    <rPh sb="3" eb="5">
      <t>シト</t>
    </rPh>
    <rPh sb="6" eb="8">
      <t>ジギョウ</t>
    </rPh>
    <rPh sb="8" eb="10">
      <t>ナイヨウ</t>
    </rPh>
    <rPh sb="11" eb="12">
      <t>カンガ</t>
    </rPh>
    <rPh sb="14" eb="15">
      <t>シン</t>
    </rPh>
    <rPh sb="16" eb="18">
      <t>ヒツヨウ</t>
    </rPh>
    <rPh sb="23" eb="25">
      <t>シシュツ</t>
    </rPh>
    <phoneticPr fontId="5"/>
  </si>
  <si>
    <t>成果実績は成果目標に見合ったものであり、適切である。</t>
    <rPh sb="0" eb="2">
      <t>セイカ</t>
    </rPh>
    <rPh sb="2" eb="4">
      <t>ジッセキ</t>
    </rPh>
    <rPh sb="5" eb="7">
      <t>セイカ</t>
    </rPh>
    <rPh sb="7" eb="9">
      <t>モクヒョウ</t>
    </rPh>
    <rPh sb="10" eb="12">
      <t>ミア</t>
    </rPh>
    <rPh sb="20" eb="22">
      <t>テキセツ</t>
    </rPh>
    <phoneticPr fontId="5"/>
  </si>
  <si>
    <t>活動実績は見込みに見合ったものである。</t>
    <rPh sb="0" eb="2">
      <t>カツドウ</t>
    </rPh>
    <rPh sb="2" eb="4">
      <t>ジッセキ</t>
    </rPh>
    <rPh sb="5" eb="7">
      <t>ミコ</t>
    </rPh>
    <rPh sb="9" eb="11">
      <t>ミア</t>
    </rPh>
    <phoneticPr fontId="5"/>
  </si>
  <si>
    <t>適切に予算を執行し、事業の目的が達成できている。
今後も、引き続き高い水準で給付申請数が推移することが見込まれるため、計画的な執行ができるよう適宜見直しをするよう努めたい。</t>
    <rPh sb="0" eb="2">
      <t>テキセツ</t>
    </rPh>
    <rPh sb="3" eb="5">
      <t>ヨサン</t>
    </rPh>
    <rPh sb="6" eb="8">
      <t>シッコウ</t>
    </rPh>
    <rPh sb="10" eb="12">
      <t>ジギョウ</t>
    </rPh>
    <rPh sb="13" eb="15">
      <t>モクテキ</t>
    </rPh>
    <rPh sb="16" eb="18">
      <t>タッセイ</t>
    </rPh>
    <rPh sb="25" eb="27">
      <t>コンゴ</t>
    </rPh>
    <rPh sb="29" eb="30">
      <t>ヒ</t>
    </rPh>
    <rPh sb="31" eb="32">
      <t>ツヅ</t>
    </rPh>
    <rPh sb="33" eb="34">
      <t>タカ</t>
    </rPh>
    <rPh sb="35" eb="37">
      <t>スイジュン</t>
    </rPh>
    <rPh sb="38" eb="40">
      <t>キュウフ</t>
    </rPh>
    <rPh sb="40" eb="43">
      <t>シンセイスウ</t>
    </rPh>
    <rPh sb="44" eb="46">
      <t>スイイ</t>
    </rPh>
    <rPh sb="51" eb="53">
      <t>ミコ</t>
    </rPh>
    <rPh sb="59" eb="62">
      <t>ケイカクテキ</t>
    </rPh>
    <rPh sb="63" eb="65">
      <t>シッコウ</t>
    </rPh>
    <rPh sb="71" eb="73">
      <t>テキギ</t>
    </rPh>
    <rPh sb="73" eb="75">
      <t>ミナオ</t>
    </rPh>
    <rPh sb="81" eb="82">
      <t>ツト</t>
    </rPh>
    <phoneticPr fontId="5"/>
  </si>
  <si>
    <t>株式会社ジュビロシステム</t>
    <rPh sb="0" eb="4">
      <t>カブシキガイシャ</t>
    </rPh>
    <phoneticPr fontId="5"/>
  </si>
  <si>
    <t>副作用･被害判定調査事業に係る雑役務費</t>
    <rPh sb="0" eb="3">
      <t>フクサヨウ</t>
    </rPh>
    <rPh sb="4" eb="6">
      <t>ヒガイ</t>
    </rPh>
    <rPh sb="6" eb="8">
      <t>ハンテイ</t>
    </rPh>
    <rPh sb="8" eb="10">
      <t>チョウサ</t>
    </rPh>
    <rPh sb="10" eb="12">
      <t>ジギョウ</t>
    </rPh>
    <rPh sb="13" eb="14">
      <t>カカ</t>
    </rPh>
    <rPh sb="15" eb="16">
      <t>ザツ</t>
    </rPh>
    <rPh sb="16" eb="18">
      <t>エキム</t>
    </rPh>
    <rPh sb="18" eb="19">
      <t>ヒ</t>
    </rPh>
    <phoneticPr fontId="5"/>
  </si>
  <si>
    <t>有限株式会社タケマエ</t>
    <rPh sb="0" eb="2">
      <t>ユウゲン</t>
    </rPh>
    <rPh sb="2" eb="6">
      <t>カブシキガイシャ</t>
    </rPh>
    <phoneticPr fontId="5"/>
  </si>
  <si>
    <t>副作用･被害判定調査事業に係る消耗品費</t>
    <rPh sb="0" eb="3">
      <t>フクサヨウ</t>
    </rPh>
    <rPh sb="4" eb="6">
      <t>ヒガイ</t>
    </rPh>
    <rPh sb="6" eb="8">
      <t>ハンテイ</t>
    </rPh>
    <rPh sb="8" eb="10">
      <t>チョウサ</t>
    </rPh>
    <rPh sb="10" eb="12">
      <t>ジギョウ</t>
    </rPh>
    <rPh sb="13" eb="14">
      <t>カカ</t>
    </rPh>
    <rPh sb="15" eb="18">
      <t>ショウモウヒン</t>
    </rPh>
    <rPh sb="18" eb="19">
      <t>ヒ</t>
    </rPh>
    <phoneticPr fontId="5"/>
  </si>
  <si>
    <t>資金前渡官吏</t>
    <rPh sb="0" eb="2">
      <t>シキン</t>
    </rPh>
    <rPh sb="2" eb="4">
      <t>マエワタシ</t>
    </rPh>
    <rPh sb="4" eb="6">
      <t>カンリ</t>
    </rPh>
    <phoneticPr fontId="5"/>
  </si>
  <si>
    <t>副作用･被害判定調査事業に係る通信費</t>
    <rPh sb="0" eb="3">
      <t>フクサヨウ</t>
    </rPh>
    <rPh sb="4" eb="12">
      <t>ヒガイハンテイチョウサジギョウ</t>
    </rPh>
    <rPh sb="13" eb="14">
      <t>カカ</t>
    </rPh>
    <rPh sb="15" eb="18">
      <t>ツウシンヒ</t>
    </rPh>
    <phoneticPr fontId="5"/>
  </si>
  <si>
    <t>友愛十字会友愛書房</t>
    <rPh sb="0" eb="2">
      <t>ユウアイ</t>
    </rPh>
    <rPh sb="2" eb="4">
      <t>ジュウジ</t>
    </rPh>
    <rPh sb="4" eb="5">
      <t>カイ</t>
    </rPh>
    <rPh sb="5" eb="7">
      <t>ユウアイ</t>
    </rPh>
    <rPh sb="7" eb="9">
      <t>ショボウ</t>
    </rPh>
    <phoneticPr fontId="5"/>
  </si>
  <si>
    <t>株式会社ミクニ商会</t>
    <rPh sb="0" eb="4">
      <t>カブシキガイシャ</t>
    </rPh>
    <rPh sb="7" eb="9">
      <t>ショウカイ</t>
    </rPh>
    <phoneticPr fontId="5"/>
  </si>
  <si>
    <t>株式会社エコ･エイト</t>
    <rPh sb="0" eb="4">
      <t>カブシキガイシャ</t>
    </rPh>
    <phoneticPr fontId="5"/>
  </si>
  <si>
    <t>株式会社リコージャパン</t>
    <rPh sb="0" eb="4">
      <t>カブシキガイシャ</t>
    </rPh>
    <phoneticPr fontId="5"/>
  </si>
  <si>
    <t>雑役務費</t>
    <rPh sb="0" eb="1">
      <t>ザツ</t>
    </rPh>
    <rPh sb="1" eb="3">
      <t>エキム</t>
    </rPh>
    <rPh sb="3" eb="4">
      <t>ヒ</t>
    </rPh>
    <phoneticPr fontId="5"/>
  </si>
  <si>
    <t>副作用･被害判定調査事業に係る雑役務費</t>
    <rPh sb="0" eb="3">
      <t>フクサヨウ</t>
    </rPh>
    <rPh sb="4" eb="6">
      <t>ヒガイ</t>
    </rPh>
    <rPh sb="6" eb="8">
      <t>ハンテイ</t>
    </rPh>
    <rPh sb="8" eb="10">
      <t>チョウサ</t>
    </rPh>
    <rPh sb="10" eb="12">
      <t>ジギョウ</t>
    </rPh>
    <rPh sb="13" eb="14">
      <t>カカ</t>
    </rPh>
    <rPh sb="15" eb="16">
      <t>ザツ</t>
    </rPh>
    <rPh sb="16" eb="18">
      <t>エキム</t>
    </rPh>
    <rPh sb="18" eb="19">
      <t>ヒ</t>
    </rPh>
    <phoneticPr fontId="5"/>
  </si>
  <si>
    <t>1,732,336
/1,766</t>
    <phoneticPr fontId="5"/>
  </si>
  <si>
    <t>副作用･被害判定調査事業に係る備品費</t>
    <rPh sb="0" eb="3">
      <t>フクサヨウ</t>
    </rPh>
    <rPh sb="4" eb="6">
      <t>ヒガイ</t>
    </rPh>
    <rPh sb="6" eb="8">
      <t>ハンテイ</t>
    </rPh>
    <rPh sb="8" eb="10">
      <t>チョウサ</t>
    </rPh>
    <rPh sb="10" eb="12">
      <t>ジギョウ</t>
    </rPh>
    <rPh sb="13" eb="14">
      <t>カカ</t>
    </rPh>
    <rPh sb="15" eb="18">
      <t>ビヒンヒ</t>
    </rPh>
    <rPh sb="17" eb="18">
      <t>ヒ</t>
    </rPh>
    <phoneticPr fontId="5"/>
  </si>
  <si>
    <t>-</t>
    <phoneticPr fontId="5"/>
  </si>
  <si>
    <t>厚労</t>
  </si>
  <si>
    <t>新型コロナウイルス対策のために各種会議を対面からオンラインに切り替えて開催したこと等による委員等旅費等の不用であり、妥当である。</t>
    <rPh sb="0" eb="2">
      <t>シンガタ</t>
    </rPh>
    <rPh sb="9" eb="11">
      <t>タイサク</t>
    </rPh>
    <rPh sb="15" eb="17">
      <t>カクシュ</t>
    </rPh>
    <rPh sb="17" eb="19">
      <t>カイギ</t>
    </rPh>
    <rPh sb="20" eb="22">
      <t>タイメン</t>
    </rPh>
    <rPh sb="30" eb="31">
      <t>キ</t>
    </rPh>
    <rPh sb="32" eb="33">
      <t>カ</t>
    </rPh>
    <rPh sb="35" eb="37">
      <t>カイサイ</t>
    </rPh>
    <rPh sb="41" eb="42">
      <t>トウ</t>
    </rPh>
    <rPh sb="45" eb="47">
      <t>イイン</t>
    </rPh>
    <rPh sb="47" eb="48">
      <t>トウ</t>
    </rPh>
    <rPh sb="48" eb="50">
      <t>リョヒ</t>
    </rPh>
    <rPh sb="50" eb="51">
      <t>トウ</t>
    </rPh>
    <rPh sb="52" eb="54">
      <t>フヨウ</t>
    </rPh>
    <rPh sb="58" eb="60">
      <t>ダトウ</t>
    </rPh>
    <phoneticPr fontId="5"/>
  </si>
  <si>
    <t>-</t>
    <phoneticPr fontId="5"/>
  </si>
  <si>
    <t>副作用･被害判定調査事業に係る雑役務費</t>
    <rPh sb="0" eb="3">
      <t>フクサヨウ</t>
    </rPh>
    <rPh sb="4" eb="6">
      <t>ヒガイ</t>
    </rPh>
    <rPh sb="6" eb="8">
      <t>ハンテイ</t>
    </rPh>
    <rPh sb="8" eb="10">
      <t>チョウサ</t>
    </rPh>
    <rPh sb="10" eb="12">
      <t>ジギョウ</t>
    </rPh>
    <rPh sb="13" eb="14">
      <t>カカワ</t>
    </rPh>
    <rPh sb="15" eb="16">
      <t>ザツ</t>
    </rPh>
    <rPh sb="16" eb="19">
      <t>エキムヒ</t>
    </rPh>
    <phoneticPr fontId="5"/>
  </si>
  <si>
    <t>A.株式会社ジュビロシステム</t>
    <rPh sb="2" eb="4">
      <t>カブシキ</t>
    </rPh>
    <rPh sb="4" eb="6">
      <t>カイシャ</t>
    </rPh>
    <phoneticPr fontId="5"/>
  </si>
  <si>
    <t>-</t>
    <phoneticPr fontId="5"/>
  </si>
  <si>
    <t>1,872,000/1,500</t>
    <phoneticPr fontId="5"/>
  </si>
  <si>
    <t>独立行政法人医薬品医療機器総合機構法に基づき、判定の申出が行われる事例の申請資料等の整理、検討等を行うとともに、副作用・感染等被害判定部会に年１２回諮問し、独立行政法人医薬品医療機器総合機構に対して適切に通知した。</t>
    <rPh sb="0" eb="17">
      <t>ドクリツギョウセイホウジンイヤクヒンイリョウキキソウゴウキコウ</t>
    </rPh>
    <rPh sb="17" eb="18">
      <t>ホウ</t>
    </rPh>
    <rPh sb="19" eb="20">
      <t>モト</t>
    </rPh>
    <rPh sb="23" eb="25">
      <t>ハンテイ</t>
    </rPh>
    <rPh sb="26" eb="28">
      <t>モウシデ</t>
    </rPh>
    <rPh sb="29" eb="30">
      <t>オコナ</t>
    </rPh>
    <rPh sb="33" eb="35">
      <t>ジレイ</t>
    </rPh>
    <rPh sb="36" eb="38">
      <t>シンセイ</t>
    </rPh>
    <rPh sb="38" eb="40">
      <t>シリョウ</t>
    </rPh>
    <rPh sb="40" eb="41">
      <t>トウ</t>
    </rPh>
    <rPh sb="42" eb="44">
      <t>セイリ</t>
    </rPh>
    <rPh sb="45" eb="47">
      <t>ケントウ</t>
    </rPh>
    <rPh sb="47" eb="48">
      <t>トウ</t>
    </rPh>
    <rPh sb="49" eb="50">
      <t>オコナ</t>
    </rPh>
    <rPh sb="56" eb="59">
      <t>フクサヨウ</t>
    </rPh>
    <rPh sb="60" eb="62">
      <t>カンセン</t>
    </rPh>
    <rPh sb="62" eb="63">
      <t>トウ</t>
    </rPh>
    <rPh sb="63" eb="65">
      <t>ヒガイ</t>
    </rPh>
    <rPh sb="65" eb="67">
      <t>ハンテイ</t>
    </rPh>
    <rPh sb="67" eb="69">
      <t>ブカイ</t>
    </rPh>
    <rPh sb="70" eb="71">
      <t>ネン</t>
    </rPh>
    <rPh sb="73" eb="74">
      <t>カイ</t>
    </rPh>
    <rPh sb="74" eb="76">
      <t>シモン</t>
    </rPh>
    <rPh sb="78" eb="95">
      <t>ドクリツギョウセイホウジンイヤクヒンイリョウキキソウゴウキコウ</t>
    </rPh>
    <rPh sb="96" eb="97">
      <t>タイ</t>
    </rPh>
    <rPh sb="99" eb="101">
      <t>テキセツ</t>
    </rPh>
    <rPh sb="102" eb="104">
      <t>ツウチ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</si>
</sst>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162719</xdr:colOff>
      <xdr:row>748</xdr:row>
      <xdr:rowOff>179916</xdr:rowOff>
    </xdr:from>
    <xdr:to>
      <xdr:col>22</xdr:col>
      <xdr:colOff>84667</xdr:colOff>
      <xdr:row>751</xdr:row>
      <xdr:rowOff>310883</xdr:rowOff>
    </xdr:to>
    <xdr:sp macro="" textlink="">
      <xdr:nvSpPr>
        <xdr:cNvPr id="2" name="正方形/長方形 1"/>
        <xdr:cNvSpPr/>
      </xdr:nvSpPr>
      <xdr:spPr>
        <a:xfrm>
          <a:off x="2162969" y="236180841"/>
          <a:ext cx="2722298" cy="118824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95249</xdr:colOff>
      <xdr:row>753</xdr:row>
      <xdr:rowOff>345281</xdr:rowOff>
    </xdr:from>
    <xdr:to>
      <xdr:col>35</xdr:col>
      <xdr:colOff>10584</xdr:colOff>
      <xdr:row>757</xdr:row>
      <xdr:rowOff>0</xdr:rowOff>
    </xdr:to>
    <xdr:sp macro="" textlink="">
      <xdr:nvSpPr>
        <xdr:cNvPr id="3" name="正方形/長方形 2"/>
        <xdr:cNvSpPr/>
      </xdr:nvSpPr>
      <xdr:spPr>
        <a:xfrm>
          <a:off x="4695824" y="238108331"/>
          <a:ext cx="2715685" cy="1064419"/>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35719</xdr:colOff>
      <xdr:row>749</xdr:row>
      <xdr:rowOff>250031</xdr:rowOff>
    </xdr:from>
    <xdr:to>
      <xdr:col>24</xdr:col>
      <xdr:colOff>81438</xdr:colOff>
      <xdr:row>751</xdr:row>
      <xdr:rowOff>107156</xdr:rowOff>
    </xdr:to>
    <xdr:sp macro="" textlink="">
      <xdr:nvSpPr>
        <xdr:cNvPr id="4" name="左大かっこ 3"/>
        <xdr:cNvSpPr/>
      </xdr:nvSpPr>
      <xdr:spPr>
        <a:xfrm>
          <a:off x="5236369" y="236603381"/>
          <a:ext cx="45719" cy="5619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11906</xdr:colOff>
      <xdr:row>757</xdr:row>
      <xdr:rowOff>154781</xdr:rowOff>
    </xdr:from>
    <xdr:to>
      <xdr:col>23</xdr:col>
      <xdr:colOff>57625</xdr:colOff>
      <xdr:row>759</xdr:row>
      <xdr:rowOff>47625</xdr:rowOff>
    </xdr:to>
    <xdr:sp macro="" textlink="">
      <xdr:nvSpPr>
        <xdr:cNvPr id="5" name="左大かっこ 4"/>
        <xdr:cNvSpPr/>
      </xdr:nvSpPr>
      <xdr:spPr>
        <a:xfrm>
          <a:off x="5012531" y="239327531"/>
          <a:ext cx="45719" cy="59769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35719</xdr:colOff>
      <xdr:row>749</xdr:row>
      <xdr:rowOff>214312</xdr:rowOff>
    </xdr:from>
    <xdr:to>
      <xdr:col>46</xdr:col>
      <xdr:colOff>81438</xdr:colOff>
      <xdr:row>751</xdr:row>
      <xdr:rowOff>130968</xdr:rowOff>
    </xdr:to>
    <xdr:sp macro="" textlink="">
      <xdr:nvSpPr>
        <xdr:cNvPr id="6" name="右大かっこ 5"/>
        <xdr:cNvSpPr/>
      </xdr:nvSpPr>
      <xdr:spPr>
        <a:xfrm>
          <a:off x="9636919" y="236567662"/>
          <a:ext cx="45719" cy="621506"/>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113770</xdr:colOff>
      <xdr:row>757</xdr:row>
      <xdr:rowOff>177270</xdr:rowOff>
    </xdr:from>
    <xdr:to>
      <xdr:col>34</xdr:col>
      <xdr:colOff>158166</xdr:colOff>
      <xdr:row>759</xdr:row>
      <xdr:rowOff>58208</xdr:rowOff>
    </xdr:to>
    <xdr:sp macro="" textlink="">
      <xdr:nvSpPr>
        <xdr:cNvPr id="7" name="右大かっこ 6"/>
        <xdr:cNvSpPr/>
      </xdr:nvSpPr>
      <xdr:spPr>
        <a:xfrm>
          <a:off x="7314670" y="239350020"/>
          <a:ext cx="44396" cy="58578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119064</xdr:colOff>
      <xdr:row>749</xdr:row>
      <xdr:rowOff>250031</xdr:rowOff>
    </xdr:from>
    <xdr:to>
      <xdr:col>46</xdr:col>
      <xdr:colOff>0</xdr:colOff>
      <xdr:row>751</xdr:row>
      <xdr:rowOff>107156</xdr:rowOff>
    </xdr:to>
    <xdr:sp macro="" textlink="">
      <xdr:nvSpPr>
        <xdr:cNvPr id="8" name="テキスト ボックス 7"/>
        <xdr:cNvSpPr txBox="1"/>
      </xdr:nvSpPr>
      <xdr:spPr>
        <a:xfrm>
          <a:off x="5319714" y="236603381"/>
          <a:ext cx="4281486"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独立行政法人医薬品医療機器総合機構法に基づき行われる副作用・感染等の被害の判定を行うための事務</a:t>
          </a:r>
        </a:p>
      </xdr:txBody>
    </xdr:sp>
    <xdr:clientData/>
  </xdr:twoCellAnchor>
  <xdr:twoCellAnchor>
    <xdr:from>
      <xdr:col>23</xdr:col>
      <xdr:colOff>107156</xdr:colOff>
      <xdr:row>757</xdr:row>
      <xdr:rowOff>190500</xdr:rowOff>
    </xdr:from>
    <xdr:to>
      <xdr:col>34</xdr:col>
      <xdr:colOff>148167</xdr:colOff>
      <xdr:row>759</xdr:row>
      <xdr:rowOff>47625</xdr:rowOff>
    </xdr:to>
    <xdr:sp macro="" textlink="">
      <xdr:nvSpPr>
        <xdr:cNvPr id="9" name="テキスト ボックス 8"/>
        <xdr:cNvSpPr txBox="1"/>
      </xdr:nvSpPr>
      <xdr:spPr>
        <a:xfrm>
          <a:off x="5107781" y="239363250"/>
          <a:ext cx="2241286"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雑役務費、備品費等</a:t>
          </a:r>
        </a:p>
      </xdr:txBody>
    </xdr:sp>
    <xdr:clientData/>
  </xdr:twoCellAnchor>
  <xdr:twoCellAnchor>
    <xdr:from>
      <xdr:col>11</xdr:col>
      <xdr:colOff>158750</xdr:colOff>
      <xdr:row>749</xdr:row>
      <xdr:rowOff>15875</xdr:rowOff>
    </xdr:from>
    <xdr:to>
      <xdr:col>20</xdr:col>
      <xdr:colOff>52917</xdr:colOff>
      <xdr:row>750</xdr:row>
      <xdr:rowOff>99219</xdr:rowOff>
    </xdr:to>
    <xdr:sp macro="" textlink="">
      <xdr:nvSpPr>
        <xdr:cNvPr id="10" name="テキスト ボックス 9"/>
        <xdr:cNvSpPr txBox="1"/>
      </xdr:nvSpPr>
      <xdr:spPr>
        <a:xfrm>
          <a:off x="2759075" y="236369225"/>
          <a:ext cx="1694392"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厚生労働省</a:t>
          </a:r>
          <a:endParaRPr kumimoji="1" lang="en-US" altLang="ja-JP" sz="2000" b="1"/>
        </a:p>
      </xdr:txBody>
    </xdr:sp>
    <xdr:clientData/>
  </xdr:twoCellAnchor>
  <xdr:twoCellAnchor>
    <xdr:from>
      <xdr:col>12</xdr:col>
      <xdr:colOff>95249</xdr:colOff>
      <xdr:row>750</xdr:row>
      <xdr:rowOff>119063</xdr:rowOff>
    </xdr:from>
    <xdr:to>
      <xdr:col>19</xdr:col>
      <xdr:colOff>81642</xdr:colOff>
      <xdr:row>751</xdr:row>
      <xdr:rowOff>202407</xdr:rowOff>
    </xdr:to>
    <xdr:sp macro="" textlink="">
      <xdr:nvSpPr>
        <xdr:cNvPr id="11" name="テキスト ボックス 10"/>
        <xdr:cNvSpPr txBox="1"/>
      </xdr:nvSpPr>
      <xdr:spPr>
        <a:xfrm>
          <a:off x="2895599" y="236824838"/>
          <a:ext cx="1386568"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600">
              <a:solidFill>
                <a:schemeClr val="dk1"/>
              </a:solidFill>
              <a:effectLst/>
              <a:latin typeface="ＭＳ Ｐゴシック 本文"/>
              <a:ea typeface="+mn-ea"/>
              <a:cs typeface="+mn-cs"/>
            </a:rPr>
            <a:t>１．７</a:t>
          </a:r>
          <a:r>
            <a:rPr kumimoji="1" lang="ja-JP" altLang="ja-JP" sz="1600">
              <a:solidFill>
                <a:schemeClr val="dk1"/>
              </a:solidFill>
              <a:effectLst/>
              <a:latin typeface="+mn-lt"/>
              <a:ea typeface="+mn-ea"/>
              <a:cs typeface="+mn-cs"/>
            </a:rPr>
            <a:t>百万円</a:t>
          </a:r>
          <a:endParaRPr lang="ja-JP" altLang="ja-JP" sz="1600">
            <a:effectLst/>
          </a:endParaRPr>
        </a:p>
        <a:p>
          <a:endParaRPr kumimoji="1" lang="ja-JP" altLang="en-US" sz="1400"/>
        </a:p>
      </xdr:txBody>
    </xdr:sp>
    <xdr:clientData/>
  </xdr:twoCellAnchor>
  <xdr:twoCellAnchor>
    <xdr:from>
      <xdr:col>22</xdr:col>
      <xdr:colOff>178593</xdr:colOff>
      <xdr:row>754</xdr:row>
      <xdr:rowOff>59532</xdr:rowOff>
    </xdr:from>
    <xdr:to>
      <xdr:col>35</xdr:col>
      <xdr:colOff>0</xdr:colOff>
      <xdr:row>755</xdr:row>
      <xdr:rowOff>142876</xdr:rowOff>
    </xdr:to>
    <xdr:sp macro="" textlink="">
      <xdr:nvSpPr>
        <xdr:cNvPr id="12" name="テキスト ボックス 11"/>
        <xdr:cNvSpPr txBox="1"/>
      </xdr:nvSpPr>
      <xdr:spPr>
        <a:xfrm>
          <a:off x="4979193" y="238175007"/>
          <a:ext cx="2421732" cy="435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t>A</a:t>
          </a:r>
          <a:r>
            <a:rPr kumimoji="1" lang="ja-JP" altLang="en-US" sz="2000" b="1"/>
            <a:t>．事務費</a:t>
          </a:r>
        </a:p>
      </xdr:txBody>
    </xdr:sp>
    <xdr:clientData/>
  </xdr:twoCellAnchor>
  <xdr:twoCellAnchor>
    <xdr:from>
      <xdr:col>24</xdr:col>
      <xdr:colOff>35719</xdr:colOff>
      <xdr:row>755</xdr:row>
      <xdr:rowOff>217713</xdr:rowOff>
    </xdr:from>
    <xdr:to>
      <xdr:col>30</xdr:col>
      <xdr:colOff>193523</xdr:colOff>
      <xdr:row>756</xdr:row>
      <xdr:rowOff>301058</xdr:rowOff>
    </xdr:to>
    <xdr:sp macro="" textlink="">
      <xdr:nvSpPr>
        <xdr:cNvPr id="13" name="テキスト ボックス 12"/>
        <xdr:cNvSpPr txBox="1"/>
      </xdr:nvSpPr>
      <xdr:spPr>
        <a:xfrm>
          <a:off x="5236369" y="238685613"/>
          <a:ext cx="1357954" cy="435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１．７百万円</a:t>
          </a:r>
          <a:endParaRPr lang="ja-JP" altLang="ja-JP" sz="1600">
            <a:effectLst/>
          </a:endParaRPr>
        </a:p>
        <a:p>
          <a:endParaRPr kumimoji="1" lang="ja-JP" altLang="en-US" sz="1100"/>
        </a:p>
      </xdr:txBody>
    </xdr:sp>
    <xdr:clientData/>
  </xdr:twoCellAnchor>
  <xdr:twoCellAnchor>
    <xdr:from>
      <xdr:col>13</xdr:col>
      <xdr:colOff>-1</xdr:colOff>
      <xdr:row>751</xdr:row>
      <xdr:rowOff>321468</xdr:rowOff>
    </xdr:from>
    <xdr:to>
      <xdr:col>13</xdr:col>
      <xdr:colOff>-1</xdr:colOff>
      <xdr:row>755</xdr:row>
      <xdr:rowOff>23812</xdr:rowOff>
    </xdr:to>
    <xdr:cxnSp macro="">
      <xdr:nvCxnSpPr>
        <xdr:cNvPr id="14" name="直線コネクタ 13"/>
        <xdr:cNvCxnSpPr/>
      </xdr:nvCxnSpPr>
      <xdr:spPr>
        <a:xfrm>
          <a:off x="3000374" y="237379668"/>
          <a:ext cx="0" cy="1112044"/>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755</xdr:row>
      <xdr:rowOff>0</xdr:rowOff>
    </xdr:from>
    <xdr:to>
      <xdr:col>21</xdr:col>
      <xdr:colOff>71437</xdr:colOff>
      <xdr:row>755</xdr:row>
      <xdr:rowOff>11906</xdr:rowOff>
    </xdr:to>
    <xdr:cxnSp macro="">
      <xdr:nvCxnSpPr>
        <xdr:cNvPr id="15" name="直線矢印コネクタ 14"/>
        <xdr:cNvCxnSpPr/>
      </xdr:nvCxnSpPr>
      <xdr:spPr>
        <a:xfrm flipV="1">
          <a:off x="2990850" y="238467900"/>
          <a:ext cx="1681162" cy="119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60" zoomScale="90" zoomScaleNormal="75" zoomScaleSheetLayoutView="90" zoomScalePageLayoutView="85" workbookViewId="0">
      <selection activeCell="BH726" sqref="BH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325</v>
      </c>
      <c r="AJ2" s="926" t="s">
        <v>693</v>
      </c>
      <c r="AK2" s="926"/>
      <c r="AL2" s="926"/>
      <c r="AM2" s="926"/>
      <c r="AN2" s="83" t="s">
        <v>325</v>
      </c>
      <c r="AO2" s="926">
        <v>20</v>
      </c>
      <c r="AP2" s="926"/>
      <c r="AQ2" s="926"/>
      <c r="AR2" s="84" t="s">
        <v>628</v>
      </c>
      <c r="AS2" s="932">
        <v>285</v>
      </c>
      <c r="AT2" s="932"/>
      <c r="AU2" s="932"/>
      <c r="AV2" s="83" t="str">
        <f>IF(AW2="","","-")</f>
        <v/>
      </c>
      <c r="AW2" s="892"/>
      <c r="AX2" s="892"/>
    </row>
    <row r="3" spans="1:50" ht="21" customHeight="1" thickBot="1" x14ac:dyDescent="0.2">
      <c r="A3" s="848" t="s">
        <v>621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629</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633</v>
      </c>
      <c r="H5" s="821"/>
      <c r="I5" s="821"/>
      <c r="J5" s="821"/>
      <c r="K5" s="821"/>
      <c r="L5" s="821"/>
      <c r="M5" s="822" t="s">
        <v>65</v>
      </c>
      <c r="N5" s="823"/>
      <c r="O5" s="823"/>
      <c r="P5" s="823"/>
      <c r="Q5" s="823"/>
      <c r="R5" s="824"/>
      <c r="S5" s="825" t="s">
        <v>634</v>
      </c>
      <c r="T5" s="821"/>
      <c r="U5" s="821"/>
      <c r="V5" s="821"/>
      <c r="W5" s="821"/>
      <c r="X5" s="826"/>
      <c r="Y5" s="682" t="s">
        <v>3</v>
      </c>
      <c r="Z5" s="527"/>
      <c r="AA5" s="527"/>
      <c r="AB5" s="527"/>
      <c r="AC5" s="527"/>
      <c r="AD5" s="528"/>
      <c r="AE5" s="683" t="s">
        <v>635</v>
      </c>
      <c r="AF5" s="683"/>
      <c r="AG5" s="683"/>
      <c r="AH5" s="683"/>
      <c r="AI5" s="683"/>
      <c r="AJ5" s="683"/>
      <c r="AK5" s="683"/>
      <c r="AL5" s="683"/>
      <c r="AM5" s="683"/>
      <c r="AN5" s="683"/>
      <c r="AO5" s="683"/>
      <c r="AP5" s="684"/>
      <c r="AQ5" s="685" t="s">
        <v>632</v>
      </c>
      <c r="AR5" s="686"/>
      <c r="AS5" s="686"/>
      <c r="AT5" s="686"/>
      <c r="AU5" s="686"/>
      <c r="AV5" s="686"/>
      <c r="AW5" s="686"/>
      <c r="AX5" s="687"/>
    </row>
    <row r="6" spans="1:50" ht="39"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4" t="s">
        <v>308</v>
      </c>
      <c r="Z7" s="424"/>
      <c r="AA7" s="424"/>
      <c r="AB7" s="424"/>
      <c r="AC7" s="424"/>
      <c r="AD7" s="905"/>
      <c r="AE7" s="893" t="s">
        <v>637</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638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639</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2</v>
      </c>
      <c r="Q13" s="642"/>
      <c r="R13" s="642"/>
      <c r="S13" s="642"/>
      <c r="T13" s="642"/>
      <c r="U13" s="642"/>
      <c r="V13" s="643"/>
      <c r="W13" s="641">
        <v>2</v>
      </c>
      <c r="X13" s="642"/>
      <c r="Y13" s="642"/>
      <c r="Z13" s="642"/>
      <c r="AA13" s="642"/>
      <c r="AB13" s="642"/>
      <c r="AC13" s="643"/>
      <c r="AD13" s="641">
        <v>2</v>
      </c>
      <c r="AE13" s="642"/>
      <c r="AF13" s="642"/>
      <c r="AG13" s="642"/>
      <c r="AH13" s="642"/>
      <c r="AI13" s="642"/>
      <c r="AJ13" s="643"/>
      <c r="AK13" s="641">
        <v>2</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637</v>
      </c>
      <c r="Q14" s="642"/>
      <c r="R14" s="642"/>
      <c r="S14" s="642"/>
      <c r="T14" s="642"/>
      <c r="U14" s="642"/>
      <c r="V14" s="643"/>
      <c r="W14" s="641" t="s">
        <v>637</v>
      </c>
      <c r="X14" s="642"/>
      <c r="Y14" s="642"/>
      <c r="Z14" s="642"/>
      <c r="AA14" s="642"/>
      <c r="AB14" s="642"/>
      <c r="AC14" s="643"/>
      <c r="AD14" s="641" t="s">
        <v>637</v>
      </c>
      <c r="AE14" s="642"/>
      <c r="AF14" s="642"/>
      <c r="AG14" s="642"/>
      <c r="AH14" s="642"/>
      <c r="AI14" s="642"/>
      <c r="AJ14" s="643"/>
      <c r="AK14" s="641" t="s">
        <v>695</v>
      </c>
      <c r="AL14" s="642"/>
      <c r="AM14" s="642"/>
      <c r="AN14" s="642"/>
      <c r="AO14" s="642"/>
      <c r="AP14" s="642"/>
      <c r="AQ14" s="643"/>
      <c r="AR14" s="770"/>
      <c r="AS14" s="770"/>
      <c r="AT14" s="770"/>
      <c r="AU14" s="770"/>
      <c r="AV14" s="770"/>
      <c r="AW14" s="770"/>
      <c r="AX14" s="771"/>
    </row>
    <row r="15" spans="1:50" ht="21" customHeight="1" x14ac:dyDescent="0.15">
      <c r="A15" s="598"/>
      <c r="B15" s="599"/>
      <c r="C15" s="599"/>
      <c r="D15" s="599"/>
      <c r="E15" s="599"/>
      <c r="F15" s="600"/>
      <c r="G15" s="709"/>
      <c r="H15" s="710"/>
      <c r="I15" s="695" t="s">
        <v>50</v>
      </c>
      <c r="J15" s="696"/>
      <c r="K15" s="696"/>
      <c r="L15" s="696"/>
      <c r="M15" s="696"/>
      <c r="N15" s="696"/>
      <c r="O15" s="697"/>
      <c r="P15" s="641" t="s">
        <v>637</v>
      </c>
      <c r="Q15" s="642"/>
      <c r="R15" s="642"/>
      <c r="S15" s="642"/>
      <c r="T15" s="642"/>
      <c r="U15" s="642"/>
      <c r="V15" s="643"/>
      <c r="W15" s="641" t="s">
        <v>637</v>
      </c>
      <c r="X15" s="642"/>
      <c r="Y15" s="642"/>
      <c r="Z15" s="642"/>
      <c r="AA15" s="642"/>
      <c r="AB15" s="642"/>
      <c r="AC15" s="643"/>
      <c r="AD15" s="641" t="s">
        <v>637</v>
      </c>
      <c r="AE15" s="642"/>
      <c r="AF15" s="642"/>
      <c r="AG15" s="642"/>
      <c r="AH15" s="642"/>
      <c r="AI15" s="642"/>
      <c r="AJ15" s="643"/>
      <c r="AK15" s="641" t="s">
        <v>695</v>
      </c>
      <c r="AL15" s="642"/>
      <c r="AM15" s="642"/>
      <c r="AN15" s="642"/>
      <c r="AO15" s="642"/>
      <c r="AP15" s="642"/>
      <c r="AQ15" s="643"/>
      <c r="AR15" s="641"/>
      <c r="AS15" s="642"/>
      <c r="AT15" s="642"/>
      <c r="AU15" s="642"/>
      <c r="AV15" s="642"/>
      <c r="AW15" s="642"/>
      <c r="AX15" s="785"/>
    </row>
    <row r="16" spans="1:50" ht="21" customHeight="1" x14ac:dyDescent="0.15">
      <c r="A16" s="598"/>
      <c r="B16" s="599"/>
      <c r="C16" s="599"/>
      <c r="D16" s="599"/>
      <c r="E16" s="599"/>
      <c r="F16" s="600"/>
      <c r="G16" s="709"/>
      <c r="H16" s="710"/>
      <c r="I16" s="695" t="s">
        <v>51</v>
      </c>
      <c r="J16" s="696"/>
      <c r="K16" s="696"/>
      <c r="L16" s="696"/>
      <c r="M16" s="696"/>
      <c r="N16" s="696"/>
      <c r="O16" s="697"/>
      <c r="P16" s="641" t="s">
        <v>637</v>
      </c>
      <c r="Q16" s="642"/>
      <c r="R16" s="642"/>
      <c r="S16" s="642"/>
      <c r="T16" s="642"/>
      <c r="U16" s="642"/>
      <c r="V16" s="643"/>
      <c r="W16" s="641" t="s">
        <v>637</v>
      </c>
      <c r="X16" s="642"/>
      <c r="Y16" s="642"/>
      <c r="Z16" s="642"/>
      <c r="AA16" s="642"/>
      <c r="AB16" s="642"/>
      <c r="AC16" s="643"/>
      <c r="AD16" s="641" t="s">
        <v>637</v>
      </c>
      <c r="AE16" s="642"/>
      <c r="AF16" s="642"/>
      <c r="AG16" s="642"/>
      <c r="AH16" s="642"/>
      <c r="AI16" s="642"/>
      <c r="AJ16" s="643"/>
      <c r="AK16" s="641" t="s">
        <v>695</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637</v>
      </c>
      <c r="Q17" s="642"/>
      <c r="R17" s="642"/>
      <c r="S17" s="642"/>
      <c r="T17" s="642"/>
      <c r="U17" s="642"/>
      <c r="V17" s="643"/>
      <c r="W17" s="641" t="s">
        <v>637</v>
      </c>
      <c r="X17" s="642"/>
      <c r="Y17" s="642"/>
      <c r="Z17" s="642"/>
      <c r="AA17" s="642"/>
      <c r="AB17" s="642"/>
      <c r="AC17" s="643"/>
      <c r="AD17" s="641" t="s">
        <v>637</v>
      </c>
      <c r="AE17" s="642"/>
      <c r="AF17" s="642"/>
      <c r="AG17" s="642"/>
      <c r="AH17" s="642"/>
      <c r="AI17" s="642"/>
      <c r="AJ17" s="643"/>
      <c r="AK17" s="641" t="s">
        <v>695</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2</v>
      </c>
      <c r="Q18" s="860"/>
      <c r="R18" s="860"/>
      <c r="S18" s="860"/>
      <c r="T18" s="860"/>
      <c r="U18" s="860"/>
      <c r="V18" s="861"/>
      <c r="W18" s="859">
        <f>SUM(W13:AC17)</f>
        <v>2</v>
      </c>
      <c r="X18" s="860"/>
      <c r="Y18" s="860"/>
      <c r="Z18" s="860"/>
      <c r="AA18" s="860"/>
      <c r="AB18" s="860"/>
      <c r="AC18" s="861"/>
      <c r="AD18" s="859">
        <f>SUM(AD13:AJ17)</f>
        <v>2</v>
      </c>
      <c r="AE18" s="860"/>
      <c r="AF18" s="860"/>
      <c r="AG18" s="860"/>
      <c r="AH18" s="860"/>
      <c r="AI18" s="860"/>
      <c r="AJ18" s="861"/>
      <c r="AK18" s="859">
        <f>SUM(AK13:AQ17)</f>
        <v>2</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2</v>
      </c>
      <c r="Q19" s="642"/>
      <c r="R19" s="642"/>
      <c r="S19" s="642"/>
      <c r="T19" s="642"/>
      <c r="U19" s="642"/>
      <c r="V19" s="643"/>
      <c r="W19" s="641">
        <v>2</v>
      </c>
      <c r="X19" s="642"/>
      <c r="Y19" s="642"/>
      <c r="Z19" s="642"/>
      <c r="AA19" s="642"/>
      <c r="AB19" s="642"/>
      <c r="AC19" s="643"/>
      <c r="AD19" s="641">
        <v>1.7</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0.85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0.85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626</v>
      </c>
      <c r="B22" s="955"/>
      <c r="C22" s="955"/>
      <c r="D22" s="955"/>
      <c r="E22" s="955"/>
      <c r="F22" s="956"/>
      <c r="G22" s="950" t="s">
        <v>254</v>
      </c>
      <c r="H22" s="207"/>
      <c r="I22" s="207"/>
      <c r="J22" s="207"/>
      <c r="K22" s="207"/>
      <c r="L22" s="207"/>
      <c r="M22" s="207"/>
      <c r="N22" s="207"/>
      <c r="O22" s="208"/>
      <c r="P22" s="915" t="s">
        <v>624</v>
      </c>
      <c r="Q22" s="207"/>
      <c r="R22" s="207"/>
      <c r="S22" s="207"/>
      <c r="T22" s="207"/>
      <c r="U22" s="207"/>
      <c r="V22" s="208"/>
      <c r="W22" s="915" t="s">
        <v>625</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640</v>
      </c>
      <c r="H23" s="952"/>
      <c r="I23" s="952"/>
      <c r="J23" s="952"/>
      <c r="K23" s="952"/>
      <c r="L23" s="952"/>
      <c r="M23" s="952"/>
      <c r="N23" s="952"/>
      <c r="O23" s="953"/>
      <c r="P23" s="901">
        <v>1.8</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641</v>
      </c>
      <c r="H24" s="918"/>
      <c r="I24" s="918"/>
      <c r="J24" s="918"/>
      <c r="K24" s="918"/>
      <c r="L24" s="918"/>
      <c r="M24" s="918"/>
      <c r="N24" s="918"/>
      <c r="O24" s="919"/>
      <c r="P24" s="641">
        <v>0.2</v>
      </c>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642</v>
      </c>
      <c r="H25" s="918"/>
      <c r="I25" s="918"/>
      <c r="J25" s="918"/>
      <c r="K25" s="918"/>
      <c r="L25" s="918"/>
      <c r="M25" s="918"/>
      <c r="N25" s="918"/>
      <c r="O25" s="919"/>
      <c r="P25" s="641">
        <v>0</v>
      </c>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v>2</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309</v>
      </c>
      <c r="AF30" s="840"/>
      <c r="AG30" s="840"/>
      <c r="AH30" s="841"/>
      <c r="AI30" s="896" t="s">
        <v>331</v>
      </c>
      <c r="AJ30" s="896"/>
      <c r="AK30" s="896"/>
      <c r="AL30" s="839"/>
      <c r="AM30" s="896" t="s">
        <v>428</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637</v>
      </c>
      <c r="AR31" s="186"/>
      <c r="AS31" s="121" t="s">
        <v>185</v>
      </c>
      <c r="AT31" s="122"/>
      <c r="AU31" s="185">
        <v>3</v>
      </c>
      <c r="AV31" s="185"/>
      <c r="AW31" s="377" t="s">
        <v>175</v>
      </c>
      <c r="AX31" s="378"/>
    </row>
    <row r="32" spans="1:50" ht="23.25" customHeight="1" x14ac:dyDescent="0.15">
      <c r="A32" s="382"/>
      <c r="B32" s="380"/>
      <c r="C32" s="380"/>
      <c r="D32" s="380"/>
      <c r="E32" s="380"/>
      <c r="F32" s="381"/>
      <c r="G32" s="548" t="s">
        <v>643</v>
      </c>
      <c r="H32" s="549"/>
      <c r="I32" s="549"/>
      <c r="J32" s="549"/>
      <c r="K32" s="549"/>
      <c r="L32" s="549"/>
      <c r="M32" s="549"/>
      <c r="N32" s="549"/>
      <c r="O32" s="550"/>
      <c r="P32" s="93" t="s">
        <v>644</v>
      </c>
      <c r="Q32" s="93"/>
      <c r="R32" s="93"/>
      <c r="S32" s="93"/>
      <c r="T32" s="93"/>
      <c r="U32" s="93"/>
      <c r="V32" s="93"/>
      <c r="W32" s="93"/>
      <c r="X32" s="94"/>
      <c r="Y32" s="455" t="s">
        <v>12</v>
      </c>
      <c r="Z32" s="515"/>
      <c r="AA32" s="516"/>
      <c r="AB32" s="445" t="s">
        <v>645</v>
      </c>
      <c r="AC32" s="445"/>
      <c r="AD32" s="445"/>
      <c r="AE32" s="203">
        <v>1513</v>
      </c>
      <c r="AF32" s="204"/>
      <c r="AG32" s="204"/>
      <c r="AH32" s="204"/>
      <c r="AI32" s="203">
        <v>1685</v>
      </c>
      <c r="AJ32" s="204"/>
      <c r="AK32" s="204"/>
      <c r="AL32" s="204"/>
      <c r="AM32" s="203">
        <v>1766</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645</v>
      </c>
      <c r="AC33" s="507"/>
      <c r="AD33" s="507"/>
      <c r="AE33" s="203">
        <v>1500</v>
      </c>
      <c r="AF33" s="204"/>
      <c r="AG33" s="204"/>
      <c r="AH33" s="204"/>
      <c r="AI33" s="203">
        <v>1500</v>
      </c>
      <c r="AJ33" s="204"/>
      <c r="AK33" s="204"/>
      <c r="AL33" s="204"/>
      <c r="AM33" s="203">
        <v>1500</v>
      </c>
      <c r="AN33" s="204"/>
      <c r="AO33" s="204"/>
      <c r="AP33" s="204"/>
      <c r="AQ33" s="321" t="s">
        <v>637</v>
      </c>
      <c r="AR33" s="193"/>
      <c r="AS33" s="193"/>
      <c r="AT33" s="322"/>
      <c r="AU33" s="204">
        <v>1500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101</v>
      </c>
      <c r="AF34" s="204"/>
      <c r="AG34" s="204"/>
      <c r="AH34" s="204"/>
      <c r="AI34" s="203">
        <v>112</v>
      </c>
      <c r="AJ34" s="204"/>
      <c r="AK34" s="204"/>
      <c r="AL34" s="204"/>
      <c r="AM34" s="203">
        <v>118</v>
      </c>
      <c r="AN34" s="204"/>
      <c r="AO34" s="204"/>
      <c r="AP34" s="204"/>
      <c r="AQ34" s="321" t="s">
        <v>637</v>
      </c>
      <c r="AR34" s="193"/>
      <c r="AS34" s="193"/>
      <c r="AT34" s="322"/>
      <c r="AU34" s="204" t="s">
        <v>637</v>
      </c>
      <c r="AV34" s="204"/>
      <c r="AW34" s="204"/>
      <c r="AX34" s="206"/>
    </row>
    <row r="35" spans="1:51" ht="23.25" customHeight="1" x14ac:dyDescent="0.15">
      <c r="A35" s="213" t="s">
        <v>299</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647</v>
      </c>
      <c r="AC101" s="445"/>
      <c r="AD101" s="445"/>
      <c r="AE101" s="267">
        <v>12</v>
      </c>
      <c r="AF101" s="267"/>
      <c r="AG101" s="267"/>
      <c r="AH101" s="267"/>
      <c r="AI101" s="267">
        <v>12</v>
      </c>
      <c r="AJ101" s="267"/>
      <c r="AK101" s="267"/>
      <c r="AL101" s="267"/>
      <c r="AM101" s="267">
        <v>12</v>
      </c>
      <c r="AN101" s="267"/>
      <c r="AO101" s="267"/>
      <c r="AP101" s="267"/>
      <c r="AQ101" s="267" t="s">
        <v>695</v>
      </c>
      <c r="AR101" s="267"/>
      <c r="AS101" s="267"/>
      <c r="AT101" s="267"/>
      <c r="AU101" s="203" t="s">
        <v>695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647</v>
      </c>
      <c r="AC102" s="445"/>
      <c r="AD102" s="445"/>
      <c r="AE102" s="267">
        <v>12</v>
      </c>
      <c r="AF102" s="267"/>
      <c r="AG102" s="267"/>
      <c r="AH102" s="267"/>
      <c r="AI102" s="267">
        <v>12</v>
      </c>
      <c r="AJ102" s="267"/>
      <c r="AK102" s="267"/>
      <c r="AL102" s="267"/>
      <c r="AM102" s="267">
        <v>12</v>
      </c>
      <c r="AN102" s="267"/>
      <c r="AO102" s="267"/>
      <c r="AP102" s="267"/>
      <c r="AQ102" s="267">
        <v>12</v>
      </c>
      <c r="AR102" s="267"/>
      <c r="AS102" s="267"/>
      <c r="AT102" s="267"/>
      <c r="AU102" s="210">
        <v>12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5" t="s">
        <v>461</v>
      </c>
      <c r="AR115" s="576"/>
      <c r="AS115" s="576"/>
      <c r="AT115" s="576"/>
      <c r="AU115" s="576"/>
      <c r="AV115" s="576"/>
      <c r="AW115" s="576"/>
      <c r="AX115" s="577"/>
    </row>
    <row r="116" spans="1:51" ht="23.25" customHeight="1" x14ac:dyDescent="0.15">
      <c r="A116" s="420"/>
      <c r="B116" s="421"/>
      <c r="C116" s="421"/>
      <c r="D116" s="421"/>
      <c r="E116" s="421"/>
      <c r="F116" s="422"/>
      <c r="G116" s="372" t="s">
        <v>648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649</v>
      </c>
      <c r="AC116" s="447"/>
      <c r="AD116" s="448"/>
      <c r="AE116" s="267">
        <v>1585</v>
      </c>
      <c r="AF116" s="267"/>
      <c r="AG116" s="267"/>
      <c r="AH116" s="267"/>
      <c r="AI116" s="267">
        <v>1253</v>
      </c>
      <c r="AJ116" s="267"/>
      <c r="AK116" s="267"/>
      <c r="AL116" s="267"/>
      <c r="AM116" s="267">
        <v>980</v>
      </c>
      <c r="AN116" s="267"/>
      <c r="AO116" s="267"/>
      <c r="AP116" s="267"/>
      <c r="AQ116" s="203">
        <v>1248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650</v>
      </c>
      <c r="AC117" s="457"/>
      <c r="AD117" s="458"/>
      <c r="AE117" s="574" t="s">
        <v>651</v>
      </c>
      <c r="AF117" s="535"/>
      <c r="AG117" s="535"/>
      <c r="AH117" s="535"/>
      <c r="AI117" s="574" t="s">
        <v>652</v>
      </c>
      <c r="AJ117" s="535"/>
      <c r="AK117" s="535"/>
      <c r="AL117" s="535"/>
      <c r="AM117" s="574" t="s">
        <v>690</v>
      </c>
      <c r="AN117" s="535"/>
      <c r="AO117" s="535"/>
      <c r="AP117" s="535"/>
      <c r="AQ117" s="535" t="s">
        <v>699</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5" t="s">
        <v>461</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5" t="s">
        <v>461</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t="s">
        <v>653</v>
      </c>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5" t="s">
        <v>461</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309</v>
      </c>
      <c r="AF127" s="232"/>
      <c r="AG127" s="232"/>
      <c r="AH127" s="232"/>
      <c r="AI127" s="232" t="s">
        <v>331</v>
      </c>
      <c r="AJ127" s="232"/>
      <c r="AK127" s="232"/>
      <c r="AL127" s="232"/>
      <c r="AM127" s="232" t="s">
        <v>428</v>
      </c>
      <c r="AN127" s="232"/>
      <c r="AO127" s="232"/>
      <c r="AP127" s="232"/>
      <c r="AQ127" s="575" t="s">
        <v>461</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637</v>
      </c>
      <c r="H134" s="93"/>
      <c r="I134" s="93"/>
      <c r="J134" s="93"/>
      <c r="K134" s="93"/>
      <c r="L134" s="93"/>
      <c r="M134" s="93"/>
      <c r="N134" s="93"/>
      <c r="O134" s="93"/>
      <c r="P134" s="93"/>
      <c r="Q134" s="93"/>
      <c r="R134" s="93"/>
      <c r="S134" s="93"/>
      <c r="T134" s="93"/>
      <c r="U134" s="93"/>
      <c r="V134" s="93"/>
      <c r="W134" s="93"/>
      <c r="X134" s="94"/>
      <c r="Y134" s="187" t="s">
        <v>199</v>
      </c>
      <c r="Z134" s="188"/>
      <c r="AA134" s="189"/>
      <c r="AB134" s="190" t="s">
        <v>637</v>
      </c>
      <c r="AC134" s="191"/>
      <c r="AD134" s="191"/>
      <c r="AE134" s="192" t="s">
        <v>637</v>
      </c>
      <c r="AF134" s="193"/>
      <c r="AG134" s="193"/>
      <c r="AH134" s="193"/>
      <c r="AI134" s="192" t="s">
        <v>637</v>
      </c>
      <c r="AJ134" s="193"/>
      <c r="AK134" s="193"/>
      <c r="AL134" s="193"/>
      <c r="AM134" s="192" t="s">
        <v>695</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637</v>
      </c>
      <c r="AC135" s="199"/>
      <c r="AD135" s="199"/>
      <c r="AE135" s="192" t="s">
        <v>637</v>
      </c>
      <c r="AF135" s="193"/>
      <c r="AG135" s="193"/>
      <c r="AH135" s="193"/>
      <c r="AI135" s="192" t="s">
        <v>637</v>
      </c>
      <c r="AJ135" s="193"/>
      <c r="AK135" s="193"/>
      <c r="AL135" s="193"/>
      <c r="AM135" s="192" t="s">
        <v>695</v>
      </c>
      <c r="AN135" s="193"/>
      <c r="AO135" s="193"/>
      <c r="AP135" s="193"/>
      <c r="AQ135" s="192" t="s">
        <v>637</v>
      </c>
      <c r="AR135" s="193"/>
      <c r="AS135" s="193"/>
      <c r="AT135" s="193"/>
      <c r="AU135" s="192" t="s">
        <v>637</v>
      </c>
      <c r="AV135" s="193"/>
      <c r="AW135" s="193"/>
      <c r="AX135" s="194"/>
      <c r="AY135">
        <f t="shared" si="13"/>
        <v>1</v>
      </c>
    </row>
    <row r="136" spans="1:51" ht="26.2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637</v>
      </c>
      <c r="H154" s="93"/>
      <c r="I154" s="93"/>
      <c r="J154" s="93"/>
      <c r="K154" s="93"/>
      <c r="L154" s="93"/>
      <c r="M154" s="93"/>
      <c r="N154" s="93"/>
      <c r="O154" s="93"/>
      <c r="P154" s="94"/>
      <c r="Q154" s="113" t="s">
        <v>637</v>
      </c>
      <c r="R154" s="93"/>
      <c r="S154" s="93"/>
      <c r="T154" s="93"/>
      <c r="U154" s="93"/>
      <c r="V154" s="93"/>
      <c r="W154" s="93"/>
      <c r="X154" s="93"/>
      <c r="Y154" s="93"/>
      <c r="Z154" s="93"/>
      <c r="AA154" s="275"/>
      <c r="AB154" s="129" t="s">
        <v>637</v>
      </c>
      <c r="AC154" s="130"/>
      <c r="AD154" s="130"/>
      <c r="AE154" s="135" t="s">
        <v>637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695</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73.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3"/>
      <c r="E430" s="160" t="s">
        <v>318</v>
      </c>
      <c r="F430" s="879"/>
      <c r="G430" s="880" t="s">
        <v>204</v>
      </c>
      <c r="H430" s="111"/>
      <c r="I430" s="111"/>
      <c r="J430" s="881" t="s">
        <v>637</v>
      </c>
      <c r="K430" s="882"/>
      <c r="L430" s="882"/>
      <c r="M430" s="882"/>
      <c r="N430" s="882"/>
      <c r="O430" s="882"/>
      <c r="P430" s="882"/>
      <c r="Q430" s="882"/>
      <c r="R430" s="882"/>
      <c r="S430" s="882"/>
      <c r="T430" s="883"/>
      <c r="U430" s="572" t="s">
        <v>695</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695</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695</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695</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695</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695</v>
      </c>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695</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695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13.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3" t="s">
        <v>30</v>
      </c>
      <c r="AH701" s="361"/>
      <c r="AI701" s="361"/>
      <c r="AJ701" s="361"/>
      <c r="AK701" s="361"/>
      <c r="AL701" s="361"/>
      <c r="AM701" s="361"/>
      <c r="AN701" s="361"/>
      <c r="AO701" s="361"/>
      <c r="AP701" s="361"/>
      <c r="AQ701" s="361"/>
      <c r="AR701" s="361"/>
      <c r="AS701" s="361"/>
      <c r="AT701" s="361"/>
      <c r="AU701" s="361"/>
      <c r="AV701" s="361"/>
      <c r="AW701" s="361"/>
      <c r="AX701" s="804"/>
    </row>
    <row r="702" spans="1:51" ht="27"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664</v>
      </c>
      <c r="AE702" s="327"/>
      <c r="AF702" s="327"/>
      <c r="AG702" s="364" t="s">
        <v>671</v>
      </c>
      <c r="AH702" s="365"/>
      <c r="AI702" s="365"/>
      <c r="AJ702" s="365"/>
      <c r="AK702" s="365"/>
      <c r="AL702" s="365"/>
      <c r="AM702" s="365"/>
      <c r="AN702" s="365"/>
      <c r="AO702" s="365"/>
      <c r="AP702" s="365"/>
      <c r="AQ702" s="365"/>
      <c r="AR702" s="365"/>
      <c r="AS702" s="365"/>
      <c r="AT702" s="365"/>
      <c r="AU702" s="365"/>
      <c r="AV702" s="365"/>
      <c r="AW702" s="365"/>
      <c r="AX702" s="366"/>
    </row>
    <row r="703" spans="1:51" ht="48" customHeight="1" x14ac:dyDescent="0.15">
      <c r="A703" s="853"/>
      <c r="B703" s="854"/>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1"/>
      <c r="AD703" s="307" t="s">
        <v>664</v>
      </c>
      <c r="AE703" s="308"/>
      <c r="AF703" s="308"/>
      <c r="AG703" s="89" t="s">
        <v>672</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5"/>
      <c r="B704" s="856"/>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816" t="s">
        <v>664</v>
      </c>
      <c r="AE704" s="817"/>
      <c r="AF704" s="817"/>
      <c r="AG704" s="153" t="s">
        <v>673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0" t="s">
        <v>40</v>
      </c>
      <c r="D705" s="801"/>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2"/>
      <c r="AD705" s="698" t="s">
        <v>666</v>
      </c>
      <c r="AE705" s="699"/>
      <c r="AF705" s="699"/>
      <c r="AG705" s="113" t="s">
        <v>669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6"/>
      <c r="D706" s="777"/>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667</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78"/>
      <c r="D707" s="779"/>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4" t="s">
        <v>667</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8" t="s">
        <v>666</v>
      </c>
      <c r="AE708" s="589"/>
      <c r="AF708" s="589"/>
      <c r="AG708" s="726" t="s">
        <v>669</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666</v>
      </c>
      <c r="AE709" s="308"/>
      <c r="AF709" s="308"/>
      <c r="AG709" s="89" t="s">
        <v>669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t="s">
        <v>669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664</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42.7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307" t="s">
        <v>664</v>
      </c>
      <c r="AE712" s="308"/>
      <c r="AF712" s="308"/>
      <c r="AG712" s="789" t="s">
        <v>694</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666</v>
      </c>
      <c r="AE713" s="308"/>
      <c r="AF713" s="308"/>
      <c r="AG713" s="89" t="s">
        <v>669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6" t="s">
        <v>666</v>
      </c>
      <c r="AE714" s="787"/>
      <c r="AF714" s="788"/>
      <c r="AG714" s="720" t="s">
        <v>669</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8" t="s">
        <v>664</v>
      </c>
      <c r="AE715" s="589"/>
      <c r="AF715" s="640"/>
      <c r="AG715" s="726" t="s">
        <v>675</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666</v>
      </c>
      <c r="AE716" s="611"/>
      <c r="AF716" s="611"/>
      <c r="AG716" s="89" t="s">
        <v>669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664</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666</v>
      </c>
      <c r="AE718" s="308"/>
      <c r="AF718" s="308"/>
      <c r="AG718" s="115" t="s">
        <v>669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666</v>
      </c>
      <c r="AE719" s="589"/>
      <c r="AF719" s="589"/>
      <c r="AG719" s="113" t="s">
        <v>669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t="s">
        <v>668</v>
      </c>
      <c r="K721" s="273"/>
      <c r="L721" s="63" t="str">
        <f>IF(M721="","","-")</f>
        <v/>
      </c>
      <c r="M721" s="64"/>
      <c r="N721" s="286" t="s">
        <v>637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1"/>
      <c r="C726" s="794" t="s">
        <v>52</v>
      </c>
      <c r="D726" s="818"/>
      <c r="E726" s="818"/>
      <c r="F726" s="819"/>
      <c r="G726" s="561" t="s">
        <v>700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2"/>
      <c r="B727" s="783"/>
      <c r="C727" s="732" t="s">
        <v>56</v>
      </c>
      <c r="D727" s="733"/>
      <c r="E727" s="733"/>
      <c r="F727" s="734"/>
      <c r="G727" s="559" t="s">
        <v>677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670</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591</v>
      </c>
      <c r="B737" s="196"/>
      <c r="C737" s="196"/>
      <c r="D737" s="197"/>
      <c r="E737" s="936" t="s">
        <v>656</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316</v>
      </c>
      <c r="B738" s="346"/>
      <c r="C738" s="346"/>
      <c r="D738" s="346"/>
      <c r="E738" s="936" t="s">
        <v>657</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315</v>
      </c>
      <c r="B739" s="346"/>
      <c r="C739" s="346"/>
      <c r="D739" s="346"/>
      <c r="E739" s="936" t="s">
        <v>658</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314</v>
      </c>
      <c r="B740" s="346"/>
      <c r="C740" s="346"/>
      <c r="D740" s="346"/>
      <c r="E740" s="936" t="s">
        <v>659</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313</v>
      </c>
      <c r="B741" s="346"/>
      <c r="C741" s="346"/>
      <c r="D741" s="346"/>
      <c r="E741" s="936" t="s">
        <v>660</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312</v>
      </c>
      <c r="B742" s="346"/>
      <c r="C742" s="346"/>
      <c r="D742" s="346"/>
      <c r="E742" s="936" t="s">
        <v>661</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311</v>
      </c>
      <c r="B743" s="346"/>
      <c r="C743" s="346"/>
      <c r="D743" s="346"/>
      <c r="E743" s="936" t="s">
        <v>661</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310</v>
      </c>
      <c r="B744" s="346"/>
      <c r="C744" s="346"/>
      <c r="D744" s="346"/>
      <c r="E744" s="936" t="s">
        <v>662</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309</v>
      </c>
      <c r="B745" s="346"/>
      <c r="C745" s="346"/>
      <c r="D745" s="346"/>
      <c r="E745" s="973" t="s">
        <v>663</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464</v>
      </c>
      <c r="B746" s="346"/>
      <c r="C746" s="346"/>
      <c r="D746" s="346"/>
      <c r="E746" s="942" t="s">
        <v>629</v>
      </c>
      <c r="F746" s="940"/>
      <c r="G746" s="940"/>
      <c r="H746" s="85" t="str">
        <f>IF(E746="","","-")</f>
        <v>-</v>
      </c>
      <c r="I746" s="940"/>
      <c r="J746" s="940"/>
      <c r="K746" s="85" t="str">
        <f>IF(I746="","","-")</f>
        <v/>
      </c>
      <c r="L746" s="941">
        <v>231</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428</v>
      </c>
      <c r="B747" s="346"/>
      <c r="C747" s="346"/>
      <c r="D747" s="346"/>
      <c r="E747" s="942" t="s">
        <v>629</v>
      </c>
      <c r="F747" s="940"/>
      <c r="G747" s="940"/>
      <c r="H747" s="85" t="str">
        <f>IF(E747="","","-")</f>
        <v>-</v>
      </c>
      <c r="I747" s="940"/>
      <c r="J747" s="940"/>
      <c r="K747" s="85" t="str">
        <f>IF(I747="","","-")</f>
        <v/>
      </c>
      <c r="L747" s="941">
        <v>239</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303</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697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282</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5"/>
    </row>
    <row r="788" spans="1:51" ht="24.75" customHeight="1" x14ac:dyDescent="0.15">
      <c r="A788" s="615"/>
      <c r="B788" s="616"/>
      <c r="C788" s="616"/>
      <c r="D788" s="616"/>
      <c r="E788" s="616"/>
      <c r="F788" s="617"/>
      <c r="G788" s="794"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0"/>
      <c r="AC788" s="794"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688</v>
      </c>
      <c r="H789" s="655"/>
      <c r="I789" s="655"/>
      <c r="J789" s="655"/>
      <c r="K789" s="656"/>
      <c r="L789" s="648" t="s">
        <v>689</v>
      </c>
      <c r="M789" s="649"/>
      <c r="N789" s="649"/>
      <c r="O789" s="649"/>
      <c r="P789" s="649"/>
      <c r="Q789" s="649"/>
      <c r="R789" s="649"/>
      <c r="S789" s="649"/>
      <c r="T789" s="649"/>
      <c r="U789" s="649"/>
      <c r="V789" s="649"/>
      <c r="W789" s="649"/>
      <c r="X789" s="650"/>
      <c r="Y789" s="367">
        <v>0.9</v>
      </c>
      <c r="Z789" s="368"/>
      <c r="AA789" s="368"/>
      <c r="AB789" s="784"/>
      <c r="AC789" s="654"/>
      <c r="AD789" s="655"/>
      <c r="AE789" s="655"/>
      <c r="AF789" s="655"/>
      <c r="AG789" s="656"/>
      <c r="AH789" s="648"/>
      <c r="AI789" s="649"/>
      <c r="AJ789" s="649"/>
      <c r="AK789" s="649"/>
      <c r="AL789" s="649"/>
      <c r="AM789" s="649"/>
      <c r="AN789" s="649"/>
      <c r="AO789" s="649"/>
      <c r="AP789" s="649"/>
      <c r="AQ789" s="649"/>
      <c r="AR789" s="649"/>
      <c r="AS789" s="649"/>
      <c r="AT789" s="650"/>
      <c r="AU789" s="367"/>
      <c r="AV789" s="368"/>
      <c r="AW789" s="368"/>
      <c r="AX789" s="369"/>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5" t="s">
        <v>20</v>
      </c>
      <c r="H799" s="806"/>
      <c r="I799" s="806"/>
      <c r="J799" s="806"/>
      <c r="K799" s="806"/>
      <c r="L799" s="807"/>
      <c r="M799" s="808"/>
      <c r="N799" s="808"/>
      <c r="O799" s="808"/>
      <c r="P799" s="808"/>
      <c r="Q799" s="808"/>
      <c r="R799" s="808"/>
      <c r="S799" s="808"/>
      <c r="T799" s="808"/>
      <c r="U799" s="808"/>
      <c r="V799" s="808"/>
      <c r="W799" s="808"/>
      <c r="X799" s="809"/>
      <c r="Y799" s="810">
        <f>SUM(Y789:AB798)</f>
        <v>0.9</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5"/>
      <c r="AY800">
        <f>COUNTA($G$802,$AC$802)</f>
        <v>0</v>
      </c>
    </row>
    <row r="801" spans="1:51" ht="24.75" hidden="1" customHeight="1" x14ac:dyDescent="0.15">
      <c r="A801" s="615"/>
      <c r="B801" s="616"/>
      <c r="C801" s="616"/>
      <c r="D801" s="616"/>
      <c r="E801" s="616"/>
      <c r="F801" s="617"/>
      <c r="G801" s="794"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0"/>
      <c r="AC801" s="794"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4"/>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5"/>
      <c r="AY813">
        <f>COUNTA($G$815,$AC$815)</f>
        <v>0</v>
      </c>
    </row>
    <row r="814" spans="1:51" ht="24.75" hidden="1" customHeight="1" x14ac:dyDescent="0.15">
      <c r="A814" s="615"/>
      <c r="B814" s="616"/>
      <c r="C814" s="616"/>
      <c r="D814" s="616"/>
      <c r="E814" s="616"/>
      <c r="F814" s="617"/>
      <c r="G814" s="794"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0"/>
      <c r="AC814" s="794"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4"/>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5"/>
      <c r="AY826">
        <f>COUNTA($G$828,$AC$828)</f>
        <v>0</v>
      </c>
    </row>
    <row r="827" spans="1:51" ht="24.75" hidden="1" customHeight="1" x14ac:dyDescent="0.15">
      <c r="A827" s="615"/>
      <c r="B827" s="616"/>
      <c r="C827" s="616"/>
      <c r="D827" s="616"/>
      <c r="E827" s="616"/>
      <c r="F827" s="617"/>
      <c r="G827" s="794"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0"/>
      <c r="AC827" s="794"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4"/>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678</v>
      </c>
      <c r="D845" s="328"/>
      <c r="E845" s="328"/>
      <c r="F845" s="328"/>
      <c r="G845" s="328"/>
      <c r="H845" s="328"/>
      <c r="I845" s="328"/>
      <c r="J845" s="329">
        <v>8021001012644</v>
      </c>
      <c r="K845" s="330"/>
      <c r="L845" s="330"/>
      <c r="M845" s="330"/>
      <c r="N845" s="330"/>
      <c r="O845" s="330"/>
      <c r="P845" s="344" t="s">
        <v>679</v>
      </c>
      <c r="Q845" s="331"/>
      <c r="R845" s="331"/>
      <c r="S845" s="331"/>
      <c r="T845" s="331"/>
      <c r="U845" s="331"/>
      <c r="V845" s="331"/>
      <c r="W845" s="331"/>
      <c r="X845" s="331"/>
      <c r="Y845" s="332">
        <v>0.9</v>
      </c>
      <c r="Z845" s="333"/>
      <c r="AA845" s="333"/>
      <c r="AB845" s="334"/>
      <c r="AC845" s="335" t="s">
        <v>297</v>
      </c>
      <c r="AD845" s="336"/>
      <c r="AE845" s="336"/>
      <c r="AF845" s="336"/>
      <c r="AG845" s="336"/>
      <c r="AH845" s="351" t="s">
        <v>695</v>
      </c>
      <c r="AI845" s="352"/>
      <c r="AJ845" s="352"/>
      <c r="AK845" s="352"/>
      <c r="AL845" s="339">
        <v>100</v>
      </c>
      <c r="AM845" s="340"/>
      <c r="AN845" s="340"/>
      <c r="AO845" s="341"/>
      <c r="AP845" s="342" t="s">
        <v>695</v>
      </c>
      <c r="AQ845" s="342"/>
      <c r="AR845" s="342"/>
      <c r="AS845" s="342"/>
      <c r="AT845" s="342"/>
      <c r="AU845" s="342"/>
      <c r="AV845" s="342"/>
      <c r="AW845" s="342"/>
      <c r="AX845" s="342"/>
    </row>
    <row r="846" spans="1:51" ht="30" customHeight="1" x14ac:dyDescent="0.15">
      <c r="A846" s="355">
        <v>2</v>
      </c>
      <c r="B846" s="355">
        <v>1</v>
      </c>
      <c r="C846" s="343" t="s">
        <v>680</v>
      </c>
      <c r="D846" s="328"/>
      <c r="E846" s="328"/>
      <c r="F846" s="328"/>
      <c r="G846" s="328"/>
      <c r="H846" s="328"/>
      <c r="I846" s="328"/>
      <c r="J846" s="329">
        <v>3010002049767</v>
      </c>
      <c r="K846" s="330"/>
      <c r="L846" s="330"/>
      <c r="M846" s="330"/>
      <c r="N846" s="330"/>
      <c r="O846" s="330"/>
      <c r="P846" s="344" t="s">
        <v>691</v>
      </c>
      <c r="Q846" s="331"/>
      <c r="R846" s="331"/>
      <c r="S846" s="331"/>
      <c r="T846" s="331"/>
      <c r="U846" s="331"/>
      <c r="V846" s="331"/>
      <c r="W846" s="331"/>
      <c r="X846" s="331"/>
      <c r="Y846" s="332">
        <v>0.7</v>
      </c>
      <c r="Z846" s="333"/>
      <c r="AA846" s="333"/>
      <c r="AB846" s="334"/>
      <c r="AC846" s="335" t="s">
        <v>297</v>
      </c>
      <c r="AD846" s="336"/>
      <c r="AE846" s="336"/>
      <c r="AF846" s="336"/>
      <c r="AG846" s="336"/>
      <c r="AH846" s="351" t="s">
        <v>698</v>
      </c>
      <c r="AI846" s="352"/>
      <c r="AJ846" s="352"/>
      <c r="AK846" s="352"/>
      <c r="AL846" s="339">
        <v>100</v>
      </c>
      <c r="AM846" s="340"/>
      <c r="AN846" s="340"/>
      <c r="AO846" s="341"/>
      <c r="AP846" s="342" t="s">
        <v>695</v>
      </c>
      <c r="AQ846" s="342"/>
      <c r="AR846" s="342"/>
      <c r="AS846" s="342"/>
      <c r="AT846" s="342"/>
      <c r="AU846" s="342"/>
      <c r="AV846" s="342"/>
      <c r="AW846" s="342"/>
      <c r="AX846" s="342"/>
      <c r="AY846">
        <f>COUNTA($C$846)</f>
        <v>1</v>
      </c>
    </row>
    <row r="847" spans="1:51" ht="30" customHeight="1" x14ac:dyDescent="0.15">
      <c r="A847" s="355">
        <v>3</v>
      </c>
      <c r="B847" s="355">
        <v>1</v>
      </c>
      <c r="C847" s="343" t="s">
        <v>682</v>
      </c>
      <c r="D847" s="328"/>
      <c r="E847" s="328"/>
      <c r="F847" s="328"/>
      <c r="G847" s="328"/>
      <c r="H847" s="328"/>
      <c r="I847" s="328"/>
      <c r="J847" s="329" t="s">
        <v>695</v>
      </c>
      <c r="K847" s="330"/>
      <c r="L847" s="330"/>
      <c r="M847" s="330"/>
      <c r="N847" s="330"/>
      <c r="O847" s="330"/>
      <c r="P847" s="344" t="s">
        <v>683</v>
      </c>
      <c r="Q847" s="331"/>
      <c r="R847" s="331"/>
      <c r="S847" s="331"/>
      <c r="T847" s="331"/>
      <c r="U847" s="331"/>
      <c r="V847" s="331"/>
      <c r="W847" s="331"/>
      <c r="X847" s="331"/>
      <c r="Y847" s="332">
        <v>0.1</v>
      </c>
      <c r="Z847" s="333"/>
      <c r="AA847" s="333"/>
      <c r="AB847" s="334"/>
      <c r="AC847" s="335" t="s">
        <v>79</v>
      </c>
      <c r="AD847" s="336"/>
      <c r="AE847" s="336"/>
      <c r="AF847" s="336"/>
      <c r="AG847" s="336"/>
      <c r="AH847" s="337" t="s">
        <v>698</v>
      </c>
      <c r="AI847" s="338"/>
      <c r="AJ847" s="338"/>
      <c r="AK847" s="338"/>
      <c r="AL847" s="339" t="s">
        <v>698</v>
      </c>
      <c r="AM847" s="340"/>
      <c r="AN847" s="340"/>
      <c r="AO847" s="341"/>
      <c r="AP847" s="342" t="s">
        <v>695</v>
      </c>
      <c r="AQ847" s="342"/>
      <c r="AR847" s="342"/>
      <c r="AS847" s="342"/>
      <c r="AT847" s="342"/>
      <c r="AU847" s="342"/>
      <c r="AV847" s="342"/>
      <c r="AW847" s="342"/>
      <c r="AX847" s="342"/>
      <c r="AY847">
        <f>COUNTA($C$847)</f>
        <v>1</v>
      </c>
    </row>
    <row r="848" spans="1:51" ht="30" customHeight="1" x14ac:dyDescent="0.15">
      <c r="A848" s="355">
        <v>4</v>
      </c>
      <c r="B848" s="355">
        <v>1</v>
      </c>
      <c r="C848" s="343" t="s">
        <v>684</v>
      </c>
      <c r="D848" s="328"/>
      <c r="E848" s="328"/>
      <c r="F848" s="328"/>
      <c r="G848" s="328"/>
      <c r="H848" s="328"/>
      <c r="I848" s="328"/>
      <c r="J848" s="329">
        <v>3010905000792</v>
      </c>
      <c r="K848" s="330"/>
      <c r="L848" s="330"/>
      <c r="M848" s="330"/>
      <c r="N848" s="330"/>
      <c r="O848" s="330"/>
      <c r="P848" s="344" t="s">
        <v>681</v>
      </c>
      <c r="Q848" s="331"/>
      <c r="R848" s="331"/>
      <c r="S848" s="331"/>
      <c r="T848" s="331"/>
      <c r="U848" s="331"/>
      <c r="V848" s="331"/>
      <c r="W848" s="331"/>
      <c r="X848" s="331"/>
      <c r="Y848" s="332">
        <v>0</v>
      </c>
      <c r="Z848" s="333"/>
      <c r="AA848" s="333"/>
      <c r="AB848" s="334"/>
      <c r="AC848" s="335" t="s">
        <v>297</v>
      </c>
      <c r="AD848" s="336"/>
      <c r="AE848" s="336"/>
      <c r="AF848" s="336"/>
      <c r="AG848" s="336"/>
      <c r="AH848" s="337" t="s">
        <v>698</v>
      </c>
      <c r="AI848" s="338"/>
      <c r="AJ848" s="338"/>
      <c r="AK848" s="338"/>
      <c r="AL848" s="339">
        <v>100</v>
      </c>
      <c r="AM848" s="340"/>
      <c r="AN848" s="340"/>
      <c r="AO848" s="341"/>
      <c r="AP848" s="342" t="s">
        <v>695</v>
      </c>
      <c r="AQ848" s="342"/>
      <c r="AR848" s="342"/>
      <c r="AS848" s="342"/>
      <c r="AT848" s="342"/>
      <c r="AU848" s="342"/>
      <c r="AV848" s="342"/>
      <c r="AW848" s="342"/>
      <c r="AX848" s="342"/>
      <c r="AY848">
        <f>COUNTA($C$848)</f>
        <v>1</v>
      </c>
    </row>
    <row r="849" spans="1:51" ht="30" customHeight="1" x14ac:dyDescent="0.15">
      <c r="A849" s="355">
        <v>5</v>
      </c>
      <c r="B849" s="355">
        <v>1</v>
      </c>
      <c r="C849" s="343" t="s">
        <v>685</v>
      </c>
      <c r="D849" s="328"/>
      <c r="E849" s="328"/>
      <c r="F849" s="328"/>
      <c r="G849" s="328"/>
      <c r="H849" s="328"/>
      <c r="I849" s="328"/>
      <c r="J849" s="329">
        <v>4130001011764</v>
      </c>
      <c r="K849" s="330"/>
      <c r="L849" s="330"/>
      <c r="M849" s="330"/>
      <c r="N849" s="330"/>
      <c r="O849" s="330"/>
      <c r="P849" s="344" t="s">
        <v>681</v>
      </c>
      <c r="Q849" s="331"/>
      <c r="R849" s="331"/>
      <c r="S849" s="331"/>
      <c r="T849" s="331"/>
      <c r="U849" s="331"/>
      <c r="V849" s="331"/>
      <c r="W849" s="331"/>
      <c r="X849" s="331"/>
      <c r="Y849" s="332">
        <v>0</v>
      </c>
      <c r="Z849" s="333"/>
      <c r="AA849" s="333"/>
      <c r="AB849" s="334"/>
      <c r="AC849" s="335" t="s">
        <v>297</v>
      </c>
      <c r="AD849" s="336"/>
      <c r="AE849" s="336"/>
      <c r="AF849" s="336"/>
      <c r="AG849" s="336"/>
      <c r="AH849" s="337" t="s">
        <v>698</v>
      </c>
      <c r="AI849" s="338"/>
      <c r="AJ849" s="338"/>
      <c r="AK849" s="338"/>
      <c r="AL849" s="339">
        <v>100</v>
      </c>
      <c r="AM849" s="340"/>
      <c r="AN849" s="340"/>
      <c r="AO849" s="341"/>
      <c r="AP849" s="342" t="s">
        <v>695</v>
      </c>
      <c r="AQ849" s="342"/>
      <c r="AR849" s="342"/>
      <c r="AS849" s="342"/>
      <c r="AT849" s="342"/>
      <c r="AU849" s="342"/>
      <c r="AV849" s="342"/>
      <c r="AW849" s="342"/>
      <c r="AX849" s="342"/>
      <c r="AY849">
        <f>COUNTA($C$849)</f>
        <v>1</v>
      </c>
    </row>
    <row r="850" spans="1:51" ht="30" customHeight="1" x14ac:dyDescent="0.15">
      <c r="A850" s="355">
        <v>6</v>
      </c>
      <c r="B850" s="355">
        <v>1</v>
      </c>
      <c r="C850" s="343" t="s">
        <v>686</v>
      </c>
      <c r="D850" s="328"/>
      <c r="E850" s="328"/>
      <c r="F850" s="328"/>
      <c r="G850" s="328"/>
      <c r="H850" s="328"/>
      <c r="I850" s="328"/>
      <c r="J850" s="329">
        <v>6180001127199</v>
      </c>
      <c r="K850" s="330"/>
      <c r="L850" s="330"/>
      <c r="M850" s="330"/>
      <c r="N850" s="330"/>
      <c r="O850" s="330"/>
      <c r="P850" s="344" t="s">
        <v>696</v>
      </c>
      <c r="Q850" s="331"/>
      <c r="R850" s="331"/>
      <c r="S850" s="331"/>
      <c r="T850" s="331"/>
      <c r="U850" s="331"/>
      <c r="V850" s="331"/>
      <c r="W850" s="331"/>
      <c r="X850" s="331"/>
      <c r="Y850" s="332">
        <v>0</v>
      </c>
      <c r="Z850" s="333"/>
      <c r="AA850" s="333"/>
      <c r="AB850" s="334"/>
      <c r="AC850" s="335" t="s">
        <v>297</v>
      </c>
      <c r="AD850" s="336"/>
      <c r="AE850" s="336"/>
      <c r="AF850" s="336"/>
      <c r="AG850" s="336"/>
      <c r="AH850" s="337" t="s">
        <v>698</v>
      </c>
      <c r="AI850" s="338"/>
      <c r="AJ850" s="338"/>
      <c r="AK850" s="338"/>
      <c r="AL850" s="339">
        <v>100</v>
      </c>
      <c r="AM850" s="340"/>
      <c r="AN850" s="340"/>
      <c r="AO850" s="341"/>
      <c r="AP850" s="342" t="s">
        <v>695</v>
      </c>
      <c r="AQ850" s="342"/>
      <c r="AR850" s="342"/>
      <c r="AS850" s="342"/>
      <c r="AT850" s="342"/>
      <c r="AU850" s="342"/>
      <c r="AV850" s="342"/>
      <c r="AW850" s="342"/>
      <c r="AX850" s="342"/>
      <c r="AY850">
        <f>COUNTA($C$850)</f>
        <v>1</v>
      </c>
    </row>
    <row r="851" spans="1:51" ht="30" customHeight="1" x14ac:dyDescent="0.15">
      <c r="A851" s="355">
        <v>7</v>
      </c>
      <c r="B851" s="355">
        <v>1</v>
      </c>
      <c r="C851" s="343" t="s">
        <v>687</v>
      </c>
      <c r="D851" s="328"/>
      <c r="E851" s="328"/>
      <c r="F851" s="328"/>
      <c r="G851" s="328"/>
      <c r="H851" s="328"/>
      <c r="I851" s="328"/>
      <c r="J851" s="329">
        <v>1010001110829</v>
      </c>
      <c r="K851" s="330"/>
      <c r="L851" s="330"/>
      <c r="M851" s="330"/>
      <c r="N851" s="330"/>
      <c r="O851" s="330"/>
      <c r="P851" s="344" t="s">
        <v>681</v>
      </c>
      <c r="Q851" s="331"/>
      <c r="R851" s="331"/>
      <c r="S851" s="331"/>
      <c r="T851" s="331"/>
      <c r="U851" s="331"/>
      <c r="V851" s="331"/>
      <c r="W851" s="331"/>
      <c r="X851" s="331"/>
      <c r="Y851" s="332">
        <v>0</v>
      </c>
      <c r="Z851" s="333"/>
      <c r="AA851" s="333"/>
      <c r="AB851" s="334"/>
      <c r="AC851" s="335" t="s">
        <v>297</v>
      </c>
      <c r="AD851" s="336"/>
      <c r="AE851" s="336"/>
      <c r="AF851" s="336"/>
      <c r="AG851" s="336"/>
      <c r="AH851" s="337" t="s">
        <v>698</v>
      </c>
      <c r="AI851" s="338"/>
      <c r="AJ851" s="338"/>
      <c r="AK851" s="338"/>
      <c r="AL851" s="339">
        <v>100</v>
      </c>
      <c r="AM851" s="340"/>
      <c r="AN851" s="340"/>
      <c r="AO851" s="341"/>
      <c r="AP851" s="342" t="s">
        <v>695</v>
      </c>
      <c r="AQ851" s="342"/>
      <c r="AR851" s="342"/>
      <c r="AS851" s="342"/>
      <c r="AT851" s="342"/>
      <c r="AU851" s="342"/>
      <c r="AV851" s="342"/>
      <c r="AW851" s="342"/>
      <c r="AX851" s="342"/>
      <c r="AY851">
        <f>COUNTA($C$851)</f>
        <v>1</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692</v>
      </c>
      <c r="F1110" s="354"/>
      <c r="G1110" s="354"/>
      <c r="H1110" s="354"/>
      <c r="I1110" s="354"/>
      <c r="J1110" s="329" t="s">
        <v>692</v>
      </c>
      <c r="K1110" s="330"/>
      <c r="L1110" s="330"/>
      <c r="M1110" s="330"/>
      <c r="N1110" s="330"/>
      <c r="O1110" s="330"/>
      <c r="P1110" s="344" t="s">
        <v>692</v>
      </c>
      <c r="Q1110" s="331"/>
      <c r="R1110" s="331"/>
      <c r="S1110" s="331"/>
      <c r="T1110" s="331"/>
      <c r="U1110" s="331"/>
      <c r="V1110" s="331"/>
      <c r="W1110" s="331"/>
      <c r="X1110" s="331"/>
      <c r="Y1110" s="332" t="s">
        <v>692</v>
      </c>
      <c r="Z1110" s="333"/>
      <c r="AA1110" s="333"/>
      <c r="AB1110" s="334"/>
      <c r="AC1110" s="335"/>
      <c r="AD1110" s="336"/>
      <c r="AE1110" s="336"/>
      <c r="AF1110" s="336"/>
      <c r="AG1110" s="336"/>
      <c r="AH1110" s="337" t="s">
        <v>692</v>
      </c>
      <c r="AI1110" s="338"/>
      <c r="AJ1110" s="338"/>
      <c r="AK1110" s="338"/>
      <c r="AL1110" s="339" t="s">
        <v>692</v>
      </c>
      <c r="AM1110" s="340"/>
      <c r="AN1110" s="340"/>
      <c r="AO1110" s="341"/>
      <c r="AP1110" s="342" t="s">
        <v>692</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6:AQ17 P15:AX15 P13:AX13">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47 AL852: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5:AO845">
    <cfRule type="expression" dxfId="1689" priority="2821">
      <formula>IF(AND(AL845&gt;=0, RIGHT(TEXT(AL845,"0.#"),1)&lt;&gt;"."),TRUE,FALSE)</formula>
    </cfRule>
    <cfRule type="expression" dxfId="1688" priority="2822">
      <formula>IF(AND(AL845&gt;=0, RIGHT(TEXT(AL845,"0.#"),1)="."),TRUE,FALSE)</formula>
    </cfRule>
    <cfRule type="expression" dxfId="1687" priority="2823">
      <formula>IF(AND(AL845&lt;0, RIGHT(TEXT(AL845,"0.#"),1)&lt;&gt;"."),TRUE,FALSE)</formula>
    </cfRule>
    <cfRule type="expression" dxfId="1686" priority="2824">
      <formula>IF(AND(AL845&lt;0, RIGHT(TEXT(AL845,"0.#"),1)="."),TRUE,FALSE)</formula>
    </cfRule>
  </conditionalFormatting>
  <conditionalFormatting sqref="Y845:Y846">
    <cfRule type="expression" dxfId="1685" priority="2819">
      <formula>IF(RIGHT(TEXT(Y845,"0.#"),1)=".",FALSE,TRUE)</formula>
    </cfRule>
    <cfRule type="expression" dxfId="1684" priority="2820">
      <formula>IF(RIGHT(TEXT(Y845,"0.#"),1)=".",TRUE,FALSE)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117">
    <cfRule type="expression" dxfId="9" priority="9">
      <formula>IF(RIGHT(TEXT(AM117,"0.#"),1)=".",FALSE,TRUE)</formula>
    </cfRule>
    <cfRule type="expression" dxfId="8" priority="10">
      <formula>IF(RIGHT(TEXT(AM117,"0.#"),1)=".",TRUE,FALSE)</formula>
    </cfRule>
  </conditionalFormatting>
  <conditionalFormatting sqref="AL848:AO851">
    <cfRule type="expression" dxfId="7" priority="5">
      <formula>IF(AND(AL848&gt;=0, RIGHT(TEXT(AL848,"0.#"),1)&lt;&gt;"."),TRUE,FALSE)</formula>
    </cfRule>
    <cfRule type="expression" dxfId="6" priority="6">
      <formula>IF(AND(AL848&gt;=0, RIGHT(TEXT(AL848,"0.#"),1)="."),TRUE,FALSE)</formula>
    </cfRule>
    <cfRule type="expression" dxfId="5" priority="7">
      <formula>IF(AND(AL848&lt;0, RIGHT(TEXT(AL848,"0.#"),1)&lt;&gt;"."),TRUE,FALSE)</formula>
    </cfRule>
    <cfRule type="expression" dxfId="4" priority="8">
      <formula>IF(AND(AL848&lt;0, RIGHT(TEXT(AL848,"0.#"),1)="."),TRUE,FALSE)</formula>
    </cfRule>
  </conditionalFormatting>
  <conditionalFormatting sqref="AL846:AO846">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699" max="16383" man="1"/>
    <brk id="733" max="16383" man="1"/>
    <brk id="841"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t="s">
        <v>664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2021-06-04T07:53:25Z</cp:lastPrinted>
  <dcterms:created xsi:type="dcterms:W3CDTF">2012-03-13T00:50:25Z</dcterms:created>
  <dcterms:modified xsi:type="dcterms:W3CDTF">2021-06-11T04:57:14Z</dcterms:modified>
</cp:coreProperties>
</file>