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医薬\修正有り\修正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<sst xmlns="http://schemas.openxmlformats.org/spreadsheetml/2006/main" count="3156" uniqueCount="789">
  <si>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</si>
  <si>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</si>
  <si>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</si>
  <si>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</si>
  <si>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</si>
  <si>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</si>
  <si>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</si>
  <si>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</si>
  <si>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</si>
  <si>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</si>
  <si>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</si>
  <si>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</si>
  <si>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</si>
  <si>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</si>
  <si>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</si>
  <si>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</si>
  <si>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</si>
  <si>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</si>
  <si>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</si>
  <si>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</si>
  <si>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</si>
  <si>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</si>
  <si>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</si>
  <si>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</si>
  <si>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</si>
  <si>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</si>
  <si>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</si>
  <si>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</si>
  <si>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</si>
  <si>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</si>
  <si>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</si>
  <si>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</si>
  <si>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</si>
  <si>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</si>
  <si>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</si>
  <si>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</si>
  <si>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</si>
  <si>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</si>
  <si>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</si>
  <si>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</si>
  <si>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</si>
  <si>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</si>
  <si>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</si>
  <si>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</si>
  <si>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</si>
  <si>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</si>
  <si>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</si>
  <si>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</si>
  <si>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</si>
  <si>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</si>
  <si>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</si>
  <si>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</si>
  <si>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</si>
  <si>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</si>
  <si>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</si>
  <si>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</si>
  <si>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</si>
  <si>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</si>
  <si>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</si>
  <si>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</si>
  <si>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</si>
  <si>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</si>
  <si>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</si>
  <si>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</si>
  <si>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</si>
  <si>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</si>
  <si>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</si>
  <si>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</si>
  <si>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</si>
  <si>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</si>
  <si>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</si>
  <si>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</si>
  <si>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</si>
  <si>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</si>
  <si>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</si>
  <si>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</si>
  <si>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</si>
  <si>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</si>
  <si>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</si>
  <si>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</si>
  <si>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</si>
  <si>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</si>
  <si>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</si>
  <si>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</si>
  <si>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</si>
  <si>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</si>
  <si>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</si>
  <si>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</si>
  <si>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</si>
  <si>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</si>
  <si>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</si>
  <si>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</si>
  <si>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</si>
  <si>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</si>
  <si>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</si>
  <si>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</si>
  <si>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</si>
  <si>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</si>
  <si>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</si>
  <si>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</si>
  <si>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</si>
  <si>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</si>
  <si>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</si>
  <si>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</si>
  <si>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</si>
  <si>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</si>
  <si>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</si>
  <si>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</si>
  <si>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</si>
  <si>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</si>
  <si>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</si>
  <si>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</si>
  <si>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</si>
  <si>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</si>
  <si>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</si>
  <si>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</si>
  <si>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</si>
  <si>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</si>
  <si>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</si>
  <si>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</si>
  <si>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</si>
  <si>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</si>
  <si>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</si>
  <si>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</si>
  <si>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</si>
  <si>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</si>
  <si>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</si>
  <si>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</si>
  <si>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</si>
  <si>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</si>
  <si>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</si>
  <si>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</si>
  <si>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</si>
  <si>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</si>
  <si>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</si>
  <si>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</si>
  <si>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</si>
  <si>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</si>
  <si>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</si>
  <si>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</si>
  <si>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</si>
  <si>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</si>
  <si>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</si>
  <si>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</si>
  <si>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</si>
  <si>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</si>
  <si>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</si>
  <si>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</si>
  <si>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</si>
  <si>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</si>
  <si>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</si>
  <si>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</si>
  <si>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</si>
  <si>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</si>
  <si>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</si>
  <si>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</si>
  <si>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</si>
  <si>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</si>
  <si>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</si>
  <si>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</si>
  <si>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</si>
  <si>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</si>
  <si>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</si>
  <si>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</si>
  <si>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</si>
  <si>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</si>
  <si>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</si>
  <si>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</si>
  <si>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</si>
  <si>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</si>
  <si>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</si>
  <si>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</si>
  <si>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</si>
  <si>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</si>
  <si>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</si>
  <si>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</si>
  <si>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</si>
  <si>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</si>
  <si>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</si>
  <si>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</si>
  <si>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</si>
  <si>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</si>
  <si>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</si>
  <si>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</si>
  <si>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</si>
  <si>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</si>
  <si>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</si>
  <si>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</si>
  <si>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</si>
  <si>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</si>
  <si>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</si>
  <si>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</si>
  <si>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</si>
  <si>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</si>
  <si>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</si>
  <si>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</si>
  <si>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</si>
  <si>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</si>
  <si>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</si>
  <si>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</si>
  <si>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</si>
  <si>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</si>
  <si>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</si>
  <si>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</si>
  <si>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</si>
  <si>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</si>
  <si>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</si>
  <si>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</si>
  <si>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</si>
  <si>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</si>
  <si>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</si>
  <si>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</si>
  <si>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</si>
  <si>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</si>
  <si>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</si>
  <si>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</si>
  <si>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</si>
  <si>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</si>
  <si>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</si>
  <si>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</si>
  <si>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</si>
  <si>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</si>
  <si>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</si>
  <si>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</si>
  <si>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</si>
  <si>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</si>
  <si>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</si>
  <si>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</si>
  <si>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</si>
  <si>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</si>
  <si>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</si>
  <si>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</si>
  <si>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</si>
  <si>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</si>
  <si>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</si>
  <si>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</si>
  <si>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</si>
  <si>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</si>
  <si>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</si>
  <si>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</si>
  <si>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</si>
  <si>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</si>
  <si>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</si>
  <si>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</si>
  <si>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</si>
  <si>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</si>
  <si>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</si>
  <si>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</si>
  <si>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</si>
  <si>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</si>
  <si>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</si>
  <si>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</si>
  <si>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</si>
  <si>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</si>
  <si>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</si>
  <si>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</si>
  <si>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</si>
  <si>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</si>
  <si>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</si>
  <si>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</si>
  <si>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</si>
  <si>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</si>
  <si>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</si>
  <si>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</si>
  <si>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</si>
  <si>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</si>
  <si>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</si>
  <si>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</si>
  <si>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</si>
  <si>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</si>
  <si>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</si>
  <si>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</si>
  <si>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</si>
  <si>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</si>
  <si>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</si>
  <si>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</si>
  <si>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</si>
  <si>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</si>
  <si>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</si>
  <si>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</si>
  <si>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</si>
  <si>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</si>
  <si>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</si>
  <si>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</si>
  <si>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</si>
  <si>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</si>
  <si>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</si>
  <si>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</si>
  <si>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</si>
  <si>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</si>
  <si>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</si>
  <si>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</si>
  <si>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</si>
  <si>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</si>
  <si>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</si>
  <si>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</si>
  <si>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</si>
  <si>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</si>
  <si>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</si>
  <si>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</si>
  <si>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</si>
  <si>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</si>
  <si>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</si>
  <si>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</si>
  <si>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</si>
  <si>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</si>
  <si>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</si>
  <si>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</si>
  <si>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</si>
  <si>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</si>
  <si>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</si>
  <si>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</si>
  <si>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</si>
  <si>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</si>
  <si>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</si>
  <si>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</si>
  <si>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</si>
  <si>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</si>
  <si>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</si>
  <si>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</si>
  <si>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</si>
  <si>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</si>
  <si>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</si>
  <si>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</si>
  <si>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</si>
  <si>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</si>
  <si>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</si>
  <si>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</si>
  <si>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</si>
  <si>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</si>
  <si>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</si>
  <si>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</si>
  <si>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</si>
  <si>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</si>
  <si>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</si>
  <si>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</si>
  <si>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</si>
  <si>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</si>
  <si>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</si>
  <si>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</si>
  <si>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</si>
  <si>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</si>
  <si>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</si>
  <si>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</si>
  <si>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</si>
  <si>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</si>
  <si>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</si>
  <si>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</si>
  <si>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</si>
  <si>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</si>
  <si>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</si>
  <si>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</si>
  <si>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</si>
  <si>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</si>
  <si>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</si>
  <si>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</si>
  <si>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</si>
  <si>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</si>
  <si>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</si>
  <si>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</si>
  <si>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</si>
  <si>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</si>
  <si>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</si>
  <si>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</si>
  <si>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</si>
  <si>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</si>
  <si>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</si>
  <si>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</si>
  <si>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</si>
  <si>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</si>
  <si>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</si>
  <si>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</si>
  <si>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</si>
  <si>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</si>
  <si>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</si>
  <si>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</si>
  <si>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</si>
  <si>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</si>
  <si>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</si>
  <si>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</si>
  <si>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</si>
  <si>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</si>
  <si>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</si>
  <si>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</si>
  <si>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</si>
  <si>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</si>
  <si>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</si>
  <si>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</si>
  <si>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</si>
  <si>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</si>
  <si>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</si>
  <si>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</si>
  <si>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</si>
  <si>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</si>
  <si>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</si>
  <si>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</si>
  <si>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</si>
  <si>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</si>
  <si>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</si>
  <si>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</si>
  <si>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</si>
  <si>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</si>
  <si>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</si>
  <si>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</si>
  <si>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</si>
  <si>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</si>
  <si>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</si>
  <si>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</si>
  <si>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</si>
  <si>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</si>
  <si>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</si>
  <si>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</si>
  <si>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</si>
  <si>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</si>
  <si>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</si>
  <si>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</si>
  <si>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</si>
  <si>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</si>
  <si>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</si>
  <si>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</si>
  <si>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</si>
  <si>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</si>
  <si>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</si>
  <si>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</si>
  <si>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</si>
  <si>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</si>
  <si>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</si>
  <si>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</si>
  <si>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</si>
  <si>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</si>
  <si>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</si>
  <si>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</si>
  <si>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</si>
  <si>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</si>
  <si>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</si>
  <si>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</si>
  <si>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</si>
  <si>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</si>
  <si>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</si>
  <si>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</si>
  <si>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</si>
  <si>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</si>
  <si>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</si>
  <si>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</si>
  <si>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</si>
  <si>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</si>
  <si>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</si>
  <si>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</si>
  <si>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</si>
  <si>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</si>
  <si>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</si>
  <si>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</si>
  <si>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</si>
  <si>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</si>
  <si>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</si>
  <si>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</si>
  <si>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</si>
  <si>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</si>
  <si>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</si>
  <si>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</si>
  <si>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</si>
  <si>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</si>
  <si>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</si>
  <si>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</si>
  <si>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</si>
  <si>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</si>
  <si>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</si>
  <si>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</si>
  <si>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</si>
  <si>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</si>
  <si>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</si>
  <si>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</si>
  <si>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</si>
  <si>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</si>
  <si>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</si>
  <si>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</si>
  <si>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</si>
  <si>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</si>
  <si>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</si>
  <si>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</si>
  <si>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</si>
  <si>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</si>
  <si>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</si>
  <si>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</si>
  <si>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</si>
  <si>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</si>
  <si>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</si>
  <si>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</si>
  <si>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</si>
  <si>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</si>
  <si>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</si>
  <si>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</si>
  <si>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</si>
  <si>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</si>
  <si>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</si>
  <si>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</si>
  <si>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</si>
  <si>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</si>
  <si>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</si>
  <si>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</si>
  <si>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</si>
  <si>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</si>
  <si>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</si>
  <si>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</si>
  <si>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</si>
  <si>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</si>
  <si>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</si>
  <si>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</si>
  <si>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</si>
  <si>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</si>
  <si>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</si>
  <si>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</si>
  <si>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</si>
  <si>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</si>
  <si>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</si>
  <si>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</si>
  <si>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</si>
  <si>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</si>
  <si>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</si>
  <si>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</si>
  <si>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</si>
  <si>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</si>
  <si>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</si>
  <si>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</si>
  <si>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</si>
  <si>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</si>
  <si>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</si>
  <si>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</si>
  <si>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</si>
  <si>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</si>
  <si>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</si>
  <si>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</si>
  <si>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</si>
  <si>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</si>
  <si>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</si>
  <si>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</si>
  <si>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</si>
  <si>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</si>
  <si>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</si>
  <si>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</si>
  <si>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</si>
  <si>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</si>
  <si>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</si>
  <si>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</si>
  <si>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</si>
  <si>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</si>
  <si>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</si>
  <si>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</si>
  <si>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</si>
  <si>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</si>
  <si>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</si>
  <si>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</si>
  <si>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</si>
  <si>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</si>
  <si>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</si>
  <si>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</si>
  <si>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</si>
  <si>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</si>
  <si>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</si>
  <si>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</si>
  <si>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</si>
  <si>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</si>
  <si>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</si>
  <si>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</si>
  <si>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</si>
  <si>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</si>
  <si>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</si>
  <si>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</si>
  <si>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</si>
  <si>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</si>
  <si>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</si>
  <si>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</si>
  <si>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</si>
  <si>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</si>
  <si>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</si>
  <si>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</si>
  <si>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</si>
  <si>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</si>
  <si>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</si>
  <si>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</si>
  <si>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</si>
  <si>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</si>
  <si>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</si>
  <si>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</si>
  <si>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</si>
  <si>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</si>
  <si>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</si>
  <si>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</si>
  <si>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</si>
  <si>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</si>
  <si>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</si>
  <si>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</si>
  <si>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</si>
  <si>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</si>
  <si>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</si>
  <si>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</si>
  <si>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</si>
  <si>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</si>
  <si>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</si>
  <si>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</si>
  <si>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</si>
  <si>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</si>
  <si>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</si>
  <si>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</si>
  <si>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</si>
  <si>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</si>
  <si>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</si>
  <si>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</si>
  <si>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</si>
  <si>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</si>
  <si>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</si>
  <si>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</si>
  <si>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</si>
  <si>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</si>
  <si>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</si>
  <si>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</si>
  <si>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</si>
  <si>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</si>
  <si>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</si>
  <si>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</si>
  <si>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</si>
  <si>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</si>
  <si>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</si>
  <si>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</si>
  <si>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</si>
  <si>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</si>
  <si>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</si>
  <si>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</si>
  <si>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</si>
  <si>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</si>
  <si>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</si>
  <si>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</si>
  <si>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</si>
  <si>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</si>
  <si>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</si>
  <si>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</si>
  <si>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</si>
  <si>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</si>
  <si>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</si>
  <si>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</si>
  <si>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</si>
  <si>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</si>
  <si>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</si>
  <si>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</si>
  <si>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</si>
  <si>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</si>
  <si>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</si>
  <si>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</si>
  <si>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</si>
  <si>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</si>
  <si>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</si>
  <si>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</si>
  <si>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</si>
  <si>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</si>
  <si>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</si>
  <si>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</si>
  <si>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</si>
  <si>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</si>
  <si>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</si>
  <si>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</si>
  <si>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</si>
  <si>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</si>
  <si>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</si>
  <si>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</si>
  <si>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</si>
  <si>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</si>
  <si>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</si>
  <si>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</si>
  <si>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</si>
  <si>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</si>
  <si>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</si>
  <si>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</si>
  <si>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</si>
  <si>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</si>
  <si>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</si>
  <si>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</si>
  <si>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</si>
  <si>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</si>
  <si>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</si>
  <si>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</si>
  <si>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</si>
  <si>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</si>
  <si>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</si>
  <si>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</si>
  <si>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</si>
  <si>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</si>
  <si>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</si>
  <si>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</si>
  <si>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</si>
  <si>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</si>
  <si>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</si>
  <si>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</si>
  <si>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</si>
  <si>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</si>
  <si>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</si>
  <si>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</si>
  <si>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</si>
  <si>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</si>
  <si>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</si>
  <si>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</si>
  <si>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</si>
  <si>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</si>
  <si>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</si>
  <si>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</si>
  <si>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</si>
  <si>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</si>
  <si>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</si>
  <si>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</si>
  <si>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エイズ患者遺族等相談事業</t>
  </si>
  <si>
    <t>医薬･生活衛生局</t>
  </si>
  <si>
    <t>室長　海老　敬子</t>
  </si>
  <si>
    <t>平成9年度</t>
  </si>
  <si>
    <t>終了予定なし</t>
  </si>
  <si>
    <t>総務課医薬品副作用被害対策室</t>
  </si>
  <si>
    <t>-</t>
  </si>
  <si>
    <t>①エイズ患者遺族等相談事業
　血液製剤によるHIV感染により家族を亡くした遺族等への相談等事業を行うことにより、遺族等の精神的な苦痛の緩和を図る。
②ヤコブ病サポートネットワーク事業
　ヒト乾燥硬膜の移植によりクロイツフェルト・ヤコブ病を発症し家族を亡くした遺族等への相談等事業を行うことにより、遺族等の精神的な苦痛の緩和を図る。
③サリドマイド被害者生活支援等事業
　サリドマイド被害者やその介護者の高齢化による健康面、精神面及び介護上の問題に対応するため、医療･介護等に専門的知識を有する相談員を配置し訪問調査事業を実施することにより、生活支援を図る。</t>
  </si>
  <si>
    <t xml:space="preserve">①エイズ患者遺族等相談事業（補助率10/10）
　血液製剤によるHIV感染により家族を亡くした遺族等のための相談や相談員を対象とした研修を行う。
②ヤコブ病サポートネットワーク事業（補助率10/10）
　ヒト乾燥硬膜の移植によりクロイツフェルト･ヤコブ病を発症し家族を亡くした遺族等のための相談や相談員を対象とした研修会等を行う。
③サリドマイド被害者生活支援等事業（補助率10/10）
医療･介護等に専門的な知識を有する相談員がサリドマイド被害者に対する訪問調査を行い、日常生活上の問題点へのアドバイスなどを実施する。
</t>
  </si>
  <si>
    <t>医薬品等健康被害者等生活支援補助金</t>
  </si>
  <si>
    <t>裁判上の和解等に基づきエイズ等患者やその遺族等に対して必要な支援を行い、精神的な苦痛の緩和等を図る事業であり、相談等をきめ細やかに行う中で必要な支援を行うものであるため、目標の設定は困難である。</t>
  </si>
  <si>
    <t>エイズ患者遺族、ヤコブ患者遺族等の精神的苦痛の緩和を図ること</t>
  </si>
  <si>
    <t>エイズ患者遺族、ヤコブ患者遺族等相談事業における相談件数</t>
  </si>
  <si>
    <t>件</t>
  </si>
  <si>
    <t>サリドマイド被害者生活支援等事業における相談件数</t>
  </si>
  <si>
    <t>裁判上の和解に基づき、薬害被害者及び遺族等に対して必要な支援を行う事業であるため、単位当たりコストを算出することはなじまない。</t>
    <phoneticPr fontId="5"/>
  </si>
  <si>
    <t>品質･有効性･安全性の高い医薬品･医療機器・再生医療等製品を国民が適切に利用できるようにすること。（Ⅰ-6）</t>
  </si>
  <si>
    <t>医薬品等の品質確保の徹底を図るとともに、医薬品等の安全対策等を推進すること（Ⅰ-6-2）</t>
  </si>
  <si>
    <t>208</t>
  </si>
  <si>
    <t>185</t>
  </si>
  <si>
    <t>154</t>
  </si>
  <si>
    <t>180</t>
  </si>
  <si>
    <t>194</t>
  </si>
  <si>
    <t>203</t>
  </si>
  <si>
    <t>206</t>
  </si>
  <si>
    <t>0217</t>
  </si>
  <si>
    <t>○</t>
  </si>
  <si>
    <t>裁判上の和解等に基づき遺族等に対して必要な支援を行うものであるため、国民のニーズがある。</t>
    <phoneticPr fontId="5"/>
  </si>
  <si>
    <t>裁判上の和解等に基づき遺族等に対して必要な支援を行うものであるため、国が補助すべき事業である。</t>
    <phoneticPr fontId="5"/>
  </si>
  <si>
    <t>裁判上の和解等に基づき遺族等に対して必要な支援を行うものであるため、優先度の高い事業である。</t>
    <phoneticPr fontId="5"/>
  </si>
  <si>
    <t>無</t>
  </si>
  <si>
    <t>HIVやヤコブ病による被害者及び遺族のニーズに精通している相手方を選定しており、支出先の選定は妥当である。</t>
    <phoneticPr fontId="5"/>
  </si>
  <si>
    <t>裁判上の和解や大臣協議を踏まえ、国庫補助率は10/10に設定している。</t>
    <phoneticPr fontId="5"/>
  </si>
  <si>
    <t>‐</t>
  </si>
  <si>
    <t>‐</t>
    <phoneticPr fontId="5"/>
  </si>
  <si>
    <t>本事業は、当省が定めた運営要綱及び運営細則に基づいて行っており、中間段階での支出は、必要最小限のものに限定されており、支出は合理的。</t>
    <phoneticPr fontId="5"/>
  </si>
  <si>
    <t>本事業は、当省が定めた運営要綱及び運営細則に基づいて行っており、費目・使途は真に必要な経費に限定されている</t>
    <phoneticPr fontId="5"/>
  </si>
  <si>
    <t>エイズ患者等遺族に対し、精神的な苦痛の緩和を図る事業であり、定量的な目標の設定は困難であるが、エイズ患者遺族等の相談事業における相談件数は多く、遺族等の精神的苦痛の緩和のために必要かつ有効な事業である。</t>
    <phoneticPr fontId="5"/>
  </si>
  <si>
    <t>①エイズ患者遺族等相談事業
　平成8年9月のHIV訴訟原告団と大臣の協議を踏まえ、実施している事業であり、国費支出の削減は困難である。
②ヤコブ病サポートネットワーク事業
　平成14年3月の裁判上の和解を踏まえ、実施している事業であり、国費支出の削減は困難である。
③サリドマイド被害者生活支援等事業
　昭和49年10月の裁判上の和解を踏まえ、被害者より要望のあった事業であり、国費支出の削減は困難である。</t>
    <phoneticPr fontId="5"/>
  </si>
  <si>
    <t>本事業は、HIV訴訟等の和解に伴い、国の責務として実施している事業であり、見直しの余地はないものと思慮され、引き続き適切な予算措置に努める。</t>
    <phoneticPr fontId="5"/>
  </si>
  <si>
    <t>A.（公財）友愛福祉財団</t>
    <phoneticPr fontId="5"/>
  </si>
  <si>
    <t>外部委託</t>
    <phoneticPr fontId="5"/>
  </si>
  <si>
    <t>事務費</t>
    <phoneticPr fontId="5"/>
  </si>
  <si>
    <t>東京HIV訴訟原告団
（遺族等のための相談事業や相談員を対象とした研修会事業等）</t>
    <phoneticPr fontId="5"/>
  </si>
  <si>
    <t>大阪HIV訴訟原告団
（遺族等のための相談事業や相談員を対象とした研修会事業等）</t>
    <phoneticPr fontId="5"/>
  </si>
  <si>
    <t>ヤコブ病サポートネットワーク
（遺族等のための相談事業や相談員を対象とした研修会事業等）</t>
    <phoneticPr fontId="5"/>
  </si>
  <si>
    <t>人件費等</t>
    <phoneticPr fontId="5"/>
  </si>
  <si>
    <t>B.東京HIV訴訟原告団</t>
    <phoneticPr fontId="5"/>
  </si>
  <si>
    <t>謝金</t>
    <phoneticPr fontId="5"/>
  </si>
  <si>
    <t>借料及び損料</t>
    <phoneticPr fontId="5"/>
  </si>
  <si>
    <t>委員等旅費</t>
    <phoneticPr fontId="5"/>
  </si>
  <si>
    <t>相談員、事務補助員、専門家相談員謝金</t>
    <phoneticPr fontId="5"/>
  </si>
  <si>
    <t>消耗品費、通信運搬費、雑役務費等</t>
    <phoneticPr fontId="5"/>
  </si>
  <si>
    <t>事務所借料、会場費、コピー機等リース料等</t>
    <phoneticPr fontId="5"/>
  </si>
  <si>
    <t>相談員、専門家相談、講師交通費</t>
    <phoneticPr fontId="5"/>
  </si>
  <si>
    <t>C.大阪HIV訴訟原告団</t>
    <phoneticPr fontId="5"/>
  </si>
  <si>
    <t>消耗品等、通信運搬費、雑役務費等</t>
    <phoneticPr fontId="5"/>
  </si>
  <si>
    <t>事務所借料、会場費、コピー機リース料等</t>
    <phoneticPr fontId="5"/>
  </si>
  <si>
    <t>相談員、専門家相談員、講師交通費</t>
    <phoneticPr fontId="5"/>
  </si>
  <si>
    <t>D.ヤコブ病サポートネットワーク</t>
    <phoneticPr fontId="5"/>
  </si>
  <si>
    <t>相談員、専門家相談員、講師謝金</t>
    <phoneticPr fontId="5"/>
  </si>
  <si>
    <t>E.（公財）いしずえ</t>
    <phoneticPr fontId="5"/>
  </si>
  <si>
    <t>賃金</t>
    <phoneticPr fontId="5"/>
  </si>
  <si>
    <t>専門家相談員、交通費、保険料</t>
    <phoneticPr fontId="5"/>
  </si>
  <si>
    <t>専門家相談員交通費</t>
    <phoneticPr fontId="5"/>
  </si>
  <si>
    <t>（公財）友愛福祉財団</t>
    <phoneticPr fontId="5"/>
  </si>
  <si>
    <t>・血液製剤によるHIV感染により家族を亡くした遺族等のための相談事業や相談員を対象とした研修会事業
・ヒト乾燥硬膜の移植によりクロイツフェルト・ヤコブ病を発症し家族を亡くした遺族等のための相談事業や相談員を対象とした研修会事業</t>
    <phoneticPr fontId="5"/>
  </si>
  <si>
    <t>補助金等交付</t>
  </si>
  <si>
    <t>-</t>
    <phoneticPr fontId="5"/>
  </si>
  <si>
    <t>東京HIV訴訟原告団</t>
    <phoneticPr fontId="5"/>
  </si>
  <si>
    <t>遺族等のための相談事業や相談員を対象とした研修会事業</t>
    <phoneticPr fontId="5"/>
  </si>
  <si>
    <t>大阪HIV訴訟原告団</t>
    <phoneticPr fontId="5"/>
  </si>
  <si>
    <t>ヤコブ病サポートネットワーク</t>
    <phoneticPr fontId="5"/>
  </si>
  <si>
    <t>（公財）いしずえ</t>
    <phoneticPr fontId="5"/>
  </si>
  <si>
    <t>医療・介護等に専門的な知識を有する相談員がサリドマイド被害者に対する訪問調査等を行い、日常生活上の問題点へのアドバイスなどを実施する。</t>
    <phoneticPr fontId="5"/>
  </si>
  <si>
    <t>厚労</t>
  </si>
  <si>
    <t>エイズ患者遺族、ヤコブ患者遺族等へ相談事業等を実施し、遺族の精神的な苦痛の緩和を図り、きめ細かな相談等を行うことで、医薬品等の安全対策等の推進に寄与している。
（平成30年度4,766件、令和元年度5,038件、）</t>
    <phoneticPr fontId="5"/>
  </si>
  <si>
    <t>-</t>
    <phoneticPr fontId="5"/>
  </si>
  <si>
    <t>-</t>
    <phoneticPr fontId="5"/>
  </si>
  <si>
    <t>遺族の精神的な苦痛の緩和を図るため、エイズ患者遺族、ヤコブ患者遺族等へ相談事業を実施している。
30～２年度は毎年3,000件以上の相談が行われている。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</si>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</sst>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90101</xdr:colOff>
      <xdr:row>748</xdr:row>
      <xdr:rowOff>0</xdr:rowOff>
    </xdr:from>
    <xdr:to>
      <xdr:col>35</xdr:col>
      <xdr:colOff>169140</xdr:colOff>
      <xdr:row>750</xdr:row>
      <xdr:rowOff>266023</xdr:rowOff>
    </xdr:to>
    <xdr:sp macro="" textlink="">
      <xdr:nvSpPr>
        <xdr:cNvPr id="46" name="テキスト ボックス 45"/>
        <xdr:cNvSpPr txBox="1"/>
      </xdr:nvSpPr>
      <xdr:spPr>
        <a:xfrm>
          <a:off x="4490651" y="43567350"/>
          <a:ext cx="2679364" cy="970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142</a:t>
          </a:r>
          <a:r>
            <a:rPr lang="ja-JP" altLang="en-US"/>
            <a:t>百</a:t>
          </a:r>
          <a:r>
            <a:rPr kumimoji="1" lang="ja-JP" altLang="en-US" sz="1100"/>
            <a:t>万円</a:t>
          </a:r>
          <a:endParaRPr kumimoji="1" lang="en-US" altLang="ja-JP" sz="1100"/>
        </a:p>
      </xdr:txBody>
    </xdr:sp>
    <xdr:clientData/>
  </xdr:twoCellAnchor>
  <xdr:twoCellAnchor>
    <xdr:from>
      <xdr:col>22</xdr:col>
      <xdr:colOff>90101</xdr:colOff>
      <xdr:row>751</xdr:row>
      <xdr:rowOff>77230</xdr:rowOff>
    </xdr:from>
    <xdr:to>
      <xdr:col>35</xdr:col>
      <xdr:colOff>176548</xdr:colOff>
      <xdr:row>752</xdr:row>
      <xdr:rowOff>54668</xdr:rowOff>
    </xdr:to>
    <xdr:sp macro="" textlink="">
      <xdr:nvSpPr>
        <xdr:cNvPr id="47" name="大かっこ 46"/>
        <xdr:cNvSpPr/>
      </xdr:nvSpPr>
      <xdr:spPr>
        <a:xfrm>
          <a:off x="4490651" y="44701855"/>
          <a:ext cx="2686772" cy="329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・補助金の支出</a:t>
          </a:r>
          <a:endParaRPr lang="ja-JP" altLang="ja-JP">
            <a:effectLst/>
          </a:endParaRPr>
        </a:p>
        <a:p>
          <a:pPr algn="l"/>
          <a:endParaRPr kumimoji="1" lang="ja-JP" altLang="en-US" sz="1100"/>
        </a:p>
      </xdr:txBody>
    </xdr:sp>
    <xdr:clientData/>
  </xdr:twoCellAnchor>
  <xdr:twoCellAnchor>
    <xdr:from>
      <xdr:col>29</xdr:col>
      <xdr:colOff>25743</xdr:colOff>
      <xdr:row>754</xdr:row>
      <xdr:rowOff>12872</xdr:rowOff>
    </xdr:from>
    <xdr:to>
      <xdr:col>37</xdr:col>
      <xdr:colOff>26185</xdr:colOff>
      <xdr:row>754</xdr:row>
      <xdr:rowOff>12872</xdr:rowOff>
    </xdr:to>
    <xdr:cxnSp macro="">
      <xdr:nvCxnSpPr>
        <xdr:cNvPr id="48" name="直線矢印コネクタ 34"/>
        <xdr:cNvCxnSpPr>
          <a:cxnSpLocks noChangeShapeType="1"/>
        </xdr:cNvCxnSpPr>
      </xdr:nvCxnSpPr>
      <xdr:spPr bwMode="auto">
        <a:xfrm>
          <a:off x="5826468" y="45694772"/>
          <a:ext cx="1600642" cy="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193075</xdr:colOff>
      <xdr:row>752</xdr:row>
      <xdr:rowOff>231689</xdr:rowOff>
    </xdr:from>
    <xdr:to>
      <xdr:col>29</xdr:col>
      <xdr:colOff>9541</xdr:colOff>
      <xdr:row>755</xdr:row>
      <xdr:rowOff>174272</xdr:rowOff>
    </xdr:to>
    <xdr:cxnSp macro="">
      <xdr:nvCxnSpPr>
        <xdr:cNvPr id="49" name="直線矢印コネクタ 34"/>
        <xdr:cNvCxnSpPr>
          <a:cxnSpLocks noChangeShapeType="1"/>
        </xdr:cNvCxnSpPr>
      </xdr:nvCxnSpPr>
      <xdr:spPr bwMode="auto">
        <a:xfrm flipH="1">
          <a:off x="5793775" y="45208739"/>
          <a:ext cx="16491" cy="999858"/>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25744</xdr:colOff>
      <xdr:row>753</xdr:row>
      <xdr:rowOff>64357</xdr:rowOff>
    </xdr:from>
    <xdr:to>
      <xdr:col>49</xdr:col>
      <xdr:colOff>329777</xdr:colOff>
      <xdr:row>754</xdr:row>
      <xdr:rowOff>308154</xdr:rowOff>
    </xdr:to>
    <xdr:sp macro="" textlink="">
      <xdr:nvSpPr>
        <xdr:cNvPr id="50" name="テキスト ボックス 49"/>
        <xdr:cNvSpPr txBox="1"/>
      </xdr:nvSpPr>
      <xdr:spPr>
        <a:xfrm>
          <a:off x="7426669" y="45393832"/>
          <a:ext cx="2704333" cy="5962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．（公財）いしずえ　</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oneCellAnchor>
    <xdr:from>
      <xdr:col>37</xdr:col>
      <xdr:colOff>128717</xdr:colOff>
      <xdr:row>752</xdr:row>
      <xdr:rowOff>77229</xdr:rowOff>
    </xdr:from>
    <xdr:ext cx="2632753" cy="275717"/>
    <xdr:sp macro="" textlink="">
      <xdr:nvSpPr>
        <xdr:cNvPr id="51" name="テキスト ボックス 50"/>
        <xdr:cNvSpPr txBox="1"/>
      </xdr:nvSpPr>
      <xdr:spPr>
        <a:xfrm>
          <a:off x="7529642" y="45054279"/>
          <a:ext cx="2632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a:t>
          </a:r>
          <a:r>
            <a:rPr kumimoji="1" lang="en-US" altLang="ja-JP" sz="1100"/>
            <a:t>10/10</a:t>
          </a:r>
          <a:r>
            <a:rPr kumimoji="1" lang="ja-JP" altLang="en-US" sz="1100"/>
            <a:t>）</a:t>
          </a:r>
        </a:p>
      </xdr:txBody>
    </xdr:sp>
    <xdr:clientData/>
  </xdr:oneCellAnchor>
  <xdr:twoCellAnchor>
    <xdr:from>
      <xdr:col>37</xdr:col>
      <xdr:colOff>38615</xdr:colOff>
      <xdr:row>755</xdr:row>
      <xdr:rowOff>102973</xdr:rowOff>
    </xdr:from>
    <xdr:to>
      <xdr:col>49</xdr:col>
      <xdr:colOff>367614</xdr:colOff>
      <xdr:row>757</xdr:row>
      <xdr:rowOff>185780</xdr:rowOff>
    </xdr:to>
    <xdr:sp macro="" textlink="">
      <xdr:nvSpPr>
        <xdr:cNvPr id="52" name="大かっこ 51"/>
        <xdr:cNvSpPr/>
      </xdr:nvSpPr>
      <xdr:spPr>
        <a:xfrm>
          <a:off x="7439540" y="46137298"/>
          <a:ext cx="2729299" cy="787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サリドマイド被害者に対する訪問調査、日常生活上のアドバイスの実施等の委託契約</a:t>
          </a:r>
          <a:endParaRPr lang="ja-JP" altLang="ja-JP">
            <a:effectLst/>
          </a:endParaRPr>
        </a:p>
        <a:p>
          <a:pPr algn="l"/>
          <a:endParaRPr kumimoji="1" lang="ja-JP" altLang="en-US" sz="1100"/>
        </a:p>
      </xdr:txBody>
    </xdr:sp>
    <xdr:clientData/>
  </xdr:twoCellAnchor>
  <xdr:oneCellAnchor>
    <xdr:from>
      <xdr:col>22</xdr:col>
      <xdr:colOff>115845</xdr:colOff>
      <xdr:row>755</xdr:row>
      <xdr:rowOff>154460</xdr:rowOff>
    </xdr:from>
    <xdr:ext cx="2718371" cy="275717"/>
    <xdr:sp macro="" textlink="">
      <xdr:nvSpPr>
        <xdr:cNvPr id="53" name="テキスト ボックス 52"/>
        <xdr:cNvSpPr txBox="1"/>
      </xdr:nvSpPr>
      <xdr:spPr>
        <a:xfrm>
          <a:off x="4516395" y="46188785"/>
          <a:ext cx="27183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a:t>
          </a:r>
          <a:r>
            <a:rPr kumimoji="1" lang="en-US" altLang="ja-JP" sz="1100"/>
            <a:t>10/10</a:t>
          </a:r>
          <a:r>
            <a:rPr kumimoji="1" lang="ja-JP" altLang="en-US" sz="1100"/>
            <a:t>）</a:t>
          </a:r>
        </a:p>
      </xdr:txBody>
    </xdr:sp>
    <xdr:clientData/>
  </xdr:oneCellAnchor>
  <xdr:twoCellAnchor>
    <xdr:from>
      <xdr:col>21</xdr:col>
      <xdr:colOff>180203</xdr:colOff>
      <xdr:row>756</xdr:row>
      <xdr:rowOff>77230</xdr:rowOff>
    </xdr:from>
    <xdr:to>
      <xdr:col>35</xdr:col>
      <xdr:colOff>75519</xdr:colOff>
      <xdr:row>758</xdr:row>
      <xdr:rowOff>26687</xdr:rowOff>
    </xdr:to>
    <xdr:sp macro="" textlink="">
      <xdr:nvSpPr>
        <xdr:cNvPr id="54" name="テキスト ボックス 53"/>
        <xdr:cNvSpPr txBox="1"/>
      </xdr:nvSpPr>
      <xdr:spPr>
        <a:xfrm>
          <a:off x="4380728" y="46463980"/>
          <a:ext cx="2695666" cy="654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Ａ．（公財）友愛福祉財団　</a:t>
          </a:r>
          <a:endParaRPr kumimoji="1" lang="en-US" altLang="ja-JP" sz="1100"/>
        </a:p>
        <a:p>
          <a:pPr algn="ctr"/>
          <a:r>
            <a:rPr kumimoji="1" lang="en-US" altLang="ja-JP" sz="1100"/>
            <a:t>127</a:t>
          </a:r>
          <a:r>
            <a:rPr kumimoji="1" lang="ja-JP" altLang="en-US" sz="1100"/>
            <a:t>百万円</a:t>
          </a:r>
          <a:endParaRPr kumimoji="1" lang="en-US" altLang="ja-JP" sz="1100"/>
        </a:p>
      </xdr:txBody>
    </xdr:sp>
    <xdr:clientData/>
  </xdr:twoCellAnchor>
  <xdr:twoCellAnchor>
    <xdr:from>
      <xdr:col>22</xdr:col>
      <xdr:colOff>25743</xdr:colOff>
      <xdr:row>758</xdr:row>
      <xdr:rowOff>90101</xdr:rowOff>
    </xdr:from>
    <xdr:to>
      <xdr:col>35</xdr:col>
      <xdr:colOff>93140</xdr:colOff>
      <xdr:row>759</xdr:row>
      <xdr:rowOff>277462</xdr:rowOff>
    </xdr:to>
    <xdr:sp macro="" textlink="">
      <xdr:nvSpPr>
        <xdr:cNvPr id="55" name="大かっこ 54"/>
        <xdr:cNvSpPr/>
      </xdr:nvSpPr>
      <xdr:spPr>
        <a:xfrm>
          <a:off x="4426293" y="47181701"/>
          <a:ext cx="2667722" cy="539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・遺族等のための相談事業や相談員を対象とした研修会事業等の委託契約</a:t>
          </a:r>
          <a:endParaRPr lang="ja-JP" altLang="ja-JP">
            <a:effectLst/>
          </a:endParaRPr>
        </a:p>
        <a:p>
          <a:pPr algn="l"/>
          <a:endParaRPr kumimoji="1" lang="ja-JP" altLang="en-US" sz="1100"/>
        </a:p>
      </xdr:txBody>
    </xdr:sp>
    <xdr:clientData/>
  </xdr:twoCellAnchor>
  <xdr:twoCellAnchor>
    <xdr:from>
      <xdr:col>20</xdr:col>
      <xdr:colOff>128717</xdr:colOff>
      <xdr:row>760</xdr:row>
      <xdr:rowOff>0</xdr:rowOff>
    </xdr:from>
    <xdr:to>
      <xdr:col>27</xdr:col>
      <xdr:colOff>184201</xdr:colOff>
      <xdr:row>760</xdr:row>
      <xdr:rowOff>300629</xdr:rowOff>
    </xdr:to>
    <xdr:cxnSp macro="">
      <xdr:nvCxnSpPr>
        <xdr:cNvPr id="56" name="直線矢印コネクタ 55"/>
        <xdr:cNvCxnSpPr/>
      </xdr:nvCxnSpPr>
      <xdr:spPr>
        <a:xfrm flipH="1">
          <a:off x="4129217" y="47796450"/>
          <a:ext cx="1455659"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167330</xdr:colOff>
      <xdr:row>759</xdr:row>
      <xdr:rowOff>334663</xdr:rowOff>
    </xdr:from>
    <xdr:to>
      <xdr:col>27</xdr:col>
      <xdr:colOff>175796</xdr:colOff>
      <xdr:row>763</xdr:row>
      <xdr:rowOff>142810</xdr:rowOff>
    </xdr:to>
    <xdr:cxnSp macro="">
      <xdr:nvCxnSpPr>
        <xdr:cNvPr id="57" name="直線矢印コネクタ 56"/>
        <xdr:cNvCxnSpPr/>
      </xdr:nvCxnSpPr>
      <xdr:spPr>
        <a:xfrm flipH="1">
          <a:off x="5568005" y="47778688"/>
          <a:ext cx="8466" cy="121784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167331</xdr:colOff>
      <xdr:row>760</xdr:row>
      <xdr:rowOff>12872</xdr:rowOff>
    </xdr:from>
    <xdr:to>
      <xdr:col>35</xdr:col>
      <xdr:colOff>52665</xdr:colOff>
      <xdr:row>760</xdr:row>
      <xdr:rowOff>310338</xdr:rowOff>
    </xdr:to>
    <xdr:cxnSp macro="">
      <xdr:nvCxnSpPr>
        <xdr:cNvPr id="58" name="直線矢印コネクタ 57"/>
        <xdr:cNvCxnSpPr/>
      </xdr:nvCxnSpPr>
      <xdr:spPr>
        <a:xfrm>
          <a:off x="5568006" y="47809322"/>
          <a:ext cx="1485534"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102973</xdr:colOff>
      <xdr:row>760</xdr:row>
      <xdr:rowOff>90101</xdr:rowOff>
    </xdr:from>
    <xdr:ext cx="1602916" cy="275717"/>
    <xdr:sp macro="" textlink="">
      <xdr:nvSpPr>
        <xdr:cNvPr id="59" name="テキスト ボックス 58"/>
        <xdr:cNvSpPr txBox="1"/>
      </xdr:nvSpPr>
      <xdr:spPr>
        <a:xfrm>
          <a:off x="2503273" y="47886551"/>
          <a:ext cx="16029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9</xdr:col>
      <xdr:colOff>38614</xdr:colOff>
      <xdr:row>761</xdr:row>
      <xdr:rowOff>38615</xdr:rowOff>
    </xdr:from>
    <xdr:to>
      <xdr:col>24</xdr:col>
      <xdr:colOff>41875</xdr:colOff>
      <xdr:row>762</xdr:row>
      <xdr:rowOff>202680</xdr:rowOff>
    </xdr:to>
    <xdr:sp macro="" textlink="">
      <xdr:nvSpPr>
        <xdr:cNvPr id="60" name="テキスト ボックス 59"/>
        <xdr:cNvSpPr txBox="1"/>
      </xdr:nvSpPr>
      <xdr:spPr>
        <a:xfrm>
          <a:off x="1838839" y="48187490"/>
          <a:ext cx="3003636" cy="516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Ｂ．東京ＨＩＶ訴訟原告団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25742</xdr:colOff>
      <xdr:row>762</xdr:row>
      <xdr:rowOff>257432</xdr:rowOff>
    </xdr:from>
    <xdr:to>
      <xdr:col>24</xdr:col>
      <xdr:colOff>25828</xdr:colOff>
      <xdr:row>764</xdr:row>
      <xdr:rowOff>102115</xdr:rowOff>
    </xdr:to>
    <xdr:sp macro="" textlink="">
      <xdr:nvSpPr>
        <xdr:cNvPr id="61" name="大かっこ 60"/>
        <xdr:cNvSpPr/>
      </xdr:nvSpPr>
      <xdr:spPr>
        <a:xfrm>
          <a:off x="1825967" y="48758732"/>
          <a:ext cx="3000461" cy="549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oneCellAnchor>
    <xdr:from>
      <xdr:col>23</xdr:col>
      <xdr:colOff>193075</xdr:colOff>
      <xdr:row>764</xdr:row>
      <xdr:rowOff>128716</xdr:rowOff>
    </xdr:from>
    <xdr:ext cx="1677765" cy="256854"/>
    <xdr:sp macro="" textlink="">
      <xdr:nvSpPr>
        <xdr:cNvPr id="62" name="テキスト ボックス 61"/>
        <xdr:cNvSpPr txBox="1"/>
      </xdr:nvSpPr>
      <xdr:spPr>
        <a:xfrm>
          <a:off x="4793650" y="49334866"/>
          <a:ext cx="1677765" cy="256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19</xdr:col>
      <xdr:colOff>141589</xdr:colOff>
      <xdr:row>764</xdr:row>
      <xdr:rowOff>527737</xdr:rowOff>
    </xdr:from>
    <xdr:to>
      <xdr:col>36</xdr:col>
      <xdr:colOff>106070</xdr:colOff>
      <xdr:row>765</xdr:row>
      <xdr:rowOff>605997</xdr:rowOff>
    </xdr:to>
    <xdr:sp macro="" textlink="">
      <xdr:nvSpPr>
        <xdr:cNvPr id="63" name="テキスト ボックス 62"/>
        <xdr:cNvSpPr txBox="1"/>
      </xdr:nvSpPr>
      <xdr:spPr>
        <a:xfrm>
          <a:off x="3942064" y="49733887"/>
          <a:ext cx="3364906" cy="745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Ｃ．大阪ＨＩＶ訴訟原告団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141588</xdr:colOff>
      <xdr:row>766</xdr:row>
      <xdr:rowOff>25743</xdr:rowOff>
    </xdr:from>
    <xdr:to>
      <xdr:col>36</xdr:col>
      <xdr:colOff>154460</xdr:colOff>
      <xdr:row>766</xdr:row>
      <xdr:rowOff>1003986</xdr:rowOff>
    </xdr:to>
    <xdr:sp macro="" textlink="">
      <xdr:nvSpPr>
        <xdr:cNvPr id="64" name="大かっこ 63"/>
        <xdr:cNvSpPr/>
      </xdr:nvSpPr>
      <xdr:spPr>
        <a:xfrm>
          <a:off x="3942063" y="50565393"/>
          <a:ext cx="3413297" cy="978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oneCellAnchor>
    <xdr:from>
      <xdr:col>37</xdr:col>
      <xdr:colOff>12872</xdr:colOff>
      <xdr:row>760</xdr:row>
      <xdr:rowOff>38615</xdr:rowOff>
    </xdr:from>
    <xdr:ext cx="1713256" cy="275717"/>
    <xdr:sp macro="" textlink="">
      <xdr:nvSpPr>
        <xdr:cNvPr id="65" name="テキスト ボックス 64"/>
        <xdr:cNvSpPr txBox="1"/>
      </xdr:nvSpPr>
      <xdr:spPr>
        <a:xfrm>
          <a:off x="7413797" y="47835065"/>
          <a:ext cx="17132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33</xdr:col>
      <xdr:colOff>38615</xdr:colOff>
      <xdr:row>761</xdr:row>
      <xdr:rowOff>77229</xdr:rowOff>
    </xdr:from>
    <xdr:to>
      <xdr:col>48</xdr:col>
      <xdr:colOff>107968</xdr:colOff>
      <xdr:row>763</xdr:row>
      <xdr:rowOff>77230</xdr:rowOff>
    </xdr:to>
    <xdr:sp macro="" textlink="">
      <xdr:nvSpPr>
        <xdr:cNvPr id="66" name="テキスト ボックス 65"/>
        <xdr:cNvSpPr txBox="1"/>
      </xdr:nvSpPr>
      <xdr:spPr>
        <a:xfrm>
          <a:off x="6639440" y="48226104"/>
          <a:ext cx="3069728"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Ｄ．ヤコブ病サポートネットワーク</a:t>
          </a:r>
          <a:endParaRPr kumimoji="1" lang="en-US" altLang="ja-JP" sz="1100"/>
        </a:p>
        <a:p>
          <a:pPr algn="ctr"/>
          <a:r>
            <a:rPr kumimoji="1" lang="en-US" altLang="ja-JP" sz="1100"/>
            <a:t>17</a:t>
          </a:r>
          <a:r>
            <a:rPr kumimoji="1" lang="ja-JP" altLang="en-US" sz="1100"/>
            <a:t>百万円</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（うち返納</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64359</xdr:colOff>
      <xdr:row>763</xdr:row>
      <xdr:rowOff>128716</xdr:rowOff>
    </xdr:from>
    <xdr:to>
      <xdr:col>48</xdr:col>
      <xdr:colOff>115845</xdr:colOff>
      <xdr:row>764</xdr:row>
      <xdr:rowOff>540608</xdr:rowOff>
    </xdr:to>
    <xdr:sp macro="" textlink="">
      <xdr:nvSpPr>
        <xdr:cNvPr id="67" name="大かっこ 66"/>
        <xdr:cNvSpPr/>
      </xdr:nvSpPr>
      <xdr:spPr>
        <a:xfrm>
          <a:off x="6665184" y="48982441"/>
          <a:ext cx="3051861" cy="7643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・遺族等のための相談事業や相談員を対象とした研修会事業等。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30843</xdr:colOff>
      <xdr:row>86</xdr:row>
      <xdr:rowOff>907</xdr:rowOff>
    </xdr:from>
    <xdr:to>
      <xdr:col>41</xdr:col>
      <xdr:colOff>177800</xdr:colOff>
      <xdr:row>87</xdr:row>
      <xdr:rowOff>25400</xdr:rowOff>
    </xdr:to>
    <xdr:sp macro="" textlink="">
      <xdr:nvSpPr>
        <xdr:cNvPr id="69" name="テキスト ボックス 68"/>
        <xdr:cNvSpPr txBox="1"/>
      </xdr:nvSpPr>
      <xdr:spPr>
        <a:xfrm>
          <a:off x="7752443" y="15355207"/>
          <a:ext cx="756557" cy="316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6</xdr:col>
      <xdr:colOff>149677</xdr:colOff>
      <xdr:row>748</xdr:row>
      <xdr:rowOff>217714</xdr:rowOff>
    </xdr:from>
    <xdr:to>
      <xdr:col>19</xdr:col>
      <xdr:colOff>27213</xdr:colOff>
      <xdr:row>756</xdr:row>
      <xdr:rowOff>244927</xdr:rowOff>
    </xdr:to>
    <xdr:sp macro="" textlink="">
      <xdr:nvSpPr>
        <xdr:cNvPr id="74" name="テキスト ボックス 73"/>
        <xdr:cNvSpPr txBox="1"/>
      </xdr:nvSpPr>
      <xdr:spPr>
        <a:xfrm>
          <a:off x="1374320" y="48972107"/>
          <a:ext cx="2530929" cy="285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chemeClr val="tx1"/>
              </a:solidFill>
            </a:rPr>
            <a:t>令和２年度実績は集計中のため、令和元年度実績を記載</a:t>
          </a:r>
        </a:p>
      </xdr:txBody>
    </xdr:sp>
    <xdr:clientData/>
  </xdr:twoCellAnchor>
  <xdr:twoCellAnchor>
    <xdr:from>
      <xdr:col>38</xdr:col>
      <xdr:colOff>0</xdr:colOff>
      <xdr:row>100</xdr:row>
      <xdr:rowOff>0</xdr:rowOff>
    </xdr:from>
    <xdr:to>
      <xdr:col>41</xdr:col>
      <xdr:colOff>146957</xdr:colOff>
      <xdr:row>101</xdr:row>
      <xdr:rowOff>24493</xdr:rowOff>
    </xdr:to>
    <xdr:sp macro="" textlink="">
      <xdr:nvSpPr>
        <xdr:cNvPr id="28" name="テキスト ボックス 27"/>
        <xdr:cNvSpPr txBox="1"/>
      </xdr:nvSpPr>
      <xdr:spPr>
        <a:xfrm>
          <a:off x="7721600" y="16637000"/>
          <a:ext cx="756557" cy="316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103</xdr:row>
      <xdr:rowOff>0</xdr:rowOff>
    </xdr:from>
    <xdr:to>
      <xdr:col>41</xdr:col>
      <xdr:colOff>146957</xdr:colOff>
      <xdr:row>104</xdr:row>
      <xdr:rowOff>24493</xdr:rowOff>
    </xdr:to>
    <xdr:sp macro="" textlink="">
      <xdr:nvSpPr>
        <xdr:cNvPr id="29" name="テキスト ボックス 28"/>
        <xdr:cNvSpPr txBox="1"/>
      </xdr:nvSpPr>
      <xdr:spPr>
        <a:xfrm>
          <a:off x="7721600" y="17627600"/>
          <a:ext cx="756557" cy="316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Normal="75" zoomScaleSheetLayoutView="100" zoomScalePageLayoutView="85" workbookViewId="0">
      <selection activeCell="BH748" sqref="BH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783</v>
      </c>
      <c r="AK2" s="206"/>
      <c r="AL2" s="206"/>
      <c r="AM2" s="206"/>
      <c r="AN2" s="98" t="s">
        <v>403</v>
      </c>
      <c r="AO2" s="206">
        <v>20</v>
      </c>
      <c r="AP2" s="206"/>
      <c r="AQ2" s="206"/>
      <c r="AR2" s="99" t="s">
        <v>706</v>
      </c>
      <c r="AS2" s="207">
        <v>280</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111" customHeight="1" x14ac:dyDescent="0.1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7.7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142</v>
      </c>
      <c r="Q13" s="164"/>
      <c r="R13" s="164"/>
      <c r="S13" s="164"/>
      <c r="T13" s="164"/>
      <c r="U13" s="164"/>
      <c r="V13" s="165"/>
      <c r="W13" s="163">
        <v>142</v>
      </c>
      <c r="X13" s="164"/>
      <c r="Y13" s="164"/>
      <c r="Z13" s="164"/>
      <c r="AA13" s="164"/>
      <c r="AB13" s="164"/>
      <c r="AC13" s="165"/>
      <c r="AD13" s="163">
        <v>150</v>
      </c>
      <c r="AE13" s="164"/>
      <c r="AF13" s="164"/>
      <c r="AG13" s="164"/>
      <c r="AH13" s="164"/>
      <c r="AI13" s="164"/>
      <c r="AJ13" s="165"/>
      <c r="AK13" s="163">
        <v>150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788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788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788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788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142</v>
      </c>
      <c r="Q18" s="170"/>
      <c r="R18" s="170"/>
      <c r="S18" s="170"/>
      <c r="T18" s="170"/>
      <c r="U18" s="170"/>
      <c r="V18" s="171"/>
      <c r="W18" s="169">
        <f>SUM(W13:AC17)</f>
        <v>142</v>
      </c>
      <c r="X18" s="170"/>
      <c r="Y18" s="170"/>
      <c r="Z18" s="170"/>
      <c r="AA18" s="170"/>
      <c r="AB18" s="170"/>
      <c r="AC18" s="171"/>
      <c r="AD18" s="169">
        <f>SUM(AD13:AJ17)</f>
        <v>150</v>
      </c>
      <c r="AE18" s="170"/>
      <c r="AF18" s="170"/>
      <c r="AG18" s="170"/>
      <c r="AH18" s="170"/>
      <c r="AI18" s="170"/>
      <c r="AJ18" s="171"/>
      <c r="AK18" s="169">
        <f>SUM(AK13:AQ17)</f>
        <v>150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142</v>
      </c>
      <c r="Q19" s="164"/>
      <c r="R19" s="164"/>
      <c r="S19" s="164"/>
      <c r="T19" s="164"/>
      <c r="U19" s="164"/>
      <c r="V19" s="165"/>
      <c r="W19" s="163">
        <v>142</v>
      </c>
      <c r="X19" s="164"/>
      <c r="Y19" s="164"/>
      <c r="Z19" s="164"/>
      <c r="AA19" s="164"/>
      <c r="AB19" s="164"/>
      <c r="AC19" s="165"/>
      <c r="AD19" s="163">
        <v>150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351</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150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150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346</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23.25" customHeight="1" x14ac:dyDescent="0.15">
      <c r="A32" s="511"/>
      <c r="B32" s="509"/>
      <c r="C32" s="509"/>
      <c r="D32" s="509"/>
      <c r="E32" s="509"/>
      <c r="F32" s="510"/>
      <c r="G32" s="536" t="s">
        <v>714</v>
      </c>
      <c r="H32" s="537"/>
      <c r="I32" s="537"/>
      <c r="J32" s="537"/>
      <c r="K32" s="537"/>
      <c r="L32" s="537"/>
      <c r="M32" s="537"/>
      <c r="N32" s="537"/>
      <c r="O32" s="538"/>
      <c r="P32" s="191" t="s">
        <v>714</v>
      </c>
      <c r="Q32" s="191"/>
      <c r="R32" s="191"/>
      <c r="S32" s="191"/>
      <c r="T32" s="191"/>
      <c r="U32" s="191"/>
      <c r="V32" s="191"/>
      <c r="W32" s="191"/>
      <c r="X32" s="233"/>
      <c r="Y32" s="339" t="s">
        <v>12</v>
      </c>
      <c r="Z32" s="545"/>
      <c r="AA32" s="546"/>
      <c r="AB32" s="547" t="s">
        <v>714</v>
      </c>
      <c r="AC32" s="547"/>
      <c r="AD32" s="547"/>
      <c r="AE32" s="363" t="s">
        <v>714</v>
      </c>
      <c r="AF32" s="364"/>
      <c r="AG32" s="364"/>
      <c r="AH32" s="364"/>
      <c r="AI32" s="363" t="s">
        <v>714</v>
      </c>
      <c r="AJ32" s="364"/>
      <c r="AK32" s="364"/>
      <c r="AL32" s="364"/>
      <c r="AM32" s="363" t="s">
        <v>786</v>
      </c>
      <c r="AN32" s="364"/>
      <c r="AO32" s="364"/>
      <c r="AP32" s="364"/>
      <c r="AQ32" s="166" t="s">
        <v>714</v>
      </c>
      <c r="AR32" s="167"/>
      <c r="AS32" s="167"/>
      <c r="AT32" s="168"/>
      <c r="AU32" s="364" t="s">
        <v>714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714</v>
      </c>
      <c r="AC33" s="518"/>
      <c r="AD33" s="518"/>
      <c r="AE33" s="363" t="s">
        <v>714</v>
      </c>
      <c r="AF33" s="364"/>
      <c r="AG33" s="364"/>
      <c r="AH33" s="364"/>
      <c r="AI33" s="363" t="s">
        <v>714</v>
      </c>
      <c r="AJ33" s="364"/>
      <c r="AK33" s="364"/>
      <c r="AL33" s="364"/>
      <c r="AM33" s="363" t="s">
        <v>786</v>
      </c>
      <c r="AN33" s="364"/>
      <c r="AO33" s="364"/>
      <c r="AP33" s="364"/>
      <c r="AQ33" s="166" t="s">
        <v>714</v>
      </c>
      <c r="AR33" s="167"/>
      <c r="AS33" s="167"/>
      <c r="AT33" s="168"/>
      <c r="AU33" s="364" t="s">
        <v>714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714</v>
      </c>
      <c r="AF34" s="364"/>
      <c r="AG34" s="364"/>
      <c r="AH34" s="364"/>
      <c r="AI34" s="363" t="s">
        <v>714</v>
      </c>
      <c r="AJ34" s="364"/>
      <c r="AK34" s="364"/>
      <c r="AL34" s="364"/>
      <c r="AM34" s="363" t="s">
        <v>786</v>
      </c>
      <c r="AN34" s="364"/>
      <c r="AO34" s="364"/>
      <c r="AP34" s="364"/>
      <c r="AQ34" s="166" t="s">
        <v>714</v>
      </c>
      <c r="AR34" s="167"/>
      <c r="AS34" s="167"/>
      <c r="AT34" s="168"/>
      <c r="AU34" s="364" t="s">
        <v>714</v>
      </c>
      <c r="AV34" s="364"/>
      <c r="AW34" s="364"/>
      <c r="AX34" s="365"/>
    </row>
    <row r="35" spans="1:51" ht="23.25" customHeight="1" x14ac:dyDescent="0.15">
      <c r="A35" s="891" t="s">
        <v>377</v>
      </c>
      <c r="B35" s="892"/>
      <c r="C35" s="892"/>
      <c r="D35" s="892"/>
      <c r="E35" s="892"/>
      <c r="F35" s="893"/>
      <c r="G35" s="897" t="s">
        <v>714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346</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346</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346</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346</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347</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342</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345</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352</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347</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380</v>
      </c>
      <c r="B78" s="907"/>
      <c r="C78" s="907"/>
      <c r="D78" s="907"/>
      <c r="E78" s="904" t="s">
        <v>325</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341</v>
      </c>
      <c r="AP79" s="127"/>
      <c r="AQ79" s="127"/>
      <c r="AR79" s="76" t="s">
        <v>339</v>
      </c>
      <c r="AS79" s="126"/>
      <c r="AT79" s="127"/>
      <c r="AU79" s="127"/>
      <c r="AV79" s="127"/>
      <c r="AW79" s="127"/>
      <c r="AX79" s="128"/>
      <c r="AY79">
        <f>COUNTIF($AR$79,"☑")</f>
        <v>0</v>
      </c>
    </row>
    <row r="80" spans="1:51" ht="18.75" customHeight="1" x14ac:dyDescent="0.15">
      <c r="A80" s="515" t="s">
        <v>147</v>
      </c>
      <c r="B80" s="840" t="s">
        <v>338</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718</v>
      </c>
      <c r="H82" s="497"/>
      <c r="I82" s="497"/>
      <c r="J82" s="497"/>
      <c r="K82" s="497"/>
      <c r="L82" s="497"/>
      <c r="M82" s="497"/>
      <c r="N82" s="497"/>
      <c r="O82" s="497"/>
      <c r="P82" s="497"/>
      <c r="Q82" s="497"/>
      <c r="R82" s="497"/>
      <c r="S82" s="497"/>
      <c r="T82" s="497"/>
      <c r="U82" s="497"/>
      <c r="V82" s="497"/>
      <c r="W82" s="497"/>
      <c r="X82" s="497"/>
      <c r="Y82" s="497"/>
      <c r="Z82" s="497"/>
      <c r="AA82" s="748"/>
      <c r="AB82" s="496" t="s">
        <v>787</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714</v>
      </c>
      <c r="AR86" s="271"/>
      <c r="AS86" s="179" t="s">
        <v>233</v>
      </c>
      <c r="AT86" s="202"/>
      <c r="AU86" s="271" t="s">
        <v>714</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719</v>
      </c>
      <c r="H87" s="191"/>
      <c r="I87" s="191"/>
      <c r="J87" s="191"/>
      <c r="K87" s="191"/>
      <c r="L87" s="191"/>
      <c r="M87" s="191"/>
      <c r="N87" s="191"/>
      <c r="O87" s="233"/>
      <c r="P87" s="191" t="s">
        <v>720</v>
      </c>
      <c r="Q87" s="795"/>
      <c r="R87" s="795"/>
      <c r="S87" s="795"/>
      <c r="T87" s="795"/>
      <c r="U87" s="795"/>
      <c r="V87" s="795"/>
      <c r="W87" s="795"/>
      <c r="X87" s="796"/>
      <c r="Y87" s="751" t="s">
        <v>62</v>
      </c>
      <c r="Z87" s="752"/>
      <c r="AA87" s="753"/>
      <c r="AB87" s="547" t="s">
        <v>721</v>
      </c>
      <c r="AC87" s="547"/>
      <c r="AD87" s="547"/>
      <c r="AE87" s="363">
        <v>4766</v>
      </c>
      <c r="AF87" s="364"/>
      <c r="AG87" s="364"/>
      <c r="AH87" s="364"/>
      <c r="AI87" s="363">
        <v>5038</v>
      </c>
      <c r="AJ87" s="364"/>
      <c r="AK87" s="364"/>
      <c r="AL87" s="364"/>
      <c r="AM87" s="363"/>
      <c r="AN87" s="364"/>
      <c r="AO87" s="364"/>
      <c r="AP87" s="364"/>
      <c r="AQ87" s="166" t="s">
        <v>714</v>
      </c>
      <c r="AR87" s="167"/>
      <c r="AS87" s="167"/>
      <c r="AT87" s="168"/>
      <c r="AU87" s="364" t="s">
        <v>714</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714</v>
      </c>
      <c r="AC88" s="518"/>
      <c r="AD88" s="518"/>
      <c r="AE88" s="363" t="s">
        <v>714</v>
      </c>
      <c r="AF88" s="364"/>
      <c r="AG88" s="364"/>
      <c r="AH88" s="364"/>
      <c r="AI88" s="363" t="s">
        <v>714</v>
      </c>
      <c r="AJ88" s="364"/>
      <c r="AK88" s="364"/>
      <c r="AL88" s="364"/>
      <c r="AM88" s="363"/>
      <c r="AN88" s="364"/>
      <c r="AO88" s="364"/>
      <c r="AP88" s="364"/>
      <c r="AQ88" s="166" t="s">
        <v>714</v>
      </c>
      <c r="AR88" s="167"/>
      <c r="AS88" s="167"/>
      <c r="AT88" s="168"/>
      <c r="AU88" s="364" t="s">
        <v>714</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714</v>
      </c>
      <c r="AF89" s="372"/>
      <c r="AG89" s="372"/>
      <c r="AH89" s="372"/>
      <c r="AI89" s="371" t="s">
        <v>714</v>
      </c>
      <c r="AJ89" s="372"/>
      <c r="AK89" s="372"/>
      <c r="AL89" s="372"/>
      <c r="AM89" s="371"/>
      <c r="AN89" s="372"/>
      <c r="AO89" s="372"/>
      <c r="AP89" s="372"/>
      <c r="AQ89" s="166" t="s">
        <v>714</v>
      </c>
      <c r="AR89" s="167"/>
      <c r="AS89" s="167"/>
      <c r="AT89" s="168"/>
      <c r="AU89" s="364" t="s">
        <v>714</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348</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15">
      <c r="A101" s="487"/>
      <c r="B101" s="488"/>
      <c r="C101" s="488"/>
      <c r="D101" s="488"/>
      <c r="E101" s="488"/>
      <c r="F101" s="489"/>
      <c r="G101" s="191" t="s">
        <v>720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v>4766</v>
      </c>
      <c r="AF101" s="358"/>
      <c r="AG101" s="358"/>
      <c r="AH101" s="358"/>
      <c r="AI101" s="358">
        <v>5038</v>
      </c>
      <c r="AJ101" s="358"/>
      <c r="AK101" s="358"/>
      <c r="AL101" s="358"/>
      <c r="AM101" s="358"/>
      <c r="AN101" s="358"/>
      <c r="AO101" s="358"/>
      <c r="AP101" s="358"/>
      <c r="AQ101" s="358" t="s">
        <v>786</v>
      </c>
      <c r="AR101" s="358"/>
      <c r="AS101" s="358"/>
      <c r="AT101" s="358"/>
      <c r="AU101" s="363" t="s">
        <v>786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714</v>
      </c>
      <c r="AC102" s="547"/>
      <c r="AD102" s="547"/>
      <c r="AE102" s="358" t="s">
        <v>714</v>
      </c>
      <c r="AF102" s="358"/>
      <c r="AG102" s="358"/>
      <c r="AH102" s="358"/>
      <c r="AI102" s="358" t="s">
        <v>714</v>
      </c>
      <c r="AJ102" s="358"/>
      <c r="AK102" s="358"/>
      <c r="AL102" s="358"/>
      <c r="AM102" s="358"/>
      <c r="AN102" s="358"/>
      <c r="AO102" s="358"/>
      <c r="AP102" s="358"/>
      <c r="AQ102" s="358" t="s">
        <v>786</v>
      </c>
      <c r="AR102" s="358"/>
      <c r="AS102" s="358"/>
      <c r="AT102" s="358"/>
      <c r="AU102" s="371" t="s">
        <v>786</v>
      </c>
      <c r="AV102" s="372"/>
      <c r="AW102" s="372"/>
      <c r="AX102" s="924"/>
    </row>
    <row r="103" spans="1:60" ht="31.5" customHeight="1" x14ac:dyDescent="0.15">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87"/>
      <c r="B104" s="488"/>
      <c r="C104" s="488"/>
      <c r="D104" s="488"/>
      <c r="E104" s="488"/>
      <c r="F104" s="489"/>
      <c r="G104" s="191" t="s">
        <v>722</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721</v>
      </c>
      <c r="AC104" s="468"/>
      <c r="AD104" s="469"/>
      <c r="AE104" s="358">
        <v>3348</v>
      </c>
      <c r="AF104" s="358"/>
      <c r="AG104" s="358"/>
      <c r="AH104" s="358"/>
      <c r="AI104" s="358">
        <v>3711</v>
      </c>
      <c r="AJ104" s="358"/>
      <c r="AK104" s="358"/>
      <c r="AL104" s="358"/>
      <c r="AM104" s="358"/>
      <c r="AN104" s="358"/>
      <c r="AO104" s="358"/>
      <c r="AP104" s="358"/>
      <c r="AQ104" s="358" t="s">
        <v>786</v>
      </c>
      <c r="AR104" s="358"/>
      <c r="AS104" s="358"/>
      <c r="AT104" s="358"/>
      <c r="AU104" s="358" t="s">
        <v>786</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714</v>
      </c>
      <c r="AC105" s="404"/>
      <c r="AD105" s="405"/>
      <c r="AE105" s="358" t="s">
        <v>714</v>
      </c>
      <c r="AF105" s="358"/>
      <c r="AG105" s="358"/>
      <c r="AH105" s="358"/>
      <c r="AI105" s="358" t="s">
        <v>714</v>
      </c>
      <c r="AJ105" s="358"/>
      <c r="AK105" s="358"/>
      <c r="AL105" s="358"/>
      <c r="AM105" s="358"/>
      <c r="AN105" s="358"/>
      <c r="AO105" s="358"/>
      <c r="AP105" s="358"/>
      <c r="AQ105" s="358" t="s">
        <v>786</v>
      </c>
      <c r="AR105" s="358"/>
      <c r="AS105" s="358"/>
      <c r="AT105" s="358"/>
      <c r="AU105" s="358" t="s">
        <v>786</v>
      </c>
      <c r="AV105" s="358"/>
      <c r="AW105" s="358"/>
      <c r="AX105" s="359"/>
      <c r="AY105">
        <f>$AY$103</f>
        <v>1</v>
      </c>
    </row>
    <row r="106" spans="1:60" ht="31.5" hidden="1" customHeight="1" x14ac:dyDescent="0.15">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714</v>
      </c>
      <c r="AC116" s="301"/>
      <c r="AD116" s="302"/>
      <c r="AE116" s="358" t="s">
        <v>714</v>
      </c>
      <c r="AF116" s="358"/>
      <c r="AG116" s="358"/>
      <c r="AH116" s="358"/>
      <c r="AI116" s="358" t="s">
        <v>714</v>
      </c>
      <c r="AJ116" s="358"/>
      <c r="AK116" s="358"/>
      <c r="AL116" s="358"/>
      <c r="AM116" s="358" t="s">
        <v>786</v>
      </c>
      <c r="AN116" s="358"/>
      <c r="AO116" s="358"/>
      <c r="AP116" s="358"/>
      <c r="AQ116" s="363" t="s">
        <v>786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403</v>
      </c>
      <c r="AC117" s="343"/>
      <c r="AD117" s="344"/>
      <c r="AE117" s="306" t="s">
        <v>714</v>
      </c>
      <c r="AF117" s="306"/>
      <c r="AG117" s="306"/>
      <c r="AH117" s="306"/>
      <c r="AI117" s="306" t="s">
        <v>714</v>
      </c>
      <c r="AJ117" s="306"/>
      <c r="AK117" s="306"/>
      <c r="AL117" s="306"/>
      <c r="AM117" s="306" t="s">
        <v>786</v>
      </c>
      <c r="AN117" s="306"/>
      <c r="AO117" s="306"/>
      <c r="AP117" s="306"/>
      <c r="AQ117" s="306" t="s">
        <v>786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402</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88"/>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714</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714</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15"/>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784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668</v>
      </c>
      <c r="D430" s="251"/>
      <c r="E430" s="239" t="s">
        <v>396</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714</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714</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714</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714</v>
      </c>
      <c r="AN459" s="167"/>
      <c r="AO459" s="167"/>
      <c r="AP459" s="168"/>
      <c r="AQ459" s="166" t="s">
        <v>714</v>
      </c>
      <c r="AR459" s="167"/>
      <c r="AS459" s="167"/>
      <c r="AT459" s="168"/>
      <c r="AU459" s="167" t="s">
        <v>714</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714</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734</v>
      </c>
      <c r="AE702" s="890"/>
      <c r="AF702" s="890"/>
      <c r="AG702" s="879" t="s">
        <v>735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734</v>
      </c>
      <c r="AE703" s="185"/>
      <c r="AF703" s="185"/>
      <c r="AG703" s="663" t="s">
        <v>736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734</v>
      </c>
      <c r="AE704" s="582"/>
      <c r="AF704" s="582"/>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734</v>
      </c>
      <c r="AE705" s="732"/>
      <c r="AF705" s="732"/>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734</v>
      </c>
      <c r="AE708" s="667"/>
      <c r="AF708" s="667"/>
      <c r="AG708" s="522" t="s">
        <v>740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742</v>
      </c>
      <c r="AH709" s="664"/>
      <c r="AI709" s="664"/>
      <c r="AJ709" s="664"/>
      <c r="AK709" s="664"/>
      <c r="AL709" s="664"/>
      <c r="AM709" s="664"/>
      <c r="AN709" s="664"/>
      <c r="AO709" s="664"/>
      <c r="AP709" s="664"/>
      <c r="AQ709" s="664"/>
      <c r="AR709" s="664"/>
      <c r="AS709" s="664"/>
      <c r="AT709" s="664"/>
      <c r="AU709" s="664"/>
      <c r="AV709" s="664"/>
      <c r="AW709" s="664"/>
      <c r="AX709" s="665"/>
    </row>
    <row r="710" spans="1:50" ht="46.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3" t="s">
        <v>743</v>
      </c>
      <c r="AH710" s="664"/>
      <c r="AI710" s="664"/>
      <c r="AJ710" s="664"/>
      <c r="AK710" s="664"/>
      <c r="AL710" s="664"/>
      <c r="AM710" s="664"/>
      <c r="AN710" s="664"/>
      <c r="AO710" s="664"/>
      <c r="AP710" s="664"/>
      <c r="AQ710" s="664"/>
      <c r="AR710" s="664"/>
      <c r="AS710" s="664"/>
      <c r="AT710" s="664"/>
      <c r="AU710" s="664"/>
      <c r="AV710" s="664"/>
      <c r="AW710" s="664"/>
      <c r="AX710" s="665"/>
    </row>
    <row r="711" spans="1:50" ht="39"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734</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742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3" t="s">
        <v>742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742</v>
      </c>
      <c r="AH714" s="689"/>
      <c r="AI714" s="689"/>
      <c r="AJ714" s="689"/>
      <c r="AK714" s="689"/>
      <c r="AL714" s="689"/>
      <c r="AM714" s="689"/>
      <c r="AN714" s="689"/>
      <c r="AO714" s="689"/>
      <c r="AP714" s="689"/>
      <c r="AQ714" s="689"/>
      <c r="AR714" s="689"/>
      <c r="AS714" s="689"/>
      <c r="AT714" s="689"/>
      <c r="AU714" s="689"/>
      <c r="AV714" s="689"/>
      <c r="AW714" s="689"/>
      <c r="AX714" s="690"/>
    </row>
    <row r="715" spans="1:50" ht="61.5" customHeight="1" x14ac:dyDescent="0.15">
      <c r="A715" s="617" t="s">
        <v>40</v>
      </c>
      <c r="B715" s="653"/>
      <c r="C715" s="658" t="s">
        <v>323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734</v>
      </c>
      <c r="AE715" s="667"/>
      <c r="AF715" s="773"/>
      <c r="AG715" s="522" t="s">
        <v>745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742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742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741</v>
      </c>
      <c r="AE719" s="667"/>
      <c r="AF719" s="667"/>
      <c r="AG719" s="190" t="s">
        <v>742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336</v>
      </c>
      <c r="D720" s="926"/>
      <c r="E720" s="926"/>
      <c r="F720" s="929"/>
      <c r="G720" s="925" t="s">
        <v>337</v>
      </c>
      <c r="H720" s="926"/>
      <c r="I720" s="926"/>
      <c r="J720" s="926"/>
      <c r="K720" s="926"/>
      <c r="L720" s="926"/>
      <c r="M720" s="926"/>
      <c r="N720" s="925" t="s">
        <v>340</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714</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7.5" customHeight="1" x14ac:dyDescent="0.15">
      <c r="A726" s="617" t="s">
        <v>48</v>
      </c>
      <c r="B726" s="618"/>
      <c r="C726" s="439" t="s">
        <v>53</v>
      </c>
      <c r="D726" s="577"/>
      <c r="E726" s="577"/>
      <c r="F726" s="578"/>
      <c r="G726" s="793" t="s">
        <v>746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t="s">
        <v>742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349</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728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731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226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234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748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9" customHeight="1" x14ac:dyDescent="0.15">
      <c r="A789" s="552"/>
      <c r="B789" s="759"/>
      <c r="C789" s="759"/>
      <c r="D789" s="759"/>
      <c r="E789" s="759"/>
      <c r="F789" s="760"/>
      <c r="G789" s="445" t="s">
        <v>749</v>
      </c>
      <c r="H789" s="446"/>
      <c r="I789" s="446"/>
      <c r="J789" s="446"/>
      <c r="K789" s="447"/>
      <c r="L789" s="448" t="s">
        <v>751</v>
      </c>
      <c r="M789" s="449"/>
      <c r="N789" s="449"/>
      <c r="O789" s="449"/>
      <c r="P789" s="449"/>
      <c r="Q789" s="449"/>
      <c r="R789" s="449"/>
      <c r="S789" s="449"/>
      <c r="T789" s="449"/>
      <c r="U789" s="449"/>
      <c r="V789" s="449"/>
      <c r="W789" s="449"/>
      <c r="X789" s="450"/>
      <c r="Y789" s="451">
        <v>54</v>
      </c>
      <c r="Z789" s="452"/>
      <c r="AA789" s="452"/>
      <c r="AB789" s="553"/>
      <c r="AC789" s="445" t="s">
        <v>756</v>
      </c>
      <c r="AD789" s="446"/>
      <c r="AE789" s="446"/>
      <c r="AF789" s="446"/>
      <c r="AG789" s="447"/>
      <c r="AH789" s="448" t="s">
        <v>759</v>
      </c>
      <c r="AI789" s="449"/>
      <c r="AJ789" s="449"/>
      <c r="AK789" s="449"/>
      <c r="AL789" s="449"/>
      <c r="AM789" s="449"/>
      <c r="AN789" s="449"/>
      <c r="AO789" s="449"/>
      <c r="AP789" s="449"/>
      <c r="AQ789" s="449"/>
      <c r="AR789" s="449"/>
      <c r="AS789" s="449"/>
      <c r="AT789" s="450"/>
      <c r="AU789" s="451">
        <v>20</v>
      </c>
      <c r="AV789" s="452"/>
      <c r="AW789" s="452"/>
      <c r="AX789" s="453"/>
    </row>
    <row r="790" spans="1:51" ht="39.75" customHeight="1" x14ac:dyDescent="0.15">
      <c r="A790" s="552"/>
      <c r="B790" s="759"/>
      <c r="C790" s="759"/>
      <c r="D790" s="759"/>
      <c r="E790" s="759"/>
      <c r="F790" s="760"/>
      <c r="G790" s="445" t="s">
        <v>749</v>
      </c>
      <c r="H790" s="446"/>
      <c r="I790" s="446"/>
      <c r="J790" s="446"/>
      <c r="K790" s="447"/>
      <c r="L790" s="398" t="s">
        <v>752</v>
      </c>
      <c r="M790" s="399"/>
      <c r="N790" s="399"/>
      <c r="O790" s="399"/>
      <c r="P790" s="399"/>
      <c r="Q790" s="399"/>
      <c r="R790" s="399"/>
      <c r="S790" s="399"/>
      <c r="T790" s="399"/>
      <c r="U790" s="399"/>
      <c r="V790" s="399"/>
      <c r="W790" s="399"/>
      <c r="X790" s="400"/>
      <c r="Y790" s="395">
        <v>54</v>
      </c>
      <c r="Z790" s="396"/>
      <c r="AA790" s="396"/>
      <c r="AB790" s="402"/>
      <c r="AC790" s="348" t="s">
        <v>750</v>
      </c>
      <c r="AD790" s="349"/>
      <c r="AE790" s="349"/>
      <c r="AF790" s="349"/>
      <c r="AG790" s="350"/>
      <c r="AH790" s="398" t="s">
        <v>760</v>
      </c>
      <c r="AI790" s="399"/>
      <c r="AJ790" s="399"/>
      <c r="AK790" s="399"/>
      <c r="AL790" s="399"/>
      <c r="AM790" s="399"/>
      <c r="AN790" s="399"/>
      <c r="AO790" s="399"/>
      <c r="AP790" s="399"/>
      <c r="AQ790" s="399"/>
      <c r="AR790" s="399"/>
      <c r="AS790" s="399"/>
      <c r="AT790" s="400"/>
      <c r="AU790" s="395">
        <v>16</v>
      </c>
      <c r="AV790" s="396"/>
      <c r="AW790" s="396"/>
      <c r="AX790" s="397"/>
    </row>
    <row r="791" spans="1:51" ht="40.5" customHeight="1" x14ac:dyDescent="0.15">
      <c r="A791" s="552"/>
      <c r="B791" s="759"/>
      <c r="C791" s="759"/>
      <c r="D791" s="759"/>
      <c r="E791" s="759"/>
      <c r="F791" s="760"/>
      <c r="G791" s="445" t="s">
        <v>749</v>
      </c>
      <c r="H791" s="446"/>
      <c r="I791" s="446"/>
      <c r="J791" s="446"/>
      <c r="K791" s="447"/>
      <c r="L791" s="398" t="s">
        <v>753</v>
      </c>
      <c r="M791" s="399"/>
      <c r="N791" s="399"/>
      <c r="O791" s="399"/>
      <c r="P791" s="399"/>
      <c r="Q791" s="399"/>
      <c r="R791" s="399"/>
      <c r="S791" s="399"/>
      <c r="T791" s="399"/>
      <c r="U791" s="399"/>
      <c r="V791" s="399"/>
      <c r="W791" s="399"/>
      <c r="X791" s="400"/>
      <c r="Y791" s="395">
        <v>17</v>
      </c>
      <c r="Z791" s="396"/>
      <c r="AA791" s="396"/>
      <c r="AB791" s="402"/>
      <c r="AC791" s="348" t="s">
        <v>757</v>
      </c>
      <c r="AD791" s="349"/>
      <c r="AE791" s="349"/>
      <c r="AF791" s="349"/>
      <c r="AG791" s="350"/>
      <c r="AH791" s="398" t="s">
        <v>761</v>
      </c>
      <c r="AI791" s="399"/>
      <c r="AJ791" s="399"/>
      <c r="AK791" s="399"/>
      <c r="AL791" s="399"/>
      <c r="AM791" s="399"/>
      <c r="AN791" s="399"/>
      <c r="AO791" s="399"/>
      <c r="AP791" s="399"/>
      <c r="AQ791" s="399"/>
      <c r="AR791" s="399"/>
      <c r="AS791" s="399"/>
      <c r="AT791" s="400"/>
      <c r="AU791" s="395">
        <v>16</v>
      </c>
      <c r="AV791" s="396"/>
      <c r="AW791" s="396"/>
      <c r="AX791" s="397"/>
    </row>
    <row r="792" spans="1:51" ht="24.75" customHeight="1" x14ac:dyDescent="0.15">
      <c r="A792" s="552"/>
      <c r="B792" s="759"/>
      <c r="C792" s="759"/>
      <c r="D792" s="759"/>
      <c r="E792" s="759"/>
      <c r="F792" s="760"/>
      <c r="G792" s="348" t="s">
        <v>750</v>
      </c>
      <c r="H792" s="349"/>
      <c r="I792" s="349"/>
      <c r="J792" s="349"/>
      <c r="K792" s="350"/>
      <c r="L792" s="398" t="s">
        <v>754</v>
      </c>
      <c r="M792" s="399"/>
      <c r="N792" s="399"/>
      <c r="O792" s="399"/>
      <c r="P792" s="399"/>
      <c r="Q792" s="399"/>
      <c r="R792" s="399"/>
      <c r="S792" s="399"/>
      <c r="T792" s="399"/>
      <c r="U792" s="399"/>
      <c r="V792" s="399"/>
      <c r="W792" s="399"/>
      <c r="X792" s="400"/>
      <c r="Y792" s="395">
        <v>2</v>
      </c>
      <c r="Z792" s="396"/>
      <c r="AA792" s="396"/>
      <c r="AB792" s="402"/>
      <c r="AC792" s="348" t="s">
        <v>758</v>
      </c>
      <c r="AD792" s="349"/>
      <c r="AE792" s="349"/>
      <c r="AF792" s="349"/>
      <c r="AG792" s="350"/>
      <c r="AH792" s="398" t="s">
        <v>762</v>
      </c>
      <c r="AI792" s="399"/>
      <c r="AJ792" s="399"/>
      <c r="AK792" s="399"/>
      <c r="AL792" s="399"/>
      <c r="AM792" s="399"/>
      <c r="AN792" s="399"/>
      <c r="AO792" s="399"/>
      <c r="AP792" s="399"/>
      <c r="AQ792" s="399"/>
      <c r="AR792" s="399"/>
      <c r="AS792" s="399"/>
      <c r="AT792" s="400"/>
      <c r="AU792" s="395">
        <v>2</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54</v>
      </c>
      <c r="AV799" s="412"/>
      <c r="AW799" s="412"/>
      <c r="AX799" s="414"/>
    </row>
    <row r="800" spans="1:51" ht="24.75" customHeight="1" x14ac:dyDescent="0.15">
      <c r="A800" s="552"/>
      <c r="B800" s="759"/>
      <c r="C800" s="759"/>
      <c r="D800" s="759"/>
      <c r="E800" s="759"/>
      <c r="F800" s="760"/>
      <c r="G800" s="435" t="s">
        <v>763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756</v>
      </c>
      <c r="H802" s="446"/>
      <c r="I802" s="446"/>
      <c r="J802" s="446"/>
      <c r="K802" s="447"/>
      <c r="L802" s="448" t="s">
        <v>759</v>
      </c>
      <c r="M802" s="449"/>
      <c r="N802" s="449"/>
      <c r="O802" s="449"/>
      <c r="P802" s="449"/>
      <c r="Q802" s="449"/>
      <c r="R802" s="449"/>
      <c r="S802" s="449"/>
      <c r="T802" s="449"/>
      <c r="U802" s="449"/>
      <c r="V802" s="449"/>
      <c r="W802" s="449"/>
      <c r="X802" s="450"/>
      <c r="Y802" s="451">
        <v>19</v>
      </c>
      <c r="Z802" s="452"/>
      <c r="AA802" s="452"/>
      <c r="AB802" s="553"/>
      <c r="AC802" s="445" t="s">
        <v>756</v>
      </c>
      <c r="AD802" s="446"/>
      <c r="AE802" s="446"/>
      <c r="AF802" s="446"/>
      <c r="AG802" s="447"/>
      <c r="AH802" s="448" t="s">
        <v>768</v>
      </c>
      <c r="AI802" s="449"/>
      <c r="AJ802" s="449"/>
      <c r="AK802" s="449"/>
      <c r="AL802" s="449"/>
      <c r="AM802" s="449"/>
      <c r="AN802" s="449"/>
      <c r="AO802" s="449"/>
      <c r="AP802" s="449"/>
      <c r="AQ802" s="449"/>
      <c r="AR802" s="449"/>
      <c r="AS802" s="449"/>
      <c r="AT802" s="450"/>
      <c r="AU802" s="451">
        <v>5</v>
      </c>
      <c r="AV802" s="452"/>
      <c r="AW802" s="452"/>
      <c r="AX802" s="453"/>
      <c r="AY802">
        <f t="shared" ref="AY802:AY812" si="115">$AY$800</f>
        <v>2</v>
      </c>
    </row>
    <row r="803" spans="1:51" ht="24.75" customHeight="1" x14ac:dyDescent="0.15">
      <c r="A803" s="552"/>
      <c r="B803" s="759"/>
      <c r="C803" s="759"/>
      <c r="D803" s="759"/>
      <c r="E803" s="759"/>
      <c r="F803" s="760"/>
      <c r="G803" s="348" t="s">
        <v>750</v>
      </c>
      <c r="H803" s="349"/>
      <c r="I803" s="349"/>
      <c r="J803" s="349"/>
      <c r="K803" s="350"/>
      <c r="L803" s="398" t="s">
        <v>764</v>
      </c>
      <c r="M803" s="399"/>
      <c r="N803" s="399"/>
      <c r="O803" s="399"/>
      <c r="P803" s="399"/>
      <c r="Q803" s="399"/>
      <c r="R803" s="399"/>
      <c r="S803" s="399"/>
      <c r="T803" s="399"/>
      <c r="U803" s="399"/>
      <c r="V803" s="399"/>
      <c r="W803" s="399"/>
      <c r="X803" s="400"/>
      <c r="Y803" s="395">
        <v>13</v>
      </c>
      <c r="Z803" s="396"/>
      <c r="AA803" s="396"/>
      <c r="AB803" s="402"/>
      <c r="AC803" s="348" t="s">
        <v>758</v>
      </c>
      <c r="AD803" s="349"/>
      <c r="AE803" s="349"/>
      <c r="AF803" s="349"/>
      <c r="AG803" s="350"/>
      <c r="AH803" s="398" t="s">
        <v>766</v>
      </c>
      <c r="AI803" s="399"/>
      <c r="AJ803" s="399"/>
      <c r="AK803" s="399"/>
      <c r="AL803" s="399"/>
      <c r="AM803" s="399"/>
      <c r="AN803" s="399"/>
      <c r="AO803" s="399"/>
      <c r="AP803" s="399"/>
      <c r="AQ803" s="399"/>
      <c r="AR803" s="399"/>
      <c r="AS803" s="399"/>
      <c r="AT803" s="400"/>
      <c r="AU803" s="395">
        <v>2</v>
      </c>
      <c r="AV803" s="396"/>
      <c r="AW803" s="396"/>
      <c r="AX803" s="397"/>
      <c r="AY803">
        <f t="shared" si="115"/>
        <v>2</v>
      </c>
    </row>
    <row r="804" spans="1:51" ht="24.75" customHeight="1" x14ac:dyDescent="0.15">
      <c r="A804" s="552"/>
      <c r="B804" s="759"/>
      <c r="C804" s="759"/>
      <c r="D804" s="759"/>
      <c r="E804" s="759"/>
      <c r="F804" s="760"/>
      <c r="G804" s="348" t="s">
        <v>757</v>
      </c>
      <c r="H804" s="349"/>
      <c r="I804" s="349"/>
      <c r="J804" s="349"/>
      <c r="K804" s="350"/>
      <c r="L804" s="398" t="s">
        <v>765</v>
      </c>
      <c r="M804" s="399"/>
      <c r="N804" s="399"/>
      <c r="O804" s="399"/>
      <c r="P804" s="399"/>
      <c r="Q804" s="399"/>
      <c r="R804" s="399"/>
      <c r="S804" s="399"/>
      <c r="T804" s="399"/>
      <c r="U804" s="399"/>
      <c r="V804" s="399"/>
      <c r="W804" s="399"/>
      <c r="X804" s="400"/>
      <c r="Y804" s="395">
        <v>12</v>
      </c>
      <c r="Z804" s="396"/>
      <c r="AA804" s="396"/>
      <c r="AB804" s="402"/>
      <c r="AC804" s="348" t="s">
        <v>750</v>
      </c>
      <c r="AD804" s="349"/>
      <c r="AE804" s="349"/>
      <c r="AF804" s="349"/>
      <c r="AG804" s="350"/>
      <c r="AH804" s="398" t="s">
        <v>760</v>
      </c>
      <c r="AI804" s="399"/>
      <c r="AJ804" s="399"/>
      <c r="AK804" s="399"/>
      <c r="AL804" s="399"/>
      <c r="AM804" s="399"/>
      <c r="AN804" s="399"/>
      <c r="AO804" s="399"/>
      <c r="AP804" s="399"/>
      <c r="AQ804" s="399"/>
      <c r="AR804" s="399"/>
      <c r="AS804" s="399"/>
      <c r="AT804" s="400"/>
      <c r="AU804" s="395">
        <v>2</v>
      </c>
      <c r="AV804" s="396"/>
      <c r="AW804" s="396"/>
      <c r="AX804" s="397"/>
      <c r="AY804">
        <f t="shared" si="115"/>
        <v>2</v>
      </c>
    </row>
    <row r="805" spans="1:51" ht="24.75" customHeight="1" x14ac:dyDescent="0.15">
      <c r="A805" s="552"/>
      <c r="B805" s="759"/>
      <c r="C805" s="759"/>
      <c r="D805" s="759"/>
      <c r="E805" s="759"/>
      <c r="F805" s="760"/>
      <c r="G805" s="348" t="s">
        <v>758</v>
      </c>
      <c r="H805" s="349"/>
      <c r="I805" s="349"/>
      <c r="J805" s="349"/>
      <c r="K805" s="350"/>
      <c r="L805" s="398" t="s">
        <v>766</v>
      </c>
      <c r="M805" s="399"/>
      <c r="N805" s="399"/>
      <c r="O805" s="399"/>
      <c r="P805" s="399"/>
      <c r="Q805" s="399"/>
      <c r="R805" s="399"/>
      <c r="S805" s="399"/>
      <c r="T805" s="399"/>
      <c r="U805" s="399"/>
      <c r="V805" s="399"/>
      <c r="W805" s="399"/>
      <c r="X805" s="400"/>
      <c r="Y805" s="395">
        <v>10</v>
      </c>
      <c r="Z805" s="396"/>
      <c r="AA805" s="396"/>
      <c r="AB805" s="402"/>
      <c r="AC805" s="348" t="s">
        <v>757</v>
      </c>
      <c r="AD805" s="349"/>
      <c r="AE805" s="349"/>
      <c r="AF805" s="349"/>
      <c r="AG805" s="350"/>
      <c r="AH805" s="398" t="s">
        <v>761</v>
      </c>
      <c r="AI805" s="399"/>
      <c r="AJ805" s="399"/>
      <c r="AK805" s="399"/>
      <c r="AL805" s="399"/>
      <c r="AM805" s="399"/>
      <c r="AN805" s="399"/>
      <c r="AO805" s="399"/>
      <c r="AP805" s="399"/>
      <c r="AQ805" s="399"/>
      <c r="AR805" s="399"/>
      <c r="AS805" s="399"/>
      <c r="AT805" s="400"/>
      <c r="AU805" s="395">
        <v>0</v>
      </c>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v>
      </c>
      <c r="AV812" s="412"/>
      <c r="AW812" s="412"/>
      <c r="AX812" s="414"/>
      <c r="AY812">
        <f t="shared" si="115"/>
        <v>2</v>
      </c>
    </row>
    <row r="813" spans="1:51" ht="24.75" customHeight="1" x14ac:dyDescent="0.15">
      <c r="A813" s="552"/>
      <c r="B813" s="759"/>
      <c r="C813" s="759"/>
      <c r="D813" s="759"/>
      <c r="E813" s="759"/>
      <c r="F813" s="760"/>
      <c r="G813" s="435" t="s">
        <v>769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52"/>
      <c r="B815" s="759"/>
      <c r="C815" s="759"/>
      <c r="D815" s="759"/>
      <c r="E815" s="759"/>
      <c r="F815" s="760"/>
      <c r="G815" s="445" t="s">
        <v>770</v>
      </c>
      <c r="H815" s="446"/>
      <c r="I815" s="446"/>
      <c r="J815" s="446"/>
      <c r="K815" s="447"/>
      <c r="L815" s="448" t="s">
        <v>771</v>
      </c>
      <c r="M815" s="449"/>
      <c r="N815" s="449"/>
      <c r="O815" s="449"/>
      <c r="P815" s="449"/>
      <c r="Q815" s="449"/>
      <c r="R815" s="449"/>
      <c r="S815" s="449"/>
      <c r="T815" s="449"/>
      <c r="U815" s="449"/>
      <c r="V815" s="449"/>
      <c r="W815" s="449"/>
      <c r="X815" s="450"/>
      <c r="Y815" s="451">
        <v>7</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customHeight="1" x14ac:dyDescent="0.15">
      <c r="A816" s="552"/>
      <c r="B816" s="759"/>
      <c r="C816" s="759"/>
      <c r="D816" s="759"/>
      <c r="E816" s="759"/>
      <c r="F816" s="760"/>
      <c r="G816" s="348" t="s">
        <v>750</v>
      </c>
      <c r="H816" s="349"/>
      <c r="I816" s="349"/>
      <c r="J816" s="349"/>
      <c r="K816" s="350"/>
      <c r="L816" s="398" t="s">
        <v>764</v>
      </c>
      <c r="M816" s="399"/>
      <c r="N816" s="399"/>
      <c r="O816" s="399"/>
      <c r="P816" s="399"/>
      <c r="Q816" s="399"/>
      <c r="R816" s="399"/>
      <c r="S816" s="399"/>
      <c r="T816" s="399"/>
      <c r="U816" s="399"/>
      <c r="V816" s="399"/>
      <c r="W816" s="399"/>
      <c r="X816" s="400"/>
      <c r="Y816" s="395">
        <v>6</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customHeight="1" x14ac:dyDescent="0.15">
      <c r="A817" s="552"/>
      <c r="B817" s="759"/>
      <c r="C817" s="759"/>
      <c r="D817" s="759"/>
      <c r="E817" s="759"/>
      <c r="F817" s="760"/>
      <c r="G817" s="348" t="s">
        <v>758</v>
      </c>
      <c r="H817" s="349"/>
      <c r="I817" s="349"/>
      <c r="J817" s="349"/>
      <c r="K817" s="350"/>
      <c r="L817" s="398" t="s">
        <v>772</v>
      </c>
      <c r="M817" s="399"/>
      <c r="N817" s="399"/>
      <c r="O817" s="399"/>
      <c r="P817" s="399"/>
      <c r="Q817" s="399"/>
      <c r="R817" s="399"/>
      <c r="S817" s="399"/>
      <c r="T817" s="399"/>
      <c r="U817" s="399"/>
      <c r="V817" s="399"/>
      <c r="W817" s="399"/>
      <c r="X817" s="400"/>
      <c r="Y817" s="395">
        <v>2</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341</v>
      </c>
      <c r="AM839" s="950"/>
      <c r="AN839" s="950"/>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168" customHeight="1" x14ac:dyDescent="0.15">
      <c r="A845" s="401">
        <v>1</v>
      </c>
      <c r="B845" s="401">
        <v>1</v>
      </c>
      <c r="C845" s="420" t="s">
        <v>773</v>
      </c>
      <c r="D845" s="415"/>
      <c r="E845" s="415"/>
      <c r="F845" s="415"/>
      <c r="G845" s="415"/>
      <c r="H845" s="415"/>
      <c r="I845" s="415"/>
      <c r="J845" s="416">
        <v>5010005010864</v>
      </c>
      <c r="K845" s="417"/>
      <c r="L845" s="417"/>
      <c r="M845" s="417"/>
      <c r="N845" s="417"/>
      <c r="O845" s="417"/>
      <c r="P845" s="421" t="s">
        <v>774</v>
      </c>
      <c r="Q845" s="317"/>
      <c r="R845" s="317"/>
      <c r="S845" s="317"/>
      <c r="T845" s="317"/>
      <c r="U845" s="317"/>
      <c r="V845" s="317"/>
      <c r="W845" s="317"/>
      <c r="X845" s="317"/>
      <c r="Y845" s="318">
        <v>127</v>
      </c>
      <c r="Z845" s="319"/>
      <c r="AA845" s="319"/>
      <c r="AB845" s="320"/>
      <c r="AC845" s="322" t="s">
        <v>775</v>
      </c>
      <c r="AD845" s="323"/>
      <c r="AE845" s="323"/>
      <c r="AF845" s="323"/>
      <c r="AG845" s="323"/>
      <c r="AH845" s="418" t="s">
        <v>776</v>
      </c>
      <c r="AI845" s="419"/>
      <c r="AJ845" s="419"/>
      <c r="AK845" s="419"/>
      <c r="AL845" s="326" t="s">
        <v>776</v>
      </c>
      <c r="AM845" s="327"/>
      <c r="AN845" s="327"/>
      <c r="AO845" s="328"/>
      <c r="AP845" s="321" t="s">
        <v>776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7.25" customHeight="1" x14ac:dyDescent="0.15">
      <c r="A878" s="401">
        <v>1</v>
      </c>
      <c r="B878" s="401">
        <v>1</v>
      </c>
      <c r="C878" s="420" t="s">
        <v>777</v>
      </c>
      <c r="D878" s="415"/>
      <c r="E878" s="415"/>
      <c r="F878" s="415"/>
      <c r="G878" s="415"/>
      <c r="H878" s="415"/>
      <c r="I878" s="415"/>
      <c r="J878" s="416" t="s">
        <v>776</v>
      </c>
      <c r="K878" s="417"/>
      <c r="L878" s="417"/>
      <c r="M878" s="417"/>
      <c r="N878" s="417"/>
      <c r="O878" s="417"/>
      <c r="P878" s="421" t="s">
        <v>778</v>
      </c>
      <c r="Q878" s="317"/>
      <c r="R878" s="317"/>
      <c r="S878" s="317"/>
      <c r="T878" s="317"/>
      <c r="U878" s="317"/>
      <c r="V878" s="317"/>
      <c r="W878" s="317"/>
      <c r="X878" s="317"/>
      <c r="Y878" s="318">
        <v>54</v>
      </c>
      <c r="Z878" s="319"/>
      <c r="AA878" s="319"/>
      <c r="AB878" s="320"/>
      <c r="AC878" s="322" t="s">
        <v>376</v>
      </c>
      <c r="AD878" s="323"/>
      <c r="AE878" s="323"/>
      <c r="AF878" s="323"/>
      <c r="AG878" s="323"/>
      <c r="AH878" s="418" t="s">
        <v>776</v>
      </c>
      <c r="AI878" s="419"/>
      <c r="AJ878" s="419"/>
      <c r="AK878" s="419"/>
      <c r="AL878" s="326">
        <v>100</v>
      </c>
      <c r="AM878" s="327"/>
      <c r="AN878" s="327"/>
      <c r="AO878" s="328"/>
      <c r="AP878" s="321" t="s">
        <v>776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12.75"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4" customHeight="1" x14ac:dyDescent="0.15">
      <c r="A911" s="401">
        <v>1</v>
      </c>
      <c r="B911" s="401">
        <v>1</v>
      </c>
      <c r="C911" s="420" t="s">
        <v>779</v>
      </c>
      <c r="D911" s="415"/>
      <c r="E911" s="415"/>
      <c r="F911" s="415"/>
      <c r="G911" s="415"/>
      <c r="H911" s="415"/>
      <c r="I911" s="415"/>
      <c r="J911" s="416" t="s">
        <v>776</v>
      </c>
      <c r="K911" s="417"/>
      <c r="L911" s="417"/>
      <c r="M911" s="417"/>
      <c r="N911" s="417"/>
      <c r="O911" s="417"/>
      <c r="P911" s="421" t="s">
        <v>778</v>
      </c>
      <c r="Q911" s="317"/>
      <c r="R911" s="317"/>
      <c r="S911" s="317"/>
      <c r="T911" s="317"/>
      <c r="U911" s="317"/>
      <c r="V911" s="317"/>
      <c r="W911" s="317"/>
      <c r="X911" s="317"/>
      <c r="Y911" s="318">
        <v>54</v>
      </c>
      <c r="Z911" s="319"/>
      <c r="AA911" s="319"/>
      <c r="AB911" s="320"/>
      <c r="AC911" s="322" t="s">
        <v>376</v>
      </c>
      <c r="AD911" s="323"/>
      <c r="AE911" s="323"/>
      <c r="AF911" s="323"/>
      <c r="AG911" s="323"/>
      <c r="AH911" s="418" t="s">
        <v>776</v>
      </c>
      <c r="AI911" s="419"/>
      <c r="AJ911" s="419"/>
      <c r="AK911" s="419"/>
      <c r="AL911" s="326">
        <v>100</v>
      </c>
      <c r="AM911" s="327"/>
      <c r="AN911" s="327"/>
      <c r="AO911" s="328"/>
      <c r="AP911" s="321" t="s">
        <v>776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4.75" customHeight="1" x14ac:dyDescent="0.15">
      <c r="A944" s="401">
        <v>1</v>
      </c>
      <c r="B944" s="401">
        <v>1</v>
      </c>
      <c r="C944" s="420" t="s">
        <v>780</v>
      </c>
      <c r="D944" s="415"/>
      <c r="E944" s="415"/>
      <c r="F944" s="415"/>
      <c r="G944" s="415"/>
      <c r="H944" s="415"/>
      <c r="I944" s="415"/>
      <c r="J944" s="416" t="s">
        <v>776</v>
      </c>
      <c r="K944" s="417"/>
      <c r="L944" s="417"/>
      <c r="M944" s="417"/>
      <c r="N944" s="417"/>
      <c r="O944" s="417"/>
      <c r="P944" s="421" t="s">
        <v>778</v>
      </c>
      <c r="Q944" s="317"/>
      <c r="R944" s="317"/>
      <c r="S944" s="317"/>
      <c r="T944" s="317"/>
      <c r="U944" s="317"/>
      <c r="V944" s="317"/>
      <c r="W944" s="317"/>
      <c r="X944" s="317"/>
      <c r="Y944" s="318">
        <v>17</v>
      </c>
      <c r="Z944" s="319"/>
      <c r="AA944" s="319"/>
      <c r="AB944" s="320"/>
      <c r="AC944" s="322" t="s">
        <v>376</v>
      </c>
      <c r="AD944" s="323"/>
      <c r="AE944" s="323"/>
      <c r="AF944" s="323"/>
      <c r="AG944" s="323"/>
      <c r="AH944" s="418" t="s">
        <v>776</v>
      </c>
      <c r="AI944" s="419"/>
      <c r="AJ944" s="419"/>
      <c r="AK944" s="419"/>
      <c r="AL944" s="326">
        <v>100</v>
      </c>
      <c r="AM944" s="327"/>
      <c r="AN944" s="327"/>
      <c r="AO944" s="328"/>
      <c r="AP944" s="321" t="s">
        <v>776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142.5" customHeight="1" x14ac:dyDescent="0.15">
      <c r="A977" s="401">
        <v>1</v>
      </c>
      <c r="B977" s="401">
        <v>1</v>
      </c>
      <c r="C977" s="420" t="s">
        <v>781</v>
      </c>
      <c r="D977" s="415"/>
      <c r="E977" s="415"/>
      <c r="F977" s="415"/>
      <c r="G977" s="415"/>
      <c r="H977" s="415"/>
      <c r="I977" s="415"/>
      <c r="J977" s="416">
        <v>5013205000008</v>
      </c>
      <c r="K977" s="417"/>
      <c r="L977" s="417"/>
      <c r="M977" s="417"/>
      <c r="N977" s="417"/>
      <c r="O977" s="417"/>
      <c r="P977" s="421" t="s">
        <v>782</v>
      </c>
      <c r="Q977" s="317"/>
      <c r="R977" s="317"/>
      <c r="S977" s="317"/>
      <c r="T977" s="317"/>
      <c r="U977" s="317"/>
      <c r="V977" s="317"/>
      <c r="W977" s="317"/>
      <c r="X977" s="317"/>
      <c r="Y977" s="318">
        <v>15</v>
      </c>
      <c r="Z977" s="319"/>
      <c r="AA977" s="319"/>
      <c r="AB977" s="320"/>
      <c r="AC977" s="322" t="s">
        <v>775</v>
      </c>
      <c r="AD977" s="323"/>
      <c r="AE977" s="323"/>
      <c r="AF977" s="323"/>
      <c r="AG977" s="323"/>
      <c r="AH977" s="418" t="s">
        <v>776</v>
      </c>
      <c r="AI977" s="419"/>
      <c r="AJ977" s="419"/>
      <c r="AK977" s="419"/>
      <c r="AL977" s="326" t="s">
        <v>776</v>
      </c>
      <c r="AM977" s="327"/>
      <c r="AN977" s="327"/>
      <c r="AO977" s="328"/>
      <c r="AP977" s="321" t="s">
        <v>776</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326</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341</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327</v>
      </c>
      <c r="AQ1109" s="423"/>
      <c r="AR1109" s="423"/>
      <c r="AS1109" s="423"/>
      <c r="AT1109" s="423"/>
      <c r="AU1109" s="423"/>
      <c r="AV1109" s="423"/>
      <c r="AW1109" s="423"/>
      <c r="AX1109" s="423"/>
    </row>
    <row r="1110" spans="1:51" ht="30" customHeight="1" x14ac:dyDescent="0.15">
      <c r="A1110" s="401">
        <v>1</v>
      </c>
      <c r="B1110" s="401">
        <v>1</v>
      </c>
      <c r="C1110" s="887"/>
      <c r="D1110" s="887"/>
      <c r="E1110" s="262" t="s">
        <v>776</v>
      </c>
      <c r="F1110" s="886"/>
      <c r="G1110" s="886"/>
      <c r="H1110" s="886"/>
      <c r="I1110" s="886"/>
      <c r="J1110" s="416" t="s">
        <v>776</v>
      </c>
      <c r="K1110" s="417"/>
      <c r="L1110" s="417"/>
      <c r="M1110" s="417"/>
      <c r="N1110" s="417"/>
      <c r="O1110" s="417"/>
      <c r="P1110" s="421" t="s">
        <v>776</v>
      </c>
      <c r="Q1110" s="317"/>
      <c r="R1110" s="317"/>
      <c r="S1110" s="317"/>
      <c r="T1110" s="317"/>
      <c r="U1110" s="317"/>
      <c r="V1110" s="317"/>
      <c r="W1110" s="317"/>
      <c r="X1110" s="317"/>
      <c r="Y1110" s="318" t="s">
        <v>776</v>
      </c>
      <c r="Z1110" s="319"/>
      <c r="AA1110" s="319"/>
      <c r="AB1110" s="320"/>
      <c r="AC1110" s="322"/>
      <c r="AD1110" s="323"/>
      <c r="AE1110" s="323"/>
      <c r="AF1110" s="323"/>
      <c r="AG1110" s="323"/>
      <c r="AH1110" s="324" t="s">
        <v>776</v>
      </c>
      <c r="AI1110" s="325"/>
      <c r="AJ1110" s="325"/>
      <c r="AK1110" s="325"/>
      <c r="AL1110" s="326" t="s">
        <v>776</v>
      </c>
      <c r="AM1110" s="327"/>
      <c r="AN1110" s="327"/>
      <c r="AO1110" s="328"/>
      <c r="AP1110" s="321" t="s">
        <v>776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734</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346</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346</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346</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346</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346</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346</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346</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346</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346</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346</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友部 克也(tomobe-katsuya)</dc:creator>
  <cp:lastModifiedBy>庄司 裕紀(shouji-hiroki)</cp:lastModifiedBy>
  <cp:lastPrinted>2021-05-12T11:58:03Z</cp:lastPrinted>
  <dcterms:created xsi:type="dcterms:W3CDTF">2012-03-13T00:50:25Z</dcterms:created>
  <dcterms:modified xsi:type="dcterms:W3CDTF">2021-05-25T02:08:21Z</dcterms:modified>
</cp:coreProperties>
</file>