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04" i="3"/>
  <c r="AY61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<sst xmlns="http://schemas.openxmlformats.org/spreadsheetml/2006/main" count="3093" uniqueCount="776">
  <si>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</si>
  <si>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</si>
  <si>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</si>
  <si>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</si>
  <si>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</si>
  <si>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</si>
  <si>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</si>
  <si>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</si>
  <si>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</si>
  <si>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</si>
  <si>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</si>
  <si>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</si>
  <si>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</si>
  <si>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</si>
  <si>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</si>
  <si>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</si>
  <si>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</si>
  <si>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</si>
  <si>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</si>
  <si>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</si>
  <si>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</si>
  <si>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</si>
  <si>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</si>
  <si>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</si>
  <si>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</si>
  <si>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</si>
  <si>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</si>
  <si>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</si>
  <si>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</si>
  <si>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</si>
  <si>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</si>
  <si>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</si>
  <si>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</si>
  <si>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</si>
  <si>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</si>
  <si>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</si>
  <si>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</si>
  <si>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</si>
  <si>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</si>
  <si>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</si>
  <si>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</si>
  <si>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</si>
  <si>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</si>
  <si>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</si>
  <si>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</si>
  <si>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</si>
  <si>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</si>
  <si>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</si>
  <si>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</si>
  <si>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</si>
  <si>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</si>
  <si>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</si>
  <si>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</si>
  <si>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</si>
  <si>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</si>
  <si>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</si>
  <si>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</si>
  <si>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</si>
  <si>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</si>
  <si>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</si>
  <si>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</si>
  <si>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</si>
  <si>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</si>
  <si>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</si>
  <si>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</si>
  <si>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</si>
  <si>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</si>
  <si>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</si>
  <si>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</si>
  <si>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</si>
  <si>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</si>
  <si>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</si>
  <si>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</si>
  <si>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</si>
  <si>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</si>
  <si>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</si>
  <si>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</si>
  <si>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</si>
  <si>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</si>
  <si>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</si>
  <si>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</si>
  <si>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</si>
  <si>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</si>
  <si>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</si>
  <si>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</si>
  <si>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</si>
  <si>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</si>
  <si>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</si>
  <si>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</si>
  <si>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</si>
  <si>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</si>
  <si>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</si>
  <si>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</si>
  <si>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</si>
  <si>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</si>
  <si>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</si>
  <si>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</si>
  <si>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</si>
  <si>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</si>
  <si>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</si>
  <si>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</si>
  <si>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</si>
  <si>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</si>
  <si>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</si>
  <si>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</si>
  <si>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</si>
  <si>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</si>
  <si>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</si>
  <si>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</si>
  <si>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</si>
  <si>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</si>
  <si>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</si>
  <si>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</si>
  <si>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</si>
  <si>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</si>
  <si>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</si>
  <si>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</si>
  <si>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</si>
  <si>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</si>
  <si>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</si>
  <si>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</si>
  <si>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</si>
  <si>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</si>
  <si>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</si>
  <si>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</si>
  <si>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</si>
  <si>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</si>
  <si>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</si>
  <si>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</si>
  <si>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</si>
  <si>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</si>
  <si>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</si>
  <si>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</si>
  <si>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</si>
  <si>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</si>
  <si>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</si>
  <si>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</si>
  <si>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</si>
  <si>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</si>
  <si>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</si>
  <si>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</si>
  <si>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</si>
  <si>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</si>
  <si>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</si>
  <si>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</si>
  <si>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</si>
  <si>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</si>
  <si>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</si>
  <si>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</si>
  <si>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</si>
  <si>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</si>
  <si>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</si>
  <si>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</si>
  <si>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</si>
  <si>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</si>
  <si>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</si>
  <si>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</si>
  <si>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</si>
  <si>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</si>
  <si>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</si>
  <si>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</si>
  <si>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</si>
  <si>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</si>
  <si>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</si>
  <si>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</si>
  <si>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</si>
  <si>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</si>
  <si>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</si>
  <si>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</si>
  <si>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</si>
  <si>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</si>
  <si>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</si>
  <si>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</si>
  <si>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</si>
  <si>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</si>
  <si>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</si>
  <si>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</si>
  <si>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</si>
  <si>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</si>
  <si>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</si>
  <si>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</si>
  <si>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</si>
  <si>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</si>
  <si>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</si>
  <si>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</si>
  <si>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</si>
  <si>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</si>
  <si>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</si>
  <si>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</si>
  <si>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</si>
  <si>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</si>
  <si>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</si>
  <si>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</si>
  <si>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</si>
  <si>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</si>
  <si>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</si>
  <si>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</si>
  <si>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</si>
  <si>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</si>
  <si>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</si>
  <si>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</si>
  <si>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</si>
  <si>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</si>
  <si>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</si>
  <si>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</si>
  <si>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</si>
  <si>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</si>
  <si>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</si>
  <si>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</si>
  <si>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</si>
  <si>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</si>
  <si>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</si>
  <si>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</si>
  <si>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</si>
  <si>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</si>
  <si>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</si>
  <si>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</si>
  <si>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</si>
  <si>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</si>
  <si>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</si>
  <si>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</si>
  <si>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</si>
  <si>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</si>
  <si>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</si>
  <si>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</si>
  <si>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</si>
  <si>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</si>
  <si>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</si>
  <si>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</si>
  <si>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</si>
  <si>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</si>
  <si>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</si>
  <si>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</si>
  <si>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</si>
  <si>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</si>
  <si>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</si>
  <si>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</si>
  <si>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</si>
  <si>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</si>
  <si>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</si>
  <si>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</si>
  <si>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</si>
  <si>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</si>
  <si>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</si>
  <si>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</si>
  <si>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</si>
  <si>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</si>
  <si>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</si>
  <si>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</si>
  <si>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</si>
  <si>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</si>
  <si>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</si>
  <si>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</si>
  <si>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</si>
  <si>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</si>
  <si>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</si>
  <si>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</si>
  <si>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</si>
  <si>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</si>
  <si>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</si>
  <si>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</si>
  <si>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</si>
  <si>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</si>
  <si>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</si>
  <si>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</si>
  <si>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</si>
  <si>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</si>
  <si>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</si>
  <si>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</si>
  <si>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</si>
  <si>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</si>
  <si>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</si>
  <si>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</si>
  <si>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</si>
  <si>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</si>
  <si>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</si>
  <si>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</si>
  <si>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</si>
  <si>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</si>
  <si>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</si>
  <si>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</si>
  <si>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</si>
  <si>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</si>
  <si>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</si>
  <si>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</si>
  <si>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</si>
  <si>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</si>
  <si>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</si>
  <si>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</si>
  <si>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</si>
  <si>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</si>
  <si>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</si>
  <si>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</si>
  <si>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</si>
  <si>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</si>
  <si>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</si>
  <si>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</si>
  <si>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</si>
  <si>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</si>
  <si>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</si>
  <si>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</si>
  <si>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</si>
  <si>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</si>
  <si>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</si>
  <si>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</si>
  <si>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</si>
  <si>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</si>
  <si>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</si>
  <si>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</si>
  <si>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</si>
  <si>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</si>
  <si>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</si>
  <si>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</si>
  <si>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</si>
  <si>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</si>
  <si>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</si>
  <si>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</si>
  <si>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</si>
  <si>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</si>
  <si>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</si>
  <si>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</si>
  <si>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</si>
  <si>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</si>
  <si>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</si>
  <si>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</si>
  <si>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</si>
  <si>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</si>
  <si>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</si>
  <si>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</si>
  <si>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</si>
  <si>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</si>
  <si>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</si>
  <si>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</si>
  <si>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</si>
  <si>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</si>
  <si>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</si>
  <si>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</si>
  <si>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</si>
  <si>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</si>
  <si>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</si>
  <si>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</si>
  <si>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</si>
  <si>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</si>
  <si>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</si>
  <si>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</si>
  <si>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</si>
  <si>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</si>
  <si>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</si>
  <si>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</si>
  <si>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</si>
  <si>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</si>
  <si>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</si>
  <si>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</si>
  <si>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</si>
  <si>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</si>
  <si>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</si>
  <si>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</si>
  <si>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</si>
  <si>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</si>
  <si>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</si>
  <si>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</si>
  <si>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</si>
  <si>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</si>
  <si>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</si>
  <si>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</si>
  <si>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</si>
  <si>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</si>
  <si>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</si>
  <si>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</si>
  <si>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</si>
  <si>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</si>
  <si>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</si>
  <si>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</si>
  <si>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</si>
  <si>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</si>
  <si>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</si>
  <si>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</si>
  <si>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</si>
  <si>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</si>
  <si>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</si>
  <si>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</si>
  <si>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</si>
  <si>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</si>
  <si>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</si>
  <si>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</si>
  <si>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</si>
  <si>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</si>
  <si>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</si>
  <si>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</si>
  <si>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</si>
  <si>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</si>
  <si>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</si>
  <si>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</si>
  <si>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</si>
  <si>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</si>
  <si>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</si>
  <si>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</si>
  <si>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</si>
  <si>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</si>
  <si>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</si>
  <si>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</si>
  <si>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</si>
  <si>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</si>
  <si>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</si>
  <si>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</si>
  <si>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</si>
  <si>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</si>
  <si>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</si>
  <si>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</si>
  <si>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</si>
  <si>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</si>
  <si>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</si>
  <si>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</si>
  <si>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</si>
  <si>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</si>
  <si>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</si>
  <si>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</si>
  <si>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</si>
  <si>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</si>
  <si>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</si>
  <si>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</si>
  <si>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</si>
  <si>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</si>
  <si>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</si>
  <si>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</si>
  <si>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</si>
  <si>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</si>
  <si>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</si>
  <si>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</si>
  <si>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</si>
  <si>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</si>
  <si>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</si>
  <si>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</si>
  <si>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</si>
  <si>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</si>
  <si>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</si>
  <si>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</si>
  <si>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</si>
  <si>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</si>
  <si>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</si>
  <si>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</si>
  <si>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</si>
  <si>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</si>
  <si>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</si>
  <si>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</si>
  <si>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</si>
  <si>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</si>
  <si>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</si>
  <si>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</si>
  <si>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</si>
  <si>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</si>
  <si>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</si>
  <si>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</si>
  <si>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</si>
  <si>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</si>
  <si>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</si>
  <si>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</si>
  <si>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</si>
  <si>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</si>
  <si>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</si>
  <si>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</si>
  <si>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</si>
  <si>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</si>
  <si>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</si>
  <si>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</si>
  <si>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</si>
  <si>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</si>
  <si>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</si>
  <si>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</si>
  <si>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</si>
  <si>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</si>
  <si>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</si>
  <si>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</si>
  <si>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</si>
  <si>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</si>
  <si>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</si>
  <si>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</si>
  <si>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</si>
  <si>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</si>
  <si>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</si>
  <si>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</si>
  <si>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</si>
  <si>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</si>
  <si>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</si>
  <si>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</si>
  <si>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</si>
  <si>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</si>
  <si>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</si>
  <si>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</si>
  <si>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</si>
  <si>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</si>
  <si>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</si>
  <si>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</si>
  <si>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</si>
  <si>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</si>
  <si>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</si>
  <si>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</si>
  <si>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</si>
  <si>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</si>
  <si>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</si>
  <si>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</si>
  <si>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</si>
  <si>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</si>
  <si>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</si>
  <si>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</si>
  <si>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</si>
  <si>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</si>
  <si>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</si>
  <si>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</si>
  <si>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</si>
  <si>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</si>
  <si>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</si>
  <si>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</si>
  <si>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</si>
  <si>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</si>
  <si>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</si>
  <si>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</si>
  <si>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</si>
  <si>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</si>
  <si>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</si>
  <si>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</si>
  <si>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</si>
  <si>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</si>
  <si>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</si>
  <si>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</si>
  <si>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</si>
  <si>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</si>
  <si>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</si>
  <si>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</si>
  <si>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</si>
  <si>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</si>
  <si>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</si>
  <si>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</si>
  <si>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</si>
  <si>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</si>
  <si>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</si>
  <si>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</si>
  <si>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</si>
  <si>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</si>
  <si>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</si>
  <si>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</si>
  <si>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</si>
  <si>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</si>
  <si>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</si>
  <si>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</si>
  <si>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</si>
  <si>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</si>
  <si>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</si>
  <si>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</si>
  <si>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</si>
  <si>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</si>
  <si>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</si>
  <si>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</si>
  <si>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</si>
  <si>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</si>
  <si>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</si>
  <si>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</si>
  <si>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</si>
  <si>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</si>
  <si>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</si>
  <si>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</si>
  <si>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</si>
  <si>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</si>
  <si>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</si>
  <si>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</si>
  <si>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</si>
  <si>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</si>
  <si>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</si>
  <si>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</si>
  <si>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</si>
  <si>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</si>
  <si>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</si>
  <si>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</si>
  <si>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</si>
  <si>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</si>
  <si>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</si>
  <si>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</si>
  <si>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</si>
  <si>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</si>
  <si>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</si>
  <si>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</si>
  <si>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</si>
  <si>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</si>
  <si>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</si>
  <si>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</si>
  <si>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</si>
  <si>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</si>
  <si>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</si>
  <si>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</si>
  <si>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</si>
  <si>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</si>
  <si>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</si>
  <si>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</si>
  <si>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</si>
  <si>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</si>
  <si>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</si>
  <si>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</si>
  <si>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</si>
  <si>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</si>
  <si>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</si>
  <si>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</si>
  <si>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</si>
  <si>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</si>
  <si>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</si>
  <si>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</si>
  <si>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</si>
  <si>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</si>
  <si>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</si>
  <si>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</si>
  <si>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</si>
  <si>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</si>
  <si>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</si>
  <si>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</si>
  <si>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</si>
  <si>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</si>
  <si>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</si>
  <si>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</si>
  <si>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</si>
  <si>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</si>
  <si>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</si>
  <si>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</si>
  <si>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</si>
  <si>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</si>
  <si>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</si>
  <si>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</si>
  <si>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</si>
  <si>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</si>
  <si>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</si>
  <si>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</si>
  <si>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</si>
  <si>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</si>
  <si>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</si>
  <si>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</si>
  <si>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</si>
  <si>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</si>
  <si>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</si>
  <si>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</si>
  <si>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</si>
  <si>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</si>
  <si>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</si>
  <si>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</si>
  <si>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</si>
  <si>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</si>
  <si>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</si>
  <si>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</si>
  <si>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</si>
  <si>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</si>
  <si>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</si>
  <si>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</si>
  <si>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</si>
  <si>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</si>
  <si>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</si>
  <si>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</si>
  <si>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</si>
  <si>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</si>
  <si>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</si>
  <si>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</si>
  <si>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</si>
  <si>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</si>
  <si>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</si>
  <si>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</si>
  <si>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</si>
  <si>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</si>
  <si>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</si>
  <si>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</si>
  <si>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</si>
  <si>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</si>
  <si>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</si>
  <si>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</si>
  <si>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</si>
  <si>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</si>
  <si>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</si>
  <si>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</si>
  <si>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</si>
  <si>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</si>
  <si>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</si>
  <si>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</si>
  <si>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</si>
  <si>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</si>
  <si>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</si>
  <si>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</si>
  <si>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</si>
  <si>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</si>
  <si>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</si>
  <si>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</si>
  <si>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</si>
  <si>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</si>
  <si>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</si>
  <si>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</si>
  <si>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</si>
  <si>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</si>
  <si>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</si>
  <si>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</si>
  <si>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</si>
  <si>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</si>
  <si>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</si>
  <si>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</si>
  <si>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</si>
  <si>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</si>
  <si>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</si>
  <si>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</si>
  <si>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</si>
  <si>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</si>
  <si>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</si>
  <si>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</si>
  <si>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</si>
  <si>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</si>
  <si>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</si>
  <si>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</si>
  <si>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</si>
  <si>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</si>
  <si>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</si>
  <si>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医薬品事故障害者対策事業</t>
  </si>
  <si>
    <t>医薬・生活衛生局</t>
  </si>
  <si>
    <t>室長　海老　敬子</t>
  </si>
  <si>
    <t>昭和55年度</t>
  </si>
  <si>
    <t>終了予定なし</t>
  </si>
  <si>
    <t>総務課医薬品副作用被害対策室</t>
  </si>
  <si>
    <t>独立行政法人医薬品医療機器法附則第15条</t>
  </si>
  <si>
    <t>-</t>
  </si>
  <si>
    <t>国と和解が成立したスモン患者のうち、介護を必要とする重症者について、介護事業を実施することによりスモン患者の福祉の向上に資する。</t>
  </si>
  <si>
    <t>国と和解が成立したスモン患者のうち、介護を必要とする重症者について、介護費用の支給を行う。</t>
  </si>
  <si>
    <t>医薬品事故障害者対策事業委託費</t>
  </si>
  <si>
    <t>国と和解が成立したスモン患者のうち、介護を必要とする重症者に対する介護費用の支払いを行うものであり、目標の設定は困難である。</t>
  </si>
  <si>
    <t>国と和解が成立したスモン患者の福祉を向上させること。</t>
  </si>
  <si>
    <t>支給対象者数</t>
  </si>
  <si>
    <t>人</t>
  </si>
  <si>
    <t>支給対象者</t>
  </si>
  <si>
    <t>Ｘ：「事業全体の執行額（円）」／ Ｙ：「支給対象者数（人）」　　　　　　　　　　　　　　</t>
    <phoneticPr fontId="5"/>
  </si>
  <si>
    <t>円</t>
  </si>
  <si>
    <t>　　X/Y</t>
    <phoneticPr fontId="5"/>
  </si>
  <si>
    <t>47,761,465/87</t>
  </si>
  <si>
    <t>44,785,974/79</t>
  </si>
  <si>
    <t>品質･有効性･安全性の高い医薬品･医療機器･再生医療等製品を国民が適切に利用できるようにすること（Ⅰ-6）</t>
  </si>
  <si>
    <t>医療品等の品質確保の徹底を図るとともに、医薬品等の安全対策等を推進すること（Ⅰ-6-2）</t>
  </si>
  <si>
    <t>204</t>
  </si>
  <si>
    <t>181</t>
  </si>
  <si>
    <t>150</t>
  </si>
  <si>
    <t>176</t>
  </si>
  <si>
    <t>190</t>
  </si>
  <si>
    <t>199</t>
  </si>
  <si>
    <t>202</t>
  </si>
  <si>
    <t>0213</t>
  </si>
  <si>
    <t>○</t>
  </si>
  <si>
    <t>国と和解が成立したスモン患者のうち、介護を必要とする重症患者について介護費用の支給を行うことで、スモン患者の福祉向上をはかり、医薬品等の安全対策等の推進に寄与している。</t>
    <phoneticPr fontId="5"/>
  </si>
  <si>
    <t>無</t>
  </si>
  <si>
    <t>有</t>
  </si>
  <si>
    <t>国が和解に基づく協議により行っているスモン患者への恒久対策であり、国民のニーズがある。</t>
    <phoneticPr fontId="5"/>
  </si>
  <si>
    <t>国が和解に基づく協議により行っているスモン患者への恒久対策であり、国が実施すべき事業である。</t>
    <phoneticPr fontId="5"/>
  </si>
  <si>
    <t>国が和解に基づく協議により行っているスモン患者への恒久対策であり、優先度の高い事業である。</t>
    <phoneticPr fontId="5"/>
  </si>
  <si>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phoneticPr fontId="5"/>
  </si>
  <si>
    <t>‐</t>
  </si>
  <si>
    <t>-</t>
    <phoneticPr fontId="5"/>
  </si>
  <si>
    <t>使途の99％がスモン患者への介護費であり、残りの1％も介護費支給に係る事務費であるため、合理的なものとなっている。</t>
    <phoneticPr fontId="5"/>
  </si>
  <si>
    <t>使途の99％がスモン患者への介護費であり、残りの1％も介護費支給に係る事務費であるため、全て真に必要なものに限定されている。</t>
    <phoneticPr fontId="5"/>
  </si>
  <si>
    <t>スモン患者が亡くなったことにより、重症スモン患者への介護費用の支給が試算よりも下回ったため。</t>
    <phoneticPr fontId="5"/>
  </si>
  <si>
    <t>スモン患者に対する介護費用の支払いを行うものであり、
定量的な目標の設定は困難であるが、支給対象となる方は
引き続き大勢いらっしゃるため、福祉の向上に必要かつ有効な事業である。</t>
    <phoneticPr fontId="5"/>
  </si>
  <si>
    <t>･本事業は和解時（昭和54年9月）の厚生大臣が署名した確認事項に基づく協議により、開始されたスモン患者に対する恒久対策である。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①和解者全員に対する眷顧言う管理手当の支給業務（全額製薬企業負担）
　②超重症者及び超々重症者に対する介護費用の支給業務（全額製薬企業負担）</t>
    <phoneticPr fontId="5"/>
  </si>
  <si>
    <t>【随意契約（その他）】</t>
    <rPh sb="1" eb="5">
      <t>ズイイケイヤク</t>
    </rPh>
    <rPh sb="8" eb="9">
      <t>タ</t>
    </rPh>
    <phoneticPr fontId="5"/>
  </si>
  <si>
    <t xml:space="preserve">
</t>
    <phoneticPr fontId="5"/>
  </si>
  <si>
    <t>A.（独）医薬品医療機器総合機構</t>
    <phoneticPr fontId="5"/>
  </si>
  <si>
    <t>介護費</t>
    <phoneticPr fontId="5"/>
  </si>
  <si>
    <t>事務費</t>
    <phoneticPr fontId="5"/>
  </si>
  <si>
    <t>消費税及び所得税</t>
    <phoneticPr fontId="5"/>
  </si>
  <si>
    <t>重症スモン患者に対する介護費用</t>
    <phoneticPr fontId="5"/>
  </si>
  <si>
    <t>雑役務費、通信運搬費、印刷製本費、消耗品費等</t>
    <phoneticPr fontId="5"/>
  </si>
  <si>
    <t>事務費にかかる消費税</t>
    <phoneticPr fontId="5"/>
  </si>
  <si>
    <t>（独）医薬品医療機器総合機構</t>
    <phoneticPr fontId="5"/>
  </si>
  <si>
    <t>重症スモン患者に対する介護費用支給業務</t>
    <phoneticPr fontId="5"/>
  </si>
  <si>
    <t>厚労</t>
  </si>
  <si>
    <t>-</t>
    <phoneticPr fontId="5"/>
  </si>
  <si>
    <t>-</t>
    <phoneticPr fontId="5"/>
  </si>
  <si>
    <t>-</t>
    <phoneticPr fontId="5"/>
  </si>
  <si>
    <t>本事業2年度予算46百万円のうち、99％がスモン重症患者に支給する介護費用であり、患者数を適切に試算することにより、予算要求を図っていく。</t>
    <phoneticPr fontId="5"/>
  </si>
  <si>
    <t>国と和解が成立したスモン患者の福祉向上に資するため、介護を必要とする重症者について介護費用の支給を行う。平成30～令和元年度は毎年70人以上が支給の対象となった（令和2年度の実績は集計中）。</t>
    <rPh sb="57" eb="59">
      <t>レイワ</t>
    </rPh>
    <rPh sb="81" eb="83">
      <t>レイワ</t>
    </rPh>
    <rPh sb="84" eb="86">
      <t>ネンド</t>
    </rPh>
    <rPh sb="87" eb="89">
      <t>ジッセキ</t>
    </rPh>
    <rPh sb="90" eb="92">
      <t>シュウケイ</t>
    </rPh>
    <rPh sb="92" eb="93">
      <t>チュウ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</si>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</sst>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Alignment="1" applyProtection="1">
      <alignmen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193074</xdr:colOff>
      <xdr:row>751</xdr:row>
      <xdr:rowOff>0</xdr:rowOff>
    </xdr:from>
    <xdr:to>
      <xdr:col>26</xdr:col>
      <xdr:colOff>32847</xdr:colOff>
      <xdr:row>756</xdr:row>
      <xdr:rowOff>257432</xdr:rowOff>
    </xdr:to>
    <xdr:sp macro="" textlink="">
      <xdr:nvSpPr>
        <xdr:cNvPr id="6" name="下矢印 5"/>
        <xdr:cNvSpPr/>
      </xdr:nvSpPr>
      <xdr:spPr>
        <a:xfrm>
          <a:off x="5193699" y="42862500"/>
          <a:ext cx="39798" cy="201955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141588</xdr:colOff>
      <xdr:row>757</xdr:row>
      <xdr:rowOff>12871</xdr:rowOff>
    </xdr:from>
    <xdr:to>
      <xdr:col>35</xdr:col>
      <xdr:colOff>141588</xdr:colOff>
      <xdr:row>758</xdr:row>
      <xdr:rowOff>231689</xdr:rowOff>
    </xdr:to>
    <xdr:sp macro="" textlink="">
      <xdr:nvSpPr>
        <xdr:cNvPr id="7" name="テキスト ボックス 6"/>
        <xdr:cNvSpPr txBox="1"/>
      </xdr:nvSpPr>
      <xdr:spPr>
        <a:xfrm>
          <a:off x="3742038" y="44989921"/>
          <a:ext cx="3400425" cy="5712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a:t>
          </a:r>
          <a:r>
            <a:rPr kumimoji="1" lang="ja-JP" altLang="en-US" sz="1100"/>
            <a:t>　　（独）医薬品医療機器総合機構</a:t>
          </a:r>
          <a:endParaRPr kumimoji="1" lang="en-US" altLang="ja-JP" sz="1100"/>
        </a:p>
        <a:p>
          <a:r>
            <a:rPr kumimoji="1" lang="ja-JP" altLang="en-US" sz="1100"/>
            <a:t>　　　　　　　　　　　　　</a:t>
          </a:r>
          <a:r>
            <a:rPr kumimoji="1" lang="en-US" altLang="ja-JP" sz="1100"/>
            <a:t>41</a:t>
          </a:r>
          <a:r>
            <a:rPr kumimoji="1" lang="ja-JP" altLang="en-US" sz="1100"/>
            <a:t>百万円</a:t>
          </a:r>
        </a:p>
      </xdr:txBody>
    </xdr:sp>
    <xdr:clientData/>
  </xdr:twoCellAnchor>
  <xdr:twoCellAnchor>
    <xdr:from>
      <xdr:col>18</xdr:col>
      <xdr:colOff>0</xdr:colOff>
      <xdr:row>748</xdr:row>
      <xdr:rowOff>308918</xdr:rowOff>
    </xdr:from>
    <xdr:to>
      <xdr:col>33</xdr:col>
      <xdr:colOff>193074</xdr:colOff>
      <xdr:row>750</xdr:row>
      <xdr:rowOff>321790</xdr:rowOff>
    </xdr:to>
    <xdr:sp macro="" textlink="">
      <xdr:nvSpPr>
        <xdr:cNvPr id="8" name="テキスト ボックス 7"/>
        <xdr:cNvSpPr txBox="1"/>
      </xdr:nvSpPr>
      <xdr:spPr>
        <a:xfrm>
          <a:off x="3600450" y="42114143"/>
          <a:ext cx="3193449" cy="7177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41</a:t>
          </a:r>
          <a:r>
            <a:rPr kumimoji="1" lang="ja-JP" altLang="en-US" sz="1100"/>
            <a:t>百万円</a:t>
          </a:r>
        </a:p>
      </xdr:txBody>
    </xdr:sp>
    <xdr:clientData/>
  </xdr:twoCellAnchor>
  <xdr:twoCellAnchor>
    <xdr:from>
      <xdr:col>21</xdr:col>
      <xdr:colOff>64358</xdr:colOff>
      <xdr:row>758</xdr:row>
      <xdr:rowOff>270305</xdr:rowOff>
    </xdr:from>
    <xdr:to>
      <xdr:col>33</xdr:col>
      <xdr:colOff>69507</xdr:colOff>
      <xdr:row>760</xdr:row>
      <xdr:rowOff>231322</xdr:rowOff>
    </xdr:to>
    <xdr:sp macro="" textlink="">
      <xdr:nvSpPr>
        <xdr:cNvPr id="9" name="大かっこ 8"/>
        <xdr:cNvSpPr/>
      </xdr:nvSpPr>
      <xdr:spPr>
        <a:xfrm>
          <a:off x="4350608" y="241633805"/>
          <a:ext cx="2454435" cy="6685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twoCellAnchor>
    <xdr:from>
      <xdr:col>38</xdr:col>
      <xdr:colOff>40822</xdr:colOff>
      <xdr:row>86</xdr:row>
      <xdr:rowOff>13608</xdr:rowOff>
    </xdr:from>
    <xdr:to>
      <xdr:col>41</xdr:col>
      <xdr:colOff>163286</xdr:colOff>
      <xdr:row>87</xdr:row>
      <xdr:rowOff>13608</xdr:rowOff>
    </xdr:to>
    <xdr:sp macro="" textlink="">
      <xdr:nvSpPr>
        <xdr:cNvPr id="10" name="テキスト ボックス 9"/>
        <xdr:cNvSpPr txBox="1"/>
      </xdr:nvSpPr>
      <xdr:spPr>
        <a:xfrm>
          <a:off x="7796893" y="14614072"/>
          <a:ext cx="734786"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54429</xdr:colOff>
      <xdr:row>99</xdr:row>
      <xdr:rowOff>367393</xdr:rowOff>
    </xdr:from>
    <xdr:to>
      <xdr:col>41</xdr:col>
      <xdr:colOff>176893</xdr:colOff>
      <xdr:row>101</xdr:row>
      <xdr:rowOff>13608</xdr:rowOff>
    </xdr:to>
    <xdr:sp macro="" textlink="">
      <xdr:nvSpPr>
        <xdr:cNvPr id="11" name="テキスト ボックス 10"/>
        <xdr:cNvSpPr txBox="1"/>
      </xdr:nvSpPr>
      <xdr:spPr>
        <a:xfrm>
          <a:off x="7810500" y="16138072"/>
          <a:ext cx="734786" cy="3401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27215</xdr:colOff>
      <xdr:row>115</xdr:row>
      <xdr:rowOff>0</xdr:rowOff>
    </xdr:from>
    <xdr:to>
      <xdr:col>41</xdr:col>
      <xdr:colOff>190500</xdr:colOff>
      <xdr:row>115</xdr:row>
      <xdr:rowOff>272143</xdr:rowOff>
    </xdr:to>
    <xdr:sp macro="" textlink="">
      <xdr:nvSpPr>
        <xdr:cNvPr id="12" name="テキスト ボックス 11"/>
        <xdr:cNvSpPr txBox="1"/>
      </xdr:nvSpPr>
      <xdr:spPr>
        <a:xfrm>
          <a:off x="7783286" y="17063357"/>
          <a:ext cx="775607" cy="272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116</xdr:row>
      <xdr:rowOff>95250</xdr:rowOff>
    </xdr:from>
    <xdr:to>
      <xdr:col>41</xdr:col>
      <xdr:colOff>136071</xdr:colOff>
      <xdr:row>117</xdr:row>
      <xdr:rowOff>13607</xdr:rowOff>
    </xdr:to>
    <xdr:sp macro="" textlink="">
      <xdr:nvSpPr>
        <xdr:cNvPr id="13" name="テキスト ボックス 12"/>
        <xdr:cNvSpPr txBox="1"/>
      </xdr:nvSpPr>
      <xdr:spPr>
        <a:xfrm>
          <a:off x="7824107" y="37011429"/>
          <a:ext cx="680357" cy="5034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1</xdr:colOff>
      <xdr:row>788</xdr:row>
      <xdr:rowOff>40822</xdr:rowOff>
    </xdr:from>
    <xdr:to>
      <xdr:col>27</xdr:col>
      <xdr:colOff>176893</xdr:colOff>
      <xdr:row>788</xdr:row>
      <xdr:rowOff>258535</xdr:rowOff>
    </xdr:to>
    <xdr:sp macro="" textlink="">
      <xdr:nvSpPr>
        <xdr:cNvPr id="3" name="テキスト ボックス 2"/>
        <xdr:cNvSpPr txBox="1"/>
      </xdr:nvSpPr>
      <xdr:spPr>
        <a:xfrm>
          <a:off x="4898572" y="53258358"/>
          <a:ext cx="789214" cy="2177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24</xdr:col>
      <xdr:colOff>0</xdr:colOff>
      <xdr:row>789</xdr:row>
      <xdr:rowOff>68036</xdr:rowOff>
    </xdr:from>
    <xdr:to>
      <xdr:col>27</xdr:col>
      <xdr:colOff>163286</xdr:colOff>
      <xdr:row>789</xdr:row>
      <xdr:rowOff>285750</xdr:rowOff>
    </xdr:to>
    <xdr:sp macro="" textlink="">
      <xdr:nvSpPr>
        <xdr:cNvPr id="5" name="テキスト ボックス 4"/>
        <xdr:cNvSpPr txBox="1"/>
      </xdr:nvSpPr>
      <xdr:spPr>
        <a:xfrm>
          <a:off x="4898571" y="53598536"/>
          <a:ext cx="775608"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24</xdr:col>
      <xdr:colOff>54429</xdr:colOff>
      <xdr:row>790</xdr:row>
      <xdr:rowOff>68036</xdr:rowOff>
    </xdr:from>
    <xdr:to>
      <xdr:col>27</xdr:col>
      <xdr:colOff>176893</xdr:colOff>
      <xdr:row>790</xdr:row>
      <xdr:rowOff>285750</xdr:rowOff>
    </xdr:to>
    <xdr:sp macro="" textlink="">
      <xdr:nvSpPr>
        <xdr:cNvPr id="15" name="テキスト ボックス 14"/>
        <xdr:cNvSpPr txBox="1"/>
      </xdr:nvSpPr>
      <xdr:spPr>
        <a:xfrm>
          <a:off x="4953000" y="53911500"/>
          <a:ext cx="734786"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761" sqref="BH7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407</v>
      </c>
      <c r="AJ2" s="209" t="s">
        <v>769</v>
      </c>
      <c r="AK2" s="209"/>
      <c r="AL2" s="209"/>
      <c r="AM2" s="209"/>
      <c r="AN2" s="98" t="s">
        <v>407</v>
      </c>
      <c r="AO2" s="209">
        <v>20</v>
      </c>
      <c r="AP2" s="209"/>
      <c r="AQ2" s="209"/>
      <c r="AR2" s="99" t="s">
        <v>710</v>
      </c>
      <c r="AS2" s="210">
        <v>276</v>
      </c>
      <c r="AT2" s="210"/>
      <c r="AU2" s="210"/>
      <c r="AV2" s="98" t="str">
        <f>IF(AW2="","","-")</f>
        <v/>
      </c>
      <c r="AW2" s="397"/>
      <c r="AX2" s="397"/>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715</v>
      </c>
      <c r="H5" s="558"/>
      <c r="I5" s="558"/>
      <c r="J5" s="558"/>
      <c r="K5" s="558"/>
      <c r="L5" s="558"/>
      <c r="M5" s="559" t="s">
        <v>66</v>
      </c>
      <c r="N5" s="560"/>
      <c r="O5" s="560"/>
      <c r="P5" s="560"/>
      <c r="Q5" s="560"/>
      <c r="R5" s="561"/>
      <c r="S5" s="562" t="s">
        <v>716</v>
      </c>
      <c r="T5" s="558"/>
      <c r="U5" s="558"/>
      <c r="V5" s="558"/>
      <c r="W5" s="558"/>
      <c r="X5" s="563"/>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5" t="s">
        <v>390</v>
      </c>
      <c r="Z7" s="299"/>
      <c r="AA7" s="299"/>
      <c r="AB7" s="299"/>
      <c r="AC7" s="299"/>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21" t="str">
        <f>入力規則等!A27</f>
        <v>-</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26" t="s">
        <v>23</v>
      </c>
      <c r="B9" s="127"/>
      <c r="C9" s="127"/>
      <c r="D9" s="127"/>
      <c r="E9" s="127"/>
      <c r="F9" s="127"/>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7" t="s">
        <v>721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3"/>
      <c r="H12" s="684"/>
      <c r="I12" s="684"/>
      <c r="J12" s="684"/>
      <c r="K12" s="684"/>
      <c r="L12" s="684"/>
      <c r="M12" s="684"/>
      <c r="N12" s="684"/>
      <c r="O12" s="684"/>
      <c r="P12" s="306" t="s">
        <v>391</v>
      </c>
      <c r="Q12" s="301"/>
      <c r="R12" s="301"/>
      <c r="S12" s="301"/>
      <c r="T12" s="301"/>
      <c r="U12" s="301"/>
      <c r="V12" s="302"/>
      <c r="W12" s="306" t="s">
        <v>413</v>
      </c>
      <c r="X12" s="301"/>
      <c r="Y12" s="301"/>
      <c r="Z12" s="301"/>
      <c r="AA12" s="301"/>
      <c r="AB12" s="301"/>
      <c r="AC12" s="302"/>
      <c r="AD12" s="306" t="s">
        <v>700</v>
      </c>
      <c r="AE12" s="301"/>
      <c r="AF12" s="301"/>
      <c r="AG12" s="301"/>
      <c r="AH12" s="301"/>
      <c r="AI12" s="301"/>
      <c r="AJ12" s="302"/>
      <c r="AK12" s="306" t="s">
        <v>704</v>
      </c>
      <c r="AL12" s="301"/>
      <c r="AM12" s="301"/>
      <c r="AN12" s="301"/>
      <c r="AO12" s="301"/>
      <c r="AP12" s="301"/>
      <c r="AQ12" s="302"/>
      <c r="AR12" s="306" t="s">
        <v>705</v>
      </c>
      <c r="AS12" s="301"/>
      <c r="AT12" s="301"/>
      <c r="AU12" s="301"/>
      <c r="AV12" s="301"/>
      <c r="AW12" s="301"/>
      <c r="AX12" s="746"/>
    </row>
    <row r="13" spans="1:50" ht="21" customHeight="1" x14ac:dyDescent="0.15">
      <c r="A13" s="123"/>
      <c r="B13" s="124"/>
      <c r="C13" s="124"/>
      <c r="D13" s="124"/>
      <c r="E13" s="124"/>
      <c r="F13" s="125"/>
      <c r="G13" s="747" t="s">
        <v>6</v>
      </c>
      <c r="H13" s="748"/>
      <c r="I13" s="640" t="s">
        <v>7</v>
      </c>
      <c r="J13" s="641"/>
      <c r="K13" s="641"/>
      <c r="L13" s="641"/>
      <c r="M13" s="641"/>
      <c r="N13" s="641"/>
      <c r="O13" s="642"/>
      <c r="P13" s="166">
        <v>56</v>
      </c>
      <c r="Q13" s="167"/>
      <c r="R13" s="167"/>
      <c r="S13" s="167"/>
      <c r="T13" s="167"/>
      <c r="U13" s="167"/>
      <c r="V13" s="168"/>
      <c r="W13" s="166">
        <v>51</v>
      </c>
      <c r="X13" s="167"/>
      <c r="Y13" s="167"/>
      <c r="Z13" s="167"/>
      <c r="AA13" s="167"/>
      <c r="AB13" s="167"/>
      <c r="AC13" s="168"/>
      <c r="AD13" s="166">
        <v>46</v>
      </c>
      <c r="AE13" s="167"/>
      <c r="AF13" s="167"/>
      <c r="AG13" s="167"/>
      <c r="AH13" s="167"/>
      <c r="AI13" s="167"/>
      <c r="AJ13" s="168"/>
      <c r="AK13" s="166">
        <v>44</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9"/>
      <c r="H14" s="750"/>
      <c r="I14" s="574" t="s">
        <v>8</v>
      </c>
      <c r="J14" s="631"/>
      <c r="K14" s="631"/>
      <c r="L14" s="631"/>
      <c r="M14" s="631"/>
      <c r="N14" s="631"/>
      <c r="O14" s="632"/>
      <c r="P14" s="166" t="s">
        <v>719</v>
      </c>
      <c r="Q14" s="167"/>
      <c r="R14" s="167"/>
      <c r="S14" s="167"/>
      <c r="T14" s="167"/>
      <c r="U14" s="167"/>
      <c r="V14" s="168"/>
      <c r="W14" s="166" t="s">
        <v>719</v>
      </c>
      <c r="X14" s="167"/>
      <c r="Y14" s="167"/>
      <c r="Z14" s="167"/>
      <c r="AA14" s="167"/>
      <c r="AB14" s="167"/>
      <c r="AC14" s="168"/>
      <c r="AD14" s="166" t="s">
        <v>719</v>
      </c>
      <c r="AE14" s="167"/>
      <c r="AF14" s="167"/>
      <c r="AG14" s="167"/>
      <c r="AH14" s="167"/>
      <c r="AI14" s="167"/>
      <c r="AJ14" s="168"/>
      <c r="AK14" s="166" t="s">
        <v>772</v>
      </c>
      <c r="AL14" s="167"/>
      <c r="AM14" s="167"/>
      <c r="AN14" s="167"/>
      <c r="AO14" s="167"/>
      <c r="AP14" s="167"/>
      <c r="AQ14" s="168"/>
      <c r="AR14" s="667"/>
      <c r="AS14" s="667"/>
      <c r="AT14" s="667"/>
      <c r="AU14" s="667"/>
      <c r="AV14" s="667"/>
      <c r="AW14" s="667"/>
      <c r="AX14" s="668"/>
    </row>
    <row r="15" spans="1:50" ht="21" customHeight="1" x14ac:dyDescent="0.15">
      <c r="A15" s="123"/>
      <c r="B15" s="124"/>
      <c r="C15" s="124"/>
      <c r="D15" s="124"/>
      <c r="E15" s="124"/>
      <c r="F15" s="125"/>
      <c r="G15" s="749"/>
      <c r="H15" s="750"/>
      <c r="I15" s="574" t="s">
        <v>51</v>
      </c>
      <c r="J15" s="575"/>
      <c r="K15" s="575"/>
      <c r="L15" s="575"/>
      <c r="M15" s="575"/>
      <c r="N15" s="575"/>
      <c r="O15" s="576"/>
      <c r="P15" s="166" t="s">
        <v>719</v>
      </c>
      <c r="Q15" s="167"/>
      <c r="R15" s="167"/>
      <c r="S15" s="167"/>
      <c r="T15" s="167"/>
      <c r="U15" s="167"/>
      <c r="V15" s="168"/>
      <c r="W15" s="166" t="s">
        <v>719</v>
      </c>
      <c r="X15" s="167"/>
      <c r="Y15" s="167"/>
      <c r="Z15" s="167"/>
      <c r="AA15" s="167"/>
      <c r="AB15" s="167"/>
      <c r="AC15" s="168"/>
      <c r="AD15" s="166" t="s">
        <v>719</v>
      </c>
      <c r="AE15" s="167"/>
      <c r="AF15" s="167"/>
      <c r="AG15" s="167"/>
      <c r="AH15" s="167"/>
      <c r="AI15" s="167"/>
      <c r="AJ15" s="168"/>
      <c r="AK15" s="166" t="s">
        <v>772</v>
      </c>
      <c r="AL15" s="167"/>
      <c r="AM15" s="167"/>
      <c r="AN15" s="167"/>
      <c r="AO15" s="167"/>
      <c r="AP15" s="167"/>
      <c r="AQ15" s="168"/>
      <c r="AR15" s="166"/>
      <c r="AS15" s="167"/>
      <c r="AT15" s="167"/>
      <c r="AU15" s="167"/>
      <c r="AV15" s="167"/>
      <c r="AW15" s="167"/>
      <c r="AX15" s="630"/>
    </row>
    <row r="16" spans="1:50" ht="21" customHeight="1" x14ac:dyDescent="0.15">
      <c r="A16" s="123"/>
      <c r="B16" s="124"/>
      <c r="C16" s="124"/>
      <c r="D16" s="124"/>
      <c r="E16" s="124"/>
      <c r="F16" s="125"/>
      <c r="G16" s="749"/>
      <c r="H16" s="750"/>
      <c r="I16" s="574" t="s">
        <v>52</v>
      </c>
      <c r="J16" s="575"/>
      <c r="K16" s="575"/>
      <c r="L16" s="575"/>
      <c r="M16" s="575"/>
      <c r="N16" s="575"/>
      <c r="O16" s="576"/>
      <c r="P16" s="166" t="s">
        <v>719</v>
      </c>
      <c r="Q16" s="167"/>
      <c r="R16" s="167"/>
      <c r="S16" s="167"/>
      <c r="T16" s="167"/>
      <c r="U16" s="167"/>
      <c r="V16" s="168"/>
      <c r="W16" s="166" t="s">
        <v>719</v>
      </c>
      <c r="X16" s="167"/>
      <c r="Y16" s="167"/>
      <c r="Z16" s="167"/>
      <c r="AA16" s="167"/>
      <c r="AB16" s="167"/>
      <c r="AC16" s="168"/>
      <c r="AD16" s="166" t="s">
        <v>719</v>
      </c>
      <c r="AE16" s="167"/>
      <c r="AF16" s="167"/>
      <c r="AG16" s="167"/>
      <c r="AH16" s="167"/>
      <c r="AI16" s="167"/>
      <c r="AJ16" s="168"/>
      <c r="AK16" s="166" t="s">
        <v>772</v>
      </c>
      <c r="AL16" s="167"/>
      <c r="AM16" s="167"/>
      <c r="AN16" s="167"/>
      <c r="AO16" s="167"/>
      <c r="AP16" s="167"/>
      <c r="AQ16" s="168"/>
      <c r="AR16" s="680"/>
      <c r="AS16" s="681"/>
      <c r="AT16" s="681"/>
      <c r="AU16" s="681"/>
      <c r="AV16" s="681"/>
      <c r="AW16" s="681"/>
      <c r="AX16" s="682"/>
    </row>
    <row r="17" spans="1:50" ht="24.75" customHeight="1" x14ac:dyDescent="0.15">
      <c r="A17" s="123"/>
      <c r="B17" s="124"/>
      <c r="C17" s="124"/>
      <c r="D17" s="124"/>
      <c r="E17" s="124"/>
      <c r="F17" s="125"/>
      <c r="G17" s="749"/>
      <c r="H17" s="750"/>
      <c r="I17" s="574" t="s">
        <v>50</v>
      </c>
      <c r="J17" s="631"/>
      <c r="K17" s="631"/>
      <c r="L17" s="631"/>
      <c r="M17" s="631"/>
      <c r="N17" s="631"/>
      <c r="O17" s="632"/>
      <c r="P17" s="166" t="s">
        <v>719</v>
      </c>
      <c r="Q17" s="167"/>
      <c r="R17" s="167"/>
      <c r="S17" s="167"/>
      <c r="T17" s="167"/>
      <c r="U17" s="167"/>
      <c r="V17" s="168"/>
      <c r="W17" s="166" t="s">
        <v>719</v>
      </c>
      <c r="X17" s="167"/>
      <c r="Y17" s="167"/>
      <c r="Z17" s="167"/>
      <c r="AA17" s="167"/>
      <c r="AB17" s="167"/>
      <c r="AC17" s="168"/>
      <c r="AD17" s="166" t="s">
        <v>719</v>
      </c>
      <c r="AE17" s="167"/>
      <c r="AF17" s="167"/>
      <c r="AG17" s="167"/>
      <c r="AH17" s="167"/>
      <c r="AI17" s="167"/>
      <c r="AJ17" s="168"/>
      <c r="AK17" s="166" t="s">
        <v>772</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56</v>
      </c>
      <c r="Q18" s="173"/>
      <c r="R18" s="173"/>
      <c r="S18" s="173"/>
      <c r="T18" s="173"/>
      <c r="U18" s="173"/>
      <c r="V18" s="174"/>
      <c r="W18" s="172">
        <f>SUM(W13:AC17)</f>
        <v>51</v>
      </c>
      <c r="X18" s="173"/>
      <c r="Y18" s="173"/>
      <c r="Z18" s="173"/>
      <c r="AA18" s="173"/>
      <c r="AB18" s="173"/>
      <c r="AC18" s="174"/>
      <c r="AD18" s="172">
        <f>SUM(AD13:AJ17)</f>
        <v>46</v>
      </c>
      <c r="AE18" s="173"/>
      <c r="AF18" s="173"/>
      <c r="AG18" s="173"/>
      <c r="AH18" s="173"/>
      <c r="AI18" s="173"/>
      <c r="AJ18" s="174"/>
      <c r="AK18" s="172">
        <f>SUM(AK13:AQ17)</f>
        <v>44</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48</v>
      </c>
      <c r="Q19" s="167"/>
      <c r="R19" s="167"/>
      <c r="S19" s="167"/>
      <c r="T19" s="167"/>
      <c r="U19" s="167"/>
      <c r="V19" s="168"/>
      <c r="W19" s="166">
        <v>45</v>
      </c>
      <c r="X19" s="167"/>
      <c r="Y19" s="167"/>
      <c r="Z19" s="167"/>
      <c r="AA19" s="167"/>
      <c r="AB19" s="167"/>
      <c r="AC19" s="168"/>
      <c r="AD19" s="166">
        <v>41</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0.8571428571428571</v>
      </c>
      <c r="Q20" s="538"/>
      <c r="R20" s="538"/>
      <c r="S20" s="538"/>
      <c r="T20" s="538"/>
      <c r="U20" s="538"/>
      <c r="V20" s="538"/>
      <c r="W20" s="538">
        <f t="shared" ref="W20" si="0">IF(W18=0, "-", SUM(W19)/W18)</f>
        <v>0.88235294117647056</v>
      </c>
      <c r="X20" s="538"/>
      <c r="Y20" s="538"/>
      <c r="Z20" s="538"/>
      <c r="AA20" s="538"/>
      <c r="AB20" s="538"/>
      <c r="AC20" s="538"/>
      <c r="AD20" s="538">
        <f t="shared" ref="AD20" si="1">IF(AD18=0, "-", SUM(AD19)/AD18)</f>
        <v>0.89130434782608692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4" t="s">
        <v>354</v>
      </c>
      <c r="H21" s="925"/>
      <c r="I21" s="925"/>
      <c r="J21" s="925"/>
      <c r="K21" s="925"/>
      <c r="L21" s="925"/>
      <c r="M21" s="925"/>
      <c r="N21" s="925"/>
      <c r="O21" s="925"/>
      <c r="P21" s="538">
        <f>IF(P19=0, "-", SUM(P19)/SUM(P13,P14))</f>
        <v>0.8571428571428571</v>
      </c>
      <c r="Q21" s="538"/>
      <c r="R21" s="538"/>
      <c r="S21" s="538"/>
      <c r="T21" s="538"/>
      <c r="U21" s="538"/>
      <c r="V21" s="538"/>
      <c r="W21" s="538">
        <f t="shared" ref="W21" si="2">IF(W19=0, "-", SUM(W19)/SUM(W13,W14))</f>
        <v>0.88235294117647056</v>
      </c>
      <c r="X21" s="538"/>
      <c r="Y21" s="538"/>
      <c r="Z21" s="538"/>
      <c r="AA21" s="538"/>
      <c r="AB21" s="538"/>
      <c r="AC21" s="538"/>
      <c r="AD21" s="538">
        <f t="shared" ref="AD21" si="3">IF(AD19=0, "-", SUM(AD19)/SUM(AD13,AD14))</f>
        <v>0.89130434782608692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708</v>
      </c>
      <c r="B22" s="142"/>
      <c r="C22" s="142"/>
      <c r="D22" s="142"/>
      <c r="E22" s="142"/>
      <c r="F22" s="143"/>
      <c r="G22" s="132" t="s">
        <v>333</v>
      </c>
      <c r="H22" s="133"/>
      <c r="I22" s="133"/>
      <c r="J22" s="133"/>
      <c r="K22" s="133"/>
      <c r="L22" s="133"/>
      <c r="M22" s="133"/>
      <c r="N22" s="133"/>
      <c r="O22" s="134"/>
      <c r="P22" s="150" t="s">
        <v>706</v>
      </c>
      <c r="Q22" s="133"/>
      <c r="R22" s="133"/>
      <c r="S22" s="133"/>
      <c r="T22" s="133"/>
      <c r="U22" s="133"/>
      <c r="V22" s="134"/>
      <c r="W22" s="150" t="s">
        <v>707</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722</v>
      </c>
      <c r="H23" s="136"/>
      <c r="I23" s="136"/>
      <c r="J23" s="136"/>
      <c r="K23" s="136"/>
      <c r="L23" s="136"/>
      <c r="M23" s="136"/>
      <c r="N23" s="136"/>
      <c r="O23" s="137"/>
      <c r="P23" s="163">
        <v>44</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44</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349</v>
      </c>
      <c r="B30" s="509"/>
      <c r="C30" s="509"/>
      <c r="D30" s="509"/>
      <c r="E30" s="509"/>
      <c r="F30" s="510"/>
      <c r="G30" s="652"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391</v>
      </c>
      <c r="AF30" s="386"/>
      <c r="AG30" s="386"/>
      <c r="AH30" s="387"/>
      <c r="AI30" s="388" t="s">
        <v>413</v>
      </c>
      <c r="AJ30" s="388"/>
      <c r="AK30" s="388"/>
      <c r="AL30" s="385"/>
      <c r="AM30" s="388" t="s">
        <v>510</v>
      </c>
      <c r="AN30" s="388"/>
      <c r="AO30" s="388"/>
      <c r="AP30" s="385"/>
      <c r="AQ30" s="643" t="s">
        <v>232</v>
      </c>
      <c r="AR30" s="644"/>
      <c r="AS30" s="644"/>
      <c r="AT30" s="645"/>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719</v>
      </c>
      <c r="AR31" s="181"/>
      <c r="AS31" s="182" t="s">
        <v>233</v>
      </c>
      <c r="AT31" s="205"/>
      <c r="AU31" s="274" t="s">
        <v>719</v>
      </c>
      <c r="AV31" s="274"/>
      <c r="AW31" s="378" t="s">
        <v>179</v>
      </c>
      <c r="AX31" s="379"/>
    </row>
    <row r="32" spans="1:50" ht="23.25" customHeight="1" x14ac:dyDescent="0.15">
      <c r="A32" s="514"/>
      <c r="B32" s="512"/>
      <c r="C32" s="512"/>
      <c r="D32" s="512"/>
      <c r="E32" s="512"/>
      <c r="F32" s="513"/>
      <c r="G32" s="539" t="s">
        <v>719</v>
      </c>
      <c r="H32" s="540"/>
      <c r="I32" s="540"/>
      <c r="J32" s="540"/>
      <c r="K32" s="540"/>
      <c r="L32" s="540"/>
      <c r="M32" s="540"/>
      <c r="N32" s="540"/>
      <c r="O32" s="541"/>
      <c r="P32" s="194" t="s">
        <v>719</v>
      </c>
      <c r="Q32" s="194"/>
      <c r="R32" s="194"/>
      <c r="S32" s="194"/>
      <c r="T32" s="194"/>
      <c r="U32" s="194"/>
      <c r="V32" s="194"/>
      <c r="W32" s="194"/>
      <c r="X32" s="236"/>
      <c r="Y32" s="342" t="s">
        <v>12</v>
      </c>
      <c r="Z32" s="548"/>
      <c r="AA32" s="549"/>
      <c r="AB32" s="550" t="s">
        <v>719</v>
      </c>
      <c r="AC32" s="550"/>
      <c r="AD32" s="550"/>
      <c r="AE32" s="366" t="s">
        <v>719</v>
      </c>
      <c r="AF32" s="367"/>
      <c r="AG32" s="367"/>
      <c r="AH32" s="367"/>
      <c r="AI32" s="366" t="s">
        <v>719</v>
      </c>
      <c r="AJ32" s="367"/>
      <c r="AK32" s="367"/>
      <c r="AL32" s="367"/>
      <c r="AM32" s="366" t="s">
        <v>772</v>
      </c>
      <c r="AN32" s="367"/>
      <c r="AO32" s="367"/>
      <c r="AP32" s="367"/>
      <c r="AQ32" s="169" t="s">
        <v>719</v>
      </c>
      <c r="AR32" s="170"/>
      <c r="AS32" s="170"/>
      <c r="AT32" s="171"/>
      <c r="AU32" s="367" t="s">
        <v>719</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719</v>
      </c>
      <c r="AC33" s="521"/>
      <c r="AD33" s="521"/>
      <c r="AE33" s="366" t="s">
        <v>719</v>
      </c>
      <c r="AF33" s="367"/>
      <c r="AG33" s="367"/>
      <c r="AH33" s="367"/>
      <c r="AI33" s="366" t="s">
        <v>719</v>
      </c>
      <c r="AJ33" s="367"/>
      <c r="AK33" s="367"/>
      <c r="AL33" s="367"/>
      <c r="AM33" s="366" t="s">
        <v>772</v>
      </c>
      <c r="AN33" s="367"/>
      <c r="AO33" s="367"/>
      <c r="AP33" s="367"/>
      <c r="AQ33" s="169" t="s">
        <v>719</v>
      </c>
      <c r="AR33" s="170"/>
      <c r="AS33" s="170"/>
      <c r="AT33" s="171"/>
      <c r="AU33" s="367" t="s">
        <v>719</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t="s">
        <v>719</v>
      </c>
      <c r="AF34" s="367"/>
      <c r="AG34" s="367"/>
      <c r="AH34" s="367"/>
      <c r="AI34" s="366" t="s">
        <v>719</v>
      </c>
      <c r="AJ34" s="367"/>
      <c r="AK34" s="367"/>
      <c r="AL34" s="367"/>
      <c r="AM34" s="366" t="s">
        <v>772</v>
      </c>
      <c r="AN34" s="367"/>
      <c r="AO34" s="367"/>
      <c r="AP34" s="367"/>
      <c r="AQ34" s="169" t="s">
        <v>719</v>
      </c>
      <c r="AR34" s="170"/>
      <c r="AS34" s="170"/>
      <c r="AT34" s="171"/>
      <c r="AU34" s="367" t="s">
        <v>719</v>
      </c>
      <c r="AV34" s="367"/>
      <c r="AW34" s="367"/>
      <c r="AX34" s="368"/>
    </row>
    <row r="35" spans="1:51" ht="23.25" customHeight="1" x14ac:dyDescent="0.15">
      <c r="A35" s="897" t="s">
        <v>381</v>
      </c>
      <c r="B35" s="898"/>
      <c r="C35" s="898"/>
      <c r="D35" s="898"/>
      <c r="E35" s="898"/>
      <c r="F35" s="899"/>
      <c r="G35" s="903" t="s">
        <v>719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349</v>
      </c>
      <c r="B37" s="647"/>
      <c r="C37" s="647"/>
      <c r="D37" s="647"/>
      <c r="E37" s="647"/>
      <c r="F37" s="648"/>
      <c r="G37" s="564" t="s">
        <v>146</v>
      </c>
      <c r="H37" s="380"/>
      <c r="I37" s="380"/>
      <c r="J37" s="380"/>
      <c r="K37" s="380"/>
      <c r="L37" s="380"/>
      <c r="M37" s="380"/>
      <c r="N37" s="380"/>
      <c r="O37" s="565"/>
      <c r="P37" s="633" t="s">
        <v>59</v>
      </c>
      <c r="Q37" s="380"/>
      <c r="R37" s="380"/>
      <c r="S37" s="380"/>
      <c r="T37" s="380"/>
      <c r="U37" s="380"/>
      <c r="V37" s="380"/>
      <c r="W37" s="380"/>
      <c r="X37" s="565"/>
      <c r="Y37" s="634"/>
      <c r="Z37" s="635"/>
      <c r="AA37" s="636"/>
      <c r="AB37" s="637" t="s">
        <v>11</v>
      </c>
      <c r="AC37" s="638"/>
      <c r="AD37" s="639"/>
      <c r="AE37" s="338" t="s">
        <v>391</v>
      </c>
      <c r="AF37" s="338"/>
      <c r="AG37" s="338"/>
      <c r="AH37" s="338"/>
      <c r="AI37" s="338" t="s">
        <v>413</v>
      </c>
      <c r="AJ37" s="338"/>
      <c r="AK37" s="338"/>
      <c r="AL37" s="338"/>
      <c r="AM37" s="338" t="s">
        <v>510</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9"/>
      <c r="B41" s="650"/>
      <c r="C41" s="650"/>
      <c r="D41" s="650"/>
      <c r="E41" s="650"/>
      <c r="F41" s="651"/>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349</v>
      </c>
      <c r="B44" s="647"/>
      <c r="C44" s="647"/>
      <c r="D44" s="647"/>
      <c r="E44" s="647"/>
      <c r="F44" s="648"/>
      <c r="G44" s="564" t="s">
        <v>146</v>
      </c>
      <c r="H44" s="380"/>
      <c r="I44" s="380"/>
      <c r="J44" s="380"/>
      <c r="K44" s="380"/>
      <c r="L44" s="380"/>
      <c r="M44" s="380"/>
      <c r="N44" s="380"/>
      <c r="O44" s="565"/>
      <c r="P44" s="633" t="s">
        <v>59</v>
      </c>
      <c r="Q44" s="380"/>
      <c r="R44" s="380"/>
      <c r="S44" s="380"/>
      <c r="T44" s="380"/>
      <c r="U44" s="380"/>
      <c r="V44" s="380"/>
      <c r="W44" s="380"/>
      <c r="X44" s="565"/>
      <c r="Y44" s="634"/>
      <c r="Z44" s="635"/>
      <c r="AA44" s="636"/>
      <c r="AB44" s="637" t="s">
        <v>11</v>
      </c>
      <c r="AC44" s="638"/>
      <c r="AD44" s="639"/>
      <c r="AE44" s="338" t="s">
        <v>391</v>
      </c>
      <c r="AF44" s="338"/>
      <c r="AG44" s="338"/>
      <c r="AH44" s="338"/>
      <c r="AI44" s="338" t="s">
        <v>413</v>
      </c>
      <c r="AJ44" s="338"/>
      <c r="AK44" s="338"/>
      <c r="AL44" s="338"/>
      <c r="AM44" s="338" t="s">
        <v>510</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9"/>
      <c r="B48" s="650"/>
      <c r="C48" s="650"/>
      <c r="D48" s="650"/>
      <c r="E48" s="650"/>
      <c r="F48" s="651"/>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3" t="s">
        <v>59</v>
      </c>
      <c r="Q51" s="380"/>
      <c r="R51" s="380"/>
      <c r="S51" s="380"/>
      <c r="T51" s="380"/>
      <c r="U51" s="380"/>
      <c r="V51" s="380"/>
      <c r="W51" s="380"/>
      <c r="X51" s="565"/>
      <c r="Y51" s="634"/>
      <c r="Z51" s="635"/>
      <c r="AA51" s="636"/>
      <c r="AB51" s="637" t="s">
        <v>11</v>
      </c>
      <c r="AC51" s="638"/>
      <c r="AD51" s="639"/>
      <c r="AE51" s="338" t="s">
        <v>391</v>
      </c>
      <c r="AF51" s="338"/>
      <c r="AG51" s="338"/>
      <c r="AH51" s="338"/>
      <c r="AI51" s="338" t="s">
        <v>413</v>
      </c>
      <c r="AJ51" s="338"/>
      <c r="AK51" s="338"/>
      <c r="AL51" s="338"/>
      <c r="AM51" s="338" t="s">
        <v>510</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9"/>
      <c r="B55" s="650"/>
      <c r="C55" s="650"/>
      <c r="D55" s="650"/>
      <c r="E55" s="650"/>
      <c r="F55" s="651"/>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3" t="s">
        <v>59</v>
      </c>
      <c r="Q58" s="380"/>
      <c r="R58" s="380"/>
      <c r="S58" s="380"/>
      <c r="T58" s="380"/>
      <c r="U58" s="380"/>
      <c r="V58" s="380"/>
      <c r="W58" s="380"/>
      <c r="X58" s="565"/>
      <c r="Y58" s="634"/>
      <c r="Z58" s="635"/>
      <c r="AA58" s="636"/>
      <c r="AB58" s="637" t="s">
        <v>11</v>
      </c>
      <c r="AC58" s="638"/>
      <c r="AD58" s="639"/>
      <c r="AE58" s="338" t="s">
        <v>391</v>
      </c>
      <c r="AF58" s="338"/>
      <c r="AG58" s="338"/>
      <c r="AH58" s="338"/>
      <c r="AI58" s="338" t="s">
        <v>413</v>
      </c>
      <c r="AJ58" s="338"/>
      <c r="AK58" s="338"/>
      <c r="AL58" s="338"/>
      <c r="AM58" s="338" t="s">
        <v>510</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8" t="s">
        <v>391</v>
      </c>
      <c r="AF65" s="338"/>
      <c r="AG65" s="338"/>
      <c r="AH65" s="338"/>
      <c r="AI65" s="338" t="s">
        <v>413</v>
      </c>
      <c r="AJ65" s="338"/>
      <c r="AK65" s="338"/>
      <c r="AL65" s="338"/>
      <c r="AM65" s="338" t="s">
        <v>510</v>
      </c>
      <c r="AN65" s="338"/>
      <c r="AO65" s="338"/>
      <c r="AP65" s="338"/>
      <c r="AQ65" s="218" t="s">
        <v>232</v>
      </c>
      <c r="AR65" s="202"/>
      <c r="AS65" s="202"/>
      <c r="AT65" s="203"/>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4"/>
      <c r="AR66" s="181"/>
      <c r="AS66" s="182" t="s">
        <v>233</v>
      </c>
      <c r="AT66" s="205"/>
      <c r="AU66" s="274"/>
      <c r="AV66" s="274"/>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3" t="s">
        <v>54</v>
      </c>
      <c r="Z68" s="133"/>
      <c r="AA68" s="134"/>
      <c r="AB68" s="974" t="s">
        <v>371</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3" t="s">
        <v>13</v>
      </c>
      <c r="Z69" s="133"/>
      <c r="AA69" s="134"/>
      <c r="AB69" s="975" t="s">
        <v>372</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3" t="s">
        <v>54</v>
      </c>
      <c r="Z71" s="133"/>
      <c r="AA71" s="134"/>
      <c r="AB71" s="974" t="s">
        <v>371</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3" t="s">
        <v>13</v>
      </c>
      <c r="Z72" s="133"/>
      <c r="AA72" s="134"/>
      <c r="AB72" s="975" t="s">
        <v>372</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350</v>
      </c>
      <c r="B73" s="838"/>
      <c r="C73" s="838"/>
      <c r="D73" s="838"/>
      <c r="E73" s="838"/>
      <c r="F73" s="839"/>
      <c r="G73" s="808"/>
      <c r="H73" s="202" t="s">
        <v>146</v>
      </c>
      <c r="I73" s="202"/>
      <c r="J73" s="202"/>
      <c r="K73" s="202"/>
      <c r="L73" s="202"/>
      <c r="M73" s="202"/>
      <c r="N73" s="202"/>
      <c r="O73" s="203"/>
      <c r="P73" s="218" t="s">
        <v>59</v>
      </c>
      <c r="Q73" s="202"/>
      <c r="R73" s="202"/>
      <c r="S73" s="202"/>
      <c r="T73" s="202"/>
      <c r="U73" s="202"/>
      <c r="V73" s="202"/>
      <c r="W73" s="202"/>
      <c r="X73" s="203"/>
      <c r="Y73" s="810"/>
      <c r="Z73" s="811"/>
      <c r="AA73" s="812"/>
      <c r="AB73" s="218" t="s">
        <v>11</v>
      </c>
      <c r="AC73" s="202"/>
      <c r="AD73" s="203"/>
      <c r="AE73" s="338" t="s">
        <v>391</v>
      </c>
      <c r="AF73" s="338"/>
      <c r="AG73" s="338"/>
      <c r="AH73" s="338"/>
      <c r="AI73" s="338" t="s">
        <v>413</v>
      </c>
      <c r="AJ73" s="338"/>
      <c r="AK73" s="338"/>
      <c r="AL73" s="338"/>
      <c r="AM73" s="338" t="s">
        <v>510</v>
      </c>
      <c r="AN73" s="338"/>
      <c r="AO73" s="338"/>
      <c r="AP73" s="338"/>
      <c r="AQ73" s="218" t="s">
        <v>232</v>
      </c>
      <c r="AR73" s="202"/>
      <c r="AS73" s="202"/>
      <c r="AT73" s="203"/>
      <c r="AU73" s="276" t="s">
        <v>134</v>
      </c>
      <c r="AV73" s="179"/>
      <c r="AW73" s="179"/>
      <c r="AX73" s="180"/>
      <c r="AY73">
        <f>COUNTA($H$75)</f>
        <v>0</v>
      </c>
    </row>
    <row r="74" spans="1:51" ht="18.75" hidden="1" customHeight="1" x14ac:dyDescent="0.15">
      <c r="A74" s="840"/>
      <c r="B74" s="841"/>
      <c r="C74" s="841"/>
      <c r="D74" s="841"/>
      <c r="E74" s="841"/>
      <c r="F74" s="842"/>
      <c r="G74" s="809"/>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40"/>
      <c r="B75" s="841"/>
      <c r="C75" s="841"/>
      <c r="D75" s="841"/>
      <c r="E75" s="841"/>
      <c r="F75" s="842"/>
      <c r="G75" s="783"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0"/>
      <c r="B76" s="841"/>
      <c r="C76" s="841"/>
      <c r="D76" s="841"/>
      <c r="E76" s="841"/>
      <c r="F76" s="842"/>
      <c r="G76" s="784"/>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0"/>
      <c r="B77" s="841"/>
      <c r="C77" s="841"/>
      <c r="D77" s="841"/>
      <c r="E77" s="841"/>
      <c r="F77" s="842"/>
      <c r="G77" s="785"/>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2" t="s">
        <v>384</v>
      </c>
      <c r="B78" s="913"/>
      <c r="C78" s="913"/>
      <c r="D78" s="913"/>
      <c r="E78" s="910" t="s">
        <v>328</v>
      </c>
      <c r="F78" s="911"/>
      <c r="G78" s="54" t="s">
        <v>235</v>
      </c>
      <c r="H78" s="794"/>
      <c r="I78" s="248"/>
      <c r="J78" s="248"/>
      <c r="K78" s="248"/>
      <c r="L78" s="248"/>
      <c r="M78" s="248"/>
      <c r="N78" s="248"/>
      <c r="O78" s="795"/>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9" t="s">
        <v>344</v>
      </c>
      <c r="AP79" s="130"/>
      <c r="AQ79" s="130"/>
      <c r="AR79" s="76" t="s">
        <v>342</v>
      </c>
      <c r="AS79" s="129"/>
      <c r="AT79" s="130"/>
      <c r="AU79" s="130"/>
      <c r="AV79" s="130"/>
      <c r="AW79" s="130"/>
      <c r="AX79" s="131"/>
      <c r="AY79">
        <f>COUNTIF($AR$79,"☑")</f>
        <v>0</v>
      </c>
    </row>
    <row r="80" spans="1:51" ht="18.75" customHeight="1" x14ac:dyDescent="0.15">
      <c r="A80" s="518"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9"/>
      <c r="C82" s="551"/>
      <c r="D82" s="551"/>
      <c r="E82" s="551"/>
      <c r="F82" s="552"/>
      <c r="G82" s="500" t="s">
        <v>723</v>
      </c>
      <c r="H82" s="500"/>
      <c r="I82" s="500"/>
      <c r="J82" s="500"/>
      <c r="K82" s="500"/>
      <c r="L82" s="500"/>
      <c r="M82" s="500"/>
      <c r="N82" s="500"/>
      <c r="O82" s="500"/>
      <c r="P82" s="500"/>
      <c r="Q82" s="500"/>
      <c r="R82" s="500"/>
      <c r="S82" s="500"/>
      <c r="T82" s="500"/>
      <c r="U82" s="500"/>
      <c r="V82" s="500"/>
      <c r="W82" s="500"/>
      <c r="X82" s="500"/>
      <c r="Y82" s="500"/>
      <c r="Z82" s="500"/>
      <c r="AA82" s="754"/>
      <c r="AB82" s="499" t="s">
        <v>774</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206"/>
      <c r="Z85" s="207"/>
      <c r="AA85" s="208"/>
      <c r="AB85" s="457" t="s">
        <v>11</v>
      </c>
      <c r="AC85" s="458"/>
      <c r="AD85" s="459"/>
      <c r="AE85" s="338" t="s">
        <v>391</v>
      </c>
      <c r="AF85" s="338"/>
      <c r="AG85" s="338"/>
      <c r="AH85" s="338"/>
      <c r="AI85" s="338" t="s">
        <v>413</v>
      </c>
      <c r="AJ85" s="338"/>
      <c r="AK85" s="338"/>
      <c r="AL85" s="338"/>
      <c r="AM85" s="338" t="s">
        <v>510</v>
      </c>
      <c r="AN85" s="338"/>
      <c r="AO85" s="338"/>
      <c r="AP85" s="338"/>
      <c r="AQ85" s="218" t="s">
        <v>232</v>
      </c>
      <c r="AR85" s="202"/>
      <c r="AS85" s="202"/>
      <c r="AT85" s="203"/>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t="s">
        <v>719</v>
      </c>
      <c r="AR86" s="274"/>
      <c r="AS86" s="182" t="s">
        <v>233</v>
      </c>
      <c r="AT86" s="205"/>
      <c r="AU86" s="274" t="s">
        <v>719</v>
      </c>
      <c r="AV86" s="274"/>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5" t="s">
        <v>724</v>
      </c>
      <c r="H87" s="194"/>
      <c r="I87" s="194"/>
      <c r="J87" s="194"/>
      <c r="K87" s="194"/>
      <c r="L87" s="194"/>
      <c r="M87" s="194"/>
      <c r="N87" s="194"/>
      <c r="O87" s="236"/>
      <c r="P87" s="194" t="s">
        <v>725</v>
      </c>
      <c r="Q87" s="801"/>
      <c r="R87" s="801"/>
      <c r="S87" s="801"/>
      <c r="T87" s="801"/>
      <c r="U87" s="801"/>
      <c r="V87" s="801"/>
      <c r="W87" s="801"/>
      <c r="X87" s="802"/>
      <c r="Y87" s="757" t="s">
        <v>62</v>
      </c>
      <c r="Z87" s="758"/>
      <c r="AA87" s="759"/>
      <c r="AB87" s="550" t="s">
        <v>726</v>
      </c>
      <c r="AC87" s="550"/>
      <c r="AD87" s="550"/>
      <c r="AE87" s="366">
        <v>87</v>
      </c>
      <c r="AF87" s="367"/>
      <c r="AG87" s="367"/>
      <c r="AH87" s="367"/>
      <c r="AI87" s="366">
        <v>79</v>
      </c>
      <c r="AJ87" s="367"/>
      <c r="AK87" s="367"/>
      <c r="AL87" s="367"/>
      <c r="AM87" s="366"/>
      <c r="AN87" s="367"/>
      <c r="AO87" s="367"/>
      <c r="AP87" s="367"/>
      <c r="AQ87" s="169" t="s">
        <v>719</v>
      </c>
      <c r="AR87" s="170"/>
      <c r="AS87" s="170"/>
      <c r="AT87" s="171"/>
      <c r="AU87" s="367" t="s">
        <v>719</v>
      </c>
      <c r="AV87" s="367"/>
      <c r="AW87" s="367"/>
      <c r="AX87" s="368"/>
      <c r="AY87">
        <f t="shared" si="10"/>
        <v>1</v>
      </c>
    </row>
    <row r="88" spans="1:60" ht="45" customHeight="1" x14ac:dyDescent="0.15">
      <c r="A88" s="519"/>
      <c r="B88" s="551"/>
      <c r="C88" s="551"/>
      <c r="D88" s="551"/>
      <c r="E88" s="551"/>
      <c r="F88" s="552"/>
      <c r="G88" s="237"/>
      <c r="H88" s="238"/>
      <c r="I88" s="238"/>
      <c r="J88" s="238"/>
      <c r="K88" s="238"/>
      <c r="L88" s="238"/>
      <c r="M88" s="238"/>
      <c r="N88" s="238"/>
      <c r="O88" s="239"/>
      <c r="P88" s="803"/>
      <c r="Q88" s="803"/>
      <c r="R88" s="803"/>
      <c r="S88" s="803"/>
      <c r="T88" s="803"/>
      <c r="U88" s="803"/>
      <c r="V88" s="803"/>
      <c r="W88" s="803"/>
      <c r="X88" s="804"/>
      <c r="Y88" s="734" t="s">
        <v>54</v>
      </c>
      <c r="Z88" s="735"/>
      <c r="AA88" s="736"/>
      <c r="AB88" s="521" t="s">
        <v>719</v>
      </c>
      <c r="AC88" s="521"/>
      <c r="AD88" s="521"/>
      <c r="AE88" s="366" t="s">
        <v>719</v>
      </c>
      <c r="AF88" s="367"/>
      <c r="AG88" s="367"/>
      <c r="AH88" s="367"/>
      <c r="AI88" s="366" t="s">
        <v>719</v>
      </c>
      <c r="AJ88" s="367"/>
      <c r="AK88" s="367"/>
      <c r="AL88" s="367"/>
      <c r="AM88" s="366" t="s">
        <v>772</v>
      </c>
      <c r="AN88" s="367"/>
      <c r="AO88" s="367"/>
      <c r="AP88" s="367"/>
      <c r="AQ88" s="169" t="s">
        <v>719</v>
      </c>
      <c r="AR88" s="170"/>
      <c r="AS88" s="170"/>
      <c r="AT88" s="171"/>
      <c r="AU88" s="367" t="s">
        <v>719</v>
      </c>
      <c r="AV88" s="367"/>
      <c r="AW88" s="367"/>
      <c r="AX88" s="368"/>
      <c r="AY88">
        <f t="shared" si="10"/>
        <v>1</v>
      </c>
      <c r="AZ88" s="10"/>
      <c r="BA88" s="10"/>
      <c r="BB88" s="10"/>
      <c r="BC88" s="10"/>
    </row>
    <row r="89" spans="1:60" ht="23.25" customHeight="1" thickBot="1" x14ac:dyDescent="0.2">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5"/>
      <c r="Y89" s="734" t="s">
        <v>13</v>
      </c>
      <c r="Z89" s="735"/>
      <c r="AA89" s="736"/>
      <c r="AB89" s="460" t="s">
        <v>14</v>
      </c>
      <c r="AC89" s="460"/>
      <c r="AD89" s="460"/>
      <c r="AE89" s="374" t="s">
        <v>719</v>
      </c>
      <c r="AF89" s="375"/>
      <c r="AG89" s="375"/>
      <c r="AH89" s="375"/>
      <c r="AI89" s="374" t="s">
        <v>719</v>
      </c>
      <c r="AJ89" s="375"/>
      <c r="AK89" s="375"/>
      <c r="AL89" s="375"/>
      <c r="AM89" s="374" t="s">
        <v>772</v>
      </c>
      <c r="AN89" s="375"/>
      <c r="AO89" s="375"/>
      <c r="AP89" s="375"/>
      <c r="AQ89" s="169" t="s">
        <v>719</v>
      </c>
      <c r="AR89" s="170"/>
      <c r="AS89" s="170"/>
      <c r="AT89" s="171"/>
      <c r="AU89" s="367" t="s">
        <v>719</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206"/>
      <c r="Z90" s="207"/>
      <c r="AA90" s="208"/>
      <c r="AB90" s="457" t="s">
        <v>11</v>
      </c>
      <c r="AC90" s="458"/>
      <c r="AD90" s="459"/>
      <c r="AE90" s="338" t="s">
        <v>391</v>
      </c>
      <c r="AF90" s="338"/>
      <c r="AG90" s="338"/>
      <c r="AH90" s="338"/>
      <c r="AI90" s="338" t="s">
        <v>413</v>
      </c>
      <c r="AJ90" s="338"/>
      <c r="AK90" s="338"/>
      <c r="AL90" s="338"/>
      <c r="AM90" s="338" t="s">
        <v>510</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801"/>
      <c r="R92" s="801"/>
      <c r="S92" s="801"/>
      <c r="T92" s="801"/>
      <c r="U92" s="801"/>
      <c r="V92" s="801"/>
      <c r="W92" s="801"/>
      <c r="X92" s="802"/>
      <c r="Y92" s="757" t="s">
        <v>62</v>
      </c>
      <c r="Z92" s="758"/>
      <c r="AA92" s="759"/>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3"/>
      <c r="Q93" s="803"/>
      <c r="R93" s="803"/>
      <c r="S93" s="803"/>
      <c r="T93" s="803"/>
      <c r="U93" s="803"/>
      <c r="V93" s="803"/>
      <c r="W93" s="803"/>
      <c r="X93" s="804"/>
      <c r="Y93" s="734" t="s">
        <v>54</v>
      </c>
      <c r="Z93" s="735"/>
      <c r="AA93" s="736"/>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5"/>
      <c r="Y94" s="734" t="s">
        <v>13</v>
      </c>
      <c r="Z94" s="735"/>
      <c r="AA94" s="736"/>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206"/>
      <c r="Z95" s="207"/>
      <c r="AA95" s="208"/>
      <c r="AB95" s="457" t="s">
        <v>11</v>
      </c>
      <c r="AC95" s="458"/>
      <c r="AD95" s="459"/>
      <c r="AE95" s="338" t="s">
        <v>391</v>
      </c>
      <c r="AF95" s="338"/>
      <c r="AG95" s="338"/>
      <c r="AH95" s="338"/>
      <c r="AI95" s="338" t="s">
        <v>413</v>
      </c>
      <c r="AJ95" s="338"/>
      <c r="AK95" s="338"/>
      <c r="AL95" s="338"/>
      <c r="AM95" s="338" t="s">
        <v>510</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801"/>
      <c r="R97" s="801"/>
      <c r="S97" s="801"/>
      <c r="T97" s="801"/>
      <c r="U97" s="801"/>
      <c r="V97" s="801"/>
      <c r="W97" s="801"/>
      <c r="X97" s="802"/>
      <c r="Y97" s="757" t="s">
        <v>62</v>
      </c>
      <c r="Z97" s="758"/>
      <c r="AA97" s="759"/>
      <c r="AB97" s="406"/>
      <c r="AC97" s="407"/>
      <c r="AD97" s="408"/>
      <c r="AE97" s="366"/>
      <c r="AF97" s="367"/>
      <c r="AG97" s="367"/>
      <c r="AH97" s="816"/>
      <c r="AI97" s="366"/>
      <c r="AJ97" s="367"/>
      <c r="AK97" s="367"/>
      <c r="AL97" s="816"/>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3"/>
      <c r="Q98" s="803"/>
      <c r="R98" s="803"/>
      <c r="S98" s="803"/>
      <c r="T98" s="803"/>
      <c r="U98" s="803"/>
      <c r="V98" s="803"/>
      <c r="W98" s="803"/>
      <c r="X98" s="804"/>
      <c r="Y98" s="734" t="s">
        <v>54</v>
      </c>
      <c r="Z98" s="735"/>
      <c r="AA98" s="736"/>
      <c r="AB98" s="303"/>
      <c r="AC98" s="304"/>
      <c r="AD98" s="305"/>
      <c r="AE98" s="366"/>
      <c r="AF98" s="367"/>
      <c r="AG98" s="367"/>
      <c r="AH98" s="816"/>
      <c r="AI98" s="366"/>
      <c r="AJ98" s="367"/>
      <c r="AK98" s="367"/>
      <c r="AL98" s="816"/>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6"/>
      <c r="H99" s="251"/>
      <c r="I99" s="251"/>
      <c r="J99" s="251"/>
      <c r="K99" s="251"/>
      <c r="L99" s="251"/>
      <c r="M99" s="251"/>
      <c r="N99" s="251"/>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90"/>
      <c r="B101" s="491"/>
      <c r="C101" s="491"/>
      <c r="D101" s="491"/>
      <c r="E101" s="491"/>
      <c r="F101" s="492"/>
      <c r="G101" s="194" t="s">
        <v>727</v>
      </c>
      <c r="H101" s="194"/>
      <c r="I101" s="194"/>
      <c r="J101" s="194"/>
      <c r="K101" s="194"/>
      <c r="L101" s="194"/>
      <c r="M101" s="194"/>
      <c r="N101" s="194"/>
      <c r="O101" s="194"/>
      <c r="P101" s="194"/>
      <c r="Q101" s="194"/>
      <c r="R101" s="194"/>
      <c r="S101" s="194"/>
      <c r="T101" s="194"/>
      <c r="U101" s="194"/>
      <c r="V101" s="194"/>
      <c r="W101" s="194"/>
      <c r="X101" s="236"/>
      <c r="Y101" s="815" t="s">
        <v>55</v>
      </c>
      <c r="Z101" s="720"/>
      <c r="AA101" s="721"/>
      <c r="AB101" s="550" t="s">
        <v>726</v>
      </c>
      <c r="AC101" s="550"/>
      <c r="AD101" s="550"/>
      <c r="AE101" s="361">
        <v>87</v>
      </c>
      <c r="AF101" s="361"/>
      <c r="AG101" s="361"/>
      <c r="AH101" s="361"/>
      <c r="AI101" s="361">
        <v>79</v>
      </c>
      <c r="AJ101" s="361"/>
      <c r="AK101" s="361"/>
      <c r="AL101" s="361"/>
      <c r="AM101" s="361"/>
      <c r="AN101" s="361"/>
      <c r="AO101" s="361"/>
      <c r="AP101" s="361"/>
      <c r="AQ101" s="361" t="s">
        <v>772</v>
      </c>
      <c r="AR101" s="361"/>
      <c r="AS101" s="361"/>
      <c r="AT101" s="361"/>
      <c r="AU101" s="366" t="s">
        <v>772</v>
      </c>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719</v>
      </c>
      <c r="AC102" s="550"/>
      <c r="AD102" s="550"/>
      <c r="AE102" s="361" t="s">
        <v>719</v>
      </c>
      <c r="AF102" s="361"/>
      <c r="AG102" s="361"/>
      <c r="AH102" s="361"/>
      <c r="AI102" s="361" t="s">
        <v>719</v>
      </c>
      <c r="AJ102" s="361"/>
      <c r="AK102" s="361"/>
      <c r="AL102" s="361"/>
      <c r="AM102" s="361"/>
      <c r="AN102" s="361"/>
      <c r="AO102" s="361"/>
      <c r="AP102" s="361"/>
      <c r="AQ102" s="361" t="s">
        <v>772</v>
      </c>
      <c r="AR102" s="361"/>
      <c r="AS102" s="361"/>
      <c r="AT102" s="361"/>
      <c r="AU102" s="374" t="s">
        <v>772</v>
      </c>
      <c r="AV102" s="375"/>
      <c r="AW102" s="375"/>
      <c r="AX102" s="930"/>
    </row>
    <row r="103" spans="1:60" ht="31.5" hidden="1" customHeight="1" x14ac:dyDescent="0.15">
      <c r="A103" s="487" t="s">
        <v>351</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6" t="s">
        <v>11</v>
      </c>
      <c r="AC103" s="301"/>
      <c r="AD103" s="302"/>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6" t="s">
        <v>11</v>
      </c>
      <c r="AC106" s="301"/>
      <c r="AD106" s="302"/>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6" t="s">
        <v>11</v>
      </c>
      <c r="AC109" s="301"/>
      <c r="AD109" s="302"/>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6" t="s">
        <v>11</v>
      </c>
      <c r="AC112" s="301"/>
      <c r="AD112" s="302"/>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5"/>
      <c r="B116" s="296"/>
      <c r="C116" s="296"/>
      <c r="D116" s="296"/>
      <c r="E116" s="296"/>
      <c r="F116" s="297"/>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729</v>
      </c>
      <c r="AC116" s="304"/>
      <c r="AD116" s="305"/>
      <c r="AE116" s="361">
        <v>548982</v>
      </c>
      <c r="AF116" s="361"/>
      <c r="AG116" s="361"/>
      <c r="AH116" s="361"/>
      <c r="AI116" s="361">
        <v>566911</v>
      </c>
      <c r="AJ116" s="361"/>
      <c r="AK116" s="361"/>
      <c r="AL116" s="361"/>
      <c r="AM116" s="361"/>
      <c r="AN116" s="361"/>
      <c r="AO116" s="361"/>
      <c r="AP116" s="361"/>
      <c r="AQ116" s="366" t="s">
        <v>772</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9" t="s">
        <v>731</v>
      </c>
      <c r="AF117" s="309"/>
      <c r="AG117" s="309"/>
      <c r="AH117" s="309"/>
      <c r="AI117" s="309" t="s">
        <v>732</v>
      </c>
      <c r="AJ117" s="309"/>
      <c r="AK117" s="309"/>
      <c r="AL117" s="309"/>
      <c r="AM117" s="309"/>
      <c r="AN117" s="309"/>
      <c r="AO117" s="309"/>
      <c r="AP117" s="309"/>
      <c r="AQ117" s="309" t="s">
        <v>772</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3" t="s">
        <v>406</v>
      </c>
      <c r="B130" s="991"/>
      <c r="C130" s="990" t="s">
        <v>236</v>
      </c>
      <c r="D130" s="991"/>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4"/>
      <c r="B131" s="256"/>
      <c r="C131" s="255"/>
      <c r="D131" s="256"/>
      <c r="E131" s="242" t="s">
        <v>264</v>
      </c>
      <c r="F131" s="243"/>
      <c r="G131" s="240" t="s">
        <v>734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4"/>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391</v>
      </c>
      <c r="AF132" s="202"/>
      <c r="AG132" s="202"/>
      <c r="AH132" s="203"/>
      <c r="AI132" s="218" t="s">
        <v>413</v>
      </c>
      <c r="AJ132" s="202"/>
      <c r="AK132" s="202"/>
      <c r="AL132" s="203"/>
      <c r="AM132" s="218" t="s">
        <v>700</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4"/>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719</v>
      </c>
      <c r="AR133" s="274"/>
      <c r="AS133" s="182" t="s">
        <v>233</v>
      </c>
      <c r="AT133" s="205"/>
      <c r="AU133" s="181" t="s">
        <v>719</v>
      </c>
      <c r="AV133" s="181"/>
      <c r="AW133" s="182" t="s">
        <v>179</v>
      </c>
      <c r="AX133" s="183"/>
      <c r="AY133">
        <f>$AY$132</f>
        <v>1</v>
      </c>
    </row>
    <row r="134" spans="1:51" ht="39.75" customHeight="1" x14ac:dyDescent="0.15">
      <c r="A134" s="994"/>
      <c r="B134" s="256"/>
      <c r="C134" s="255"/>
      <c r="D134" s="256"/>
      <c r="E134" s="255"/>
      <c r="F134" s="317"/>
      <c r="G134" s="235" t="s">
        <v>719</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719</v>
      </c>
      <c r="AC134" s="227"/>
      <c r="AD134" s="227"/>
      <c r="AE134" s="269" t="s">
        <v>719</v>
      </c>
      <c r="AF134" s="170"/>
      <c r="AG134" s="170"/>
      <c r="AH134" s="170"/>
      <c r="AI134" s="269" t="s">
        <v>719</v>
      </c>
      <c r="AJ134" s="170"/>
      <c r="AK134" s="170"/>
      <c r="AL134" s="170"/>
      <c r="AM134" s="269" t="s">
        <v>771</v>
      </c>
      <c r="AN134" s="170"/>
      <c r="AO134" s="170"/>
      <c r="AP134" s="170"/>
      <c r="AQ134" s="269" t="s">
        <v>719</v>
      </c>
      <c r="AR134" s="170"/>
      <c r="AS134" s="170"/>
      <c r="AT134" s="170"/>
      <c r="AU134" s="269" t="s">
        <v>719</v>
      </c>
      <c r="AV134" s="170"/>
      <c r="AW134" s="170"/>
      <c r="AX134" s="211"/>
      <c r="AY134">
        <f t="shared" ref="AY134:AY135" si="13">$AY$132</f>
        <v>1</v>
      </c>
    </row>
    <row r="135" spans="1:51" ht="39.75" customHeight="1" x14ac:dyDescent="0.15">
      <c r="A135" s="994"/>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719</v>
      </c>
      <c r="AC135" s="178"/>
      <c r="AD135" s="178"/>
      <c r="AE135" s="269" t="s">
        <v>719</v>
      </c>
      <c r="AF135" s="170"/>
      <c r="AG135" s="170"/>
      <c r="AH135" s="170"/>
      <c r="AI135" s="269" t="s">
        <v>719</v>
      </c>
      <c r="AJ135" s="170"/>
      <c r="AK135" s="170"/>
      <c r="AL135" s="170"/>
      <c r="AM135" s="269" t="s">
        <v>771</v>
      </c>
      <c r="AN135" s="170"/>
      <c r="AO135" s="170"/>
      <c r="AP135" s="170"/>
      <c r="AQ135" s="269" t="s">
        <v>719</v>
      </c>
      <c r="AR135" s="170"/>
      <c r="AS135" s="170"/>
      <c r="AT135" s="170"/>
      <c r="AU135" s="269" t="s">
        <v>719</v>
      </c>
      <c r="AV135" s="170"/>
      <c r="AW135" s="170"/>
      <c r="AX135" s="211"/>
      <c r="AY135">
        <f t="shared" si="13"/>
        <v>1</v>
      </c>
    </row>
    <row r="136" spans="1:51" ht="18.75" hidden="1" customHeight="1" x14ac:dyDescent="0.15">
      <c r="A136" s="994"/>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391</v>
      </c>
      <c r="AF136" s="202"/>
      <c r="AG136" s="202"/>
      <c r="AH136" s="203"/>
      <c r="AI136" s="218" t="s">
        <v>413</v>
      </c>
      <c r="AJ136" s="202"/>
      <c r="AK136" s="202"/>
      <c r="AL136" s="203"/>
      <c r="AM136" s="218" t="s">
        <v>700</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4"/>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4"/>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4"/>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4"/>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391</v>
      </c>
      <c r="AF140" s="202"/>
      <c r="AG140" s="202"/>
      <c r="AH140" s="203"/>
      <c r="AI140" s="218" t="s">
        <v>413</v>
      </c>
      <c r="AJ140" s="202"/>
      <c r="AK140" s="202"/>
      <c r="AL140" s="203"/>
      <c r="AM140" s="218" t="s">
        <v>700</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4"/>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4"/>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4"/>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4"/>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391</v>
      </c>
      <c r="AF144" s="202"/>
      <c r="AG144" s="202"/>
      <c r="AH144" s="203"/>
      <c r="AI144" s="218" t="s">
        <v>413</v>
      </c>
      <c r="AJ144" s="202"/>
      <c r="AK144" s="202"/>
      <c r="AL144" s="203"/>
      <c r="AM144" s="218" t="s">
        <v>700</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4"/>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4"/>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4"/>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4"/>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391</v>
      </c>
      <c r="AF148" s="202"/>
      <c r="AG148" s="202"/>
      <c r="AH148" s="203"/>
      <c r="AI148" s="218" t="s">
        <v>413</v>
      </c>
      <c r="AJ148" s="202"/>
      <c r="AK148" s="202"/>
      <c r="AL148" s="203"/>
      <c r="AM148" s="218" t="s">
        <v>700</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4"/>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4"/>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4"/>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customHeight="1" x14ac:dyDescent="0.15">
      <c r="A152" s="994"/>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9"/>
      <c r="AY152">
        <f>COUNTA($G$154)</f>
        <v>1</v>
      </c>
    </row>
    <row r="153" spans="1:51" ht="22.5" customHeight="1" x14ac:dyDescent="0.15">
      <c r="A153" s="994"/>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4"/>
      <c r="B154" s="256"/>
      <c r="C154" s="255"/>
      <c r="D154" s="256"/>
      <c r="E154" s="255"/>
      <c r="F154" s="317"/>
      <c r="G154" s="235" t="s">
        <v>719</v>
      </c>
      <c r="H154" s="194"/>
      <c r="I154" s="194"/>
      <c r="J154" s="194"/>
      <c r="K154" s="194"/>
      <c r="L154" s="194"/>
      <c r="M154" s="194"/>
      <c r="N154" s="194"/>
      <c r="O154" s="194"/>
      <c r="P154" s="236"/>
      <c r="Q154" s="193" t="s">
        <v>719</v>
      </c>
      <c r="R154" s="194"/>
      <c r="S154" s="194"/>
      <c r="T154" s="194"/>
      <c r="U154" s="194"/>
      <c r="V154" s="194"/>
      <c r="W154" s="194"/>
      <c r="X154" s="194"/>
      <c r="Y154" s="194"/>
      <c r="Z154" s="194"/>
      <c r="AA154" s="921"/>
      <c r="AB154" s="259" t="s">
        <v>719</v>
      </c>
      <c r="AC154" s="260"/>
      <c r="AD154" s="260"/>
      <c r="AE154" s="265" t="s">
        <v>719</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4"/>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4"/>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2"/>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4"/>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2"/>
      <c r="AB157" s="261"/>
      <c r="AC157" s="262"/>
      <c r="AD157" s="262"/>
      <c r="AE157" s="193" t="s">
        <v>771</v>
      </c>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1</v>
      </c>
    </row>
    <row r="158" spans="1:51" ht="22.5" customHeight="1" x14ac:dyDescent="0.15">
      <c r="A158" s="994"/>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3"/>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1</v>
      </c>
    </row>
    <row r="159" spans="1:51" ht="22.5" hidden="1" customHeight="1" x14ac:dyDescent="0.15">
      <c r="A159" s="994"/>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4"/>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4"/>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4"/>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4"/>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2"/>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4"/>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2"/>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4"/>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3"/>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4"/>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4"/>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4"/>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4"/>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4"/>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2"/>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4"/>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2"/>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4"/>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3"/>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4"/>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4"/>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4"/>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4"/>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4"/>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2"/>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4"/>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2"/>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4"/>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3"/>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4"/>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4"/>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4"/>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4"/>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4"/>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2"/>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4"/>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2"/>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4"/>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3"/>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4"/>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4"/>
      <c r="B188" s="256"/>
      <c r="C188" s="255"/>
      <c r="D188" s="256"/>
      <c r="E188" s="193" t="s">
        <v>744</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4"/>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4"/>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4"/>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4"/>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391</v>
      </c>
      <c r="AF192" s="202"/>
      <c r="AG192" s="202"/>
      <c r="AH192" s="203"/>
      <c r="AI192" s="218" t="s">
        <v>413</v>
      </c>
      <c r="AJ192" s="202"/>
      <c r="AK192" s="202"/>
      <c r="AL192" s="203"/>
      <c r="AM192" s="218" t="s">
        <v>700</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4"/>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4"/>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4"/>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4"/>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391</v>
      </c>
      <c r="AF196" s="202"/>
      <c r="AG196" s="202"/>
      <c r="AH196" s="203"/>
      <c r="AI196" s="218" t="s">
        <v>413</v>
      </c>
      <c r="AJ196" s="202"/>
      <c r="AK196" s="202"/>
      <c r="AL196" s="203"/>
      <c r="AM196" s="218" t="s">
        <v>700</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4"/>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4"/>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4"/>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4"/>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391</v>
      </c>
      <c r="AF200" s="202"/>
      <c r="AG200" s="202"/>
      <c r="AH200" s="203"/>
      <c r="AI200" s="218" t="s">
        <v>413</v>
      </c>
      <c r="AJ200" s="202"/>
      <c r="AK200" s="202"/>
      <c r="AL200" s="203"/>
      <c r="AM200" s="218" t="s">
        <v>700</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4"/>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4"/>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4"/>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4"/>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391</v>
      </c>
      <c r="AF204" s="202"/>
      <c r="AG204" s="202"/>
      <c r="AH204" s="203"/>
      <c r="AI204" s="218" t="s">
        <v>413</v>
      </c>
      <c r="AJ204" s="202"/>
      <c r="AK204" s="202"/>
      <c r="AL204" s="203"/>
      <c r="AM204" s="218" t="s">
        <v>700</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4"/>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4"/>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4"/>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4"/>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391</v>
      </c>
      <c r="AF208" s="202"/>
      <c r="AG208" s="202"/>
      <c r="AH208" s="203"/>
      <c r="AI208" s="218" t="s">
        <v>413</v>
      </c>
      <c r="AJ208" s="202"/>
      <c r="AK208" s="202"/>
      <c r="AL208" s="203"/>
      <c r="AM208" s="218" t="s">
        <v>700</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4"/>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4"/>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4"/>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4"/>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9"/>
      <c r="AY212">
        <f>COUNTA($G$214)</f>
        <v>0</v>
      </c>
    </row>
    <row r="213" spans="1:51" ht="22.5" hidden="1" customHeight="1" x14ac:dyDescent="0.15">
      <c r="A213" s="994"/>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4"/>
      <c r="B214" s="256"/>
      <c r="C214" s="255"/>
      <c r="D214" s="256"/>
      <c r="E214" s="255"/>
      <c r="F214" s="317"/>
      <c r="G214" s="235"/>
      <c r="H214" s="194"/>
      <c r="I214" s="194"/>
      <c r="J214" s="194"/>
      <c r="K214" s="194"/>
      <c r="L214" s="194"/>
      <c r="M214" s="194"/>
      <c r="N214" s="194"/>
      <c r="O214" s="194"/>
      <c r="P214" s="236"/>
      <c r="Q214" s="981"/>
      <c r="R214" s="982"/>
      <c r="S214" s="982"/>
      <c r="T214" s="982"/>
      <c r="U214" s="982"/>
      <c r="V214" s="982"/>
      <c r="W214" s="982"/>
      <c r="X214" s="982"/>
      <c r="Y214" s="982"/>
      <c r="Z214" s="982"/>
      <c r="AA214" s="98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4"/>
      <c r="B215" s="256"/>
      <c r="C215" s="255"/>
      <c r="D215" s="256"/>
      <c r="E215" s="255"/>
      <c r="F215" s="317"/>
      <c r="G215" s="237"/>
      <c r="H215" s="238"/>
      <c r="I215" s="238"/>
      <c r="J215" s="238"/>
      <c r="K215" s="238"/>
      <c r="L215" s="238"/>
      <c r="M215" s="238"/>
      <c r="N215" s="238"/>
      <c r="O215" s="238"/>
      <c r="P215" s="239"/>
      <c r="Q215" s="984"/>
      <c r="R215" s="985"/>
      <c r="S215" s="985"/>
      <c r="T215" s="985"/>
      <c r="U215" s="985"/>
      <c r="V215" s="985"/>
      <c r="W215" s="985"/>
      <c r="X215" s="985"/>
      <c r="Y215" s="985"/>
      <c r="Z215" s="985"/>
      <c r="AA215" s="98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4"/>
      <c r="B216" s="256"/>
      <c r="C216" s="255"/>
      <c r="D216" s="256"/>
      <c r="E216" s="255"/>
      <c r="F216" s="317"/>
      <c r="G216" s="237"/>
      <c r="H216" s="238"/>
      <c r="I216" s="238"/>
      <c r="J216" s="238"/>
      <c r="K216" s="238"/>
      <c r="L216" s="238"/>
      <c r="M216" s="238"/>
      <c r="N216" s="238"/>
      <c r="O216" s="238"/>
      <c r="P216" s="239"/>
      <c r="Q216" s="984"/>
      <c r="R216" s="985"/>
      <c r="S216" s="985"/>
      <c r="T216" s="985"/>
      <c r="U216" s="985"/>
      <c r="V216" s="985"/>
      <c r="W216" s="985"/>
      <c r="X216" s="985"/>
      <c r="Y216" s="985"/>
      <c r="Z216" s="985"/>
      <c r="AA216" s="986"/>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4"/>
      <c r="B217" s="256"/>
      <c r="C217" s="255"/>
      <c r="D217" s="256"/>
      <c r="E217" s="255"/>
      <c r="F217" s="317"/>
      <c r="G217" s="237"/>
      <c r="H217" s="238"/>
      <c r="I217" s="238"/>
      <c r="J217" s="238"/>
      <c r="K217" s="238"/>
      <c r="L217" s="238"/>
      <c r="M217" s="238"/>
      <c r="N217" s="238"/>
      <c r="O217" s="238"/>
      <c r="P217" s="239"/>
      <c r="Q217" s="984"/>
      <c r="R217" s="985"/>
      <c r="S217" s="985"/>
      <c r="T217" s="985"/>
      <c r="U217" s="985"/>
      <c r="V217" s="985"/>
      <c r="W217" s="985"/>
      <c r="X217" s="985"/>
      <c r="Y217" s="985"/>
      <c r="Z217" s="985"/>
      <c r="AA217" s="986"/>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4"/>
      <c r="B218" s="256"/>
      <c r="C218" s="255"/>
      <c r="D218" s="256"/>
      <c r="E218" s="255"/>
      <c r="F218" s="317"/>
      <c r="G218" s="240"/>
      <c r="H218" s="197"/>
      <c r="I218" s="197"/>
      <c r="J218" s="197"/>
      <c r="K218" s="197"/>
      <c r="L218" s="197"/>
      <c r="M218" s="197"/>
      <c r="N218" s="197"/>
      <c r="O218" s="197"/>
      <c r="P218" s="241"/>
      <c r="Q218" s="987"/>
      <c r="R218" s="988"/>
      <c r="S218" s="988"/>
      <c r="T218" s="988"/>
      <c r="U218" s="988"/>
      <c r="V218" s="988"/>
      <c r="W218" s="988"/>
      <c r="X218" s="988"/>
      <c r="Y218" s="988"/>
      <c r="Z218" s="988"/>
      <c r="AA218" s="989"/>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4"/>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4"/>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4"/>
      <c r="B221" s="256"/>
      <c r="C221" s="255"/>
      <c r="D221" s="256"/>
      <c r="E221" s="255"/>
      <c r="F221" s="317"/>
      <c r="G221" s="235"/>
      <c r="H221" s="194"/>
      <c r="I221" s="194"/>
      <c r="J221" s="194"/>
      <c r="K221" s="194"/>
      <c r="L221" s="194"/>
      <c r="M221" s="194"/>
      <c r="N221" s="194"/>
      <c r="O221" s="194"/>
      <c r="P221" s="236"/>
      <c r="Q221" s="981"/>
      <c r="R221" s="982"/>
      <c r="S221" s="982"/>
      <c r="T221" s="982"/>
      <c r="U221" s="982"/>
      <c r="V221" s="982"/>
      <c r="W221" s="982"/>
      <c r="X221" s="982"/>
      <c r="Y221" s="982"/>
      <c r="Z221" s="982"/>
      <c r="AA221" s="98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4"/>
      <c r="B222" s="256"/>
      <c r="C222" s="255"/>
      <c r="D222" s="256"/>
      <c r="E222" s="255"/>
      <c r="F222" s="317"/>
      <c r="G222" s="237"/>
      <c r="H222" s="238"/>
      <c r="I222" s="238"/>
      <c r="J222" s="238"/>
      <c r="K222" s="238"/>
      <c r="L222" s="238"/>
      <c r="M222" s="238"/>
      <c r="N222" s="238"/>
      <c r="O222" s="238"/>
      <c r="P222" s="239"/>
      <c r="Q222" s="984"/>
      <c r="R222" s="985"/>
      <c r="S222" s="985"/>
      <c r="T222" s="985"/>
      <c r="U222" s="985"/>
      <c r="V222" s="985"/>
      <c r="W222" s="985"/>
      <c r="X222" s="985"/>
      <c r="Y222" s="985"/>
      <c r="Z222" s="985"/>
      <c r="AA222" s="98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4"/>
      <c r="B223" s="256"/>
      <c r="C223" s="255"/>
      <c r="D223" s="256"/>
      <c r="E223" s="255"/>
      <c r="F223" s="317"/>
      <c r="G223" s="237"/>
      <c r="H223" s="238"/>
      <c r="I223" s="238"/>
      <c r="J223" s="238"/>
      <c r="K223" s="238"/>
      <c r="L223" s="238"/>
      <c r="M223" s="238"/>
      <c r="N223" s="238"/>
      <c r="O223" s="238"/>
      <c r="P223" s="239"/>
      <c r="Q223" s="984"/>
      <c r="R223" s="985"/>
      <c r="S223" s="985"/>
      <c r="T223" s="985"/>
      <c r="U223" s="985"/>
      <c r="V223" s="985"/>
      <c r="W223" s="985"/>
      <c r="X223" s="985"/>
      <c r="Y223" s="985"/>
      <c r="Z223" s="985"/>
      <c r="AA223" s="986"/>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4"/>
      <c r="B224" s="256"/>
      <c r="C224" s="255"/>
      <c r="D224" s="256"/>
      <c r="E224" s="255"/>
      <c r="F224" s="317"/>
      <c r="G224" s="237"/>
      <c r="H224" s="238"/>
      <c r="I224" s="238"/>
      <c r="J224" s="238"/>
      <c r="K224" s="238"/>
      <c r="L224" s="238"/>
      <c r="M224" s="238"/>
      <c r="N224" s="238"/>
      <c r="O224" s="238"/>
      <c r="P224" s="239"/>
      <c r="Q224" s="984"/>
      <c r="R224" s="985"/>
      <c r="S224" s="985"/>
      <c r="T224" s="985"/>
      <c r="U224" s="985"/>
      <c r="V224" s="985"/>
      <c r="W224" s="985"/>
      <c r="X224" s="985"/>
      <c r="Y224" s="985"/>
      <c r="Z224" s="985"/>
      <c r="AA224" s="986"/>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4"/>
      <c r="B225" s="256"/>
      <c r="C225" s="255"/>
      <c r="D225" s="256"/>
      <c r="E225" s="255"/>
      <c r="F225" s="317"/>
      <c r="G225" s="240"/>
      <c r="H225" s="197"/>
      <c r="I225" s="197"/>
      <c r="J225" s="197"/>
      <c r="K225" s="197"/>
      <c r="L225" s="197"/>
      <c r="M225" s="197"/>
      <c r="N225" s="197"/>
      <c r="O225" s="197"/>
      <c r="P225" s="241"/>
      <c r="Q225" s="987"/>
      <c r="R225" s="988"/>
      <c r="S225" s="988"/>
      <c r="T225" s="988"/>
      <c r="U225" s="988"/>
      <c r="V225" s="988"/>
      <c r="W225" s="988"/>
      <c r="X225" s="988"/>
      <c r="Y225" s="988"/>
      <c r="Z225" s="988"/>
      <c r="AA225" s="989"/>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4"/>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4"/>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4"/>
      <c r="B228" s="256"/>
      <c r="C228" s="255"/>
      <c r="D228" s="256"/>
      <c r="E228" s="255"/>
      <c r="F228" s="317"/>
      <c r="G228" s="235"/>
      <c r="H228" s="194"/>
      <c r="I228" s="194"/>
      <c r="J228" s="194"/>
      <c r="K228" s="194"/>
      <c r="L228" s="194"/>
      <c r="M228" s="194"/>
      <c r="N228" s="194"/>
      <c r="O228" s="194"/>
      <c r="P228" s="236"/>
      <c r="Q228" s="981"/>
      <c r="R228" s="982"/>
      <c r="S228" s="982"/>
      <c r="T228" s="982"/>
      <c r="U228" s="982"/>
      <c r="V228" s="982"/>
      <c r="W228" s="982"/>
      <c r="X228" s="982"/>
      <c r="Y228" s="982"/>
      <c r="Z228" s="982"/>
      <c r="AA228" s="98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4"/>
      <c r="B229" s="256"/>
      <c r="C229" s="255"/>
      <c r="D229" s="256"/>
      <c r="E229" s="255"/>
      <c r="F229" s="317"/>
      <c r="G229" s="237"/>
      <c r="H229" s="238"/>
      <c r="I229" s="238"/>
      <c r="J229" s="238"/>
      <c r="K229" s="238"/>
      <c r="L229" s="238"/>
      <c r="M229" s="238"/>
      <c r="N229" s="238"/>
      <c r="O229" s="238"/>
      <c r="P229" s="239"/>
      <c r="Q229" s="984"/>
      <c r="R229" s="985"/>
      <c r="S229" s="985"/>
      <c r="T229" s="985"/>
      <c r="U229" s="985"/>
      <c r="V229" s="985"/>
      <c r="W229" s="985"/>
      <c r="X229" s="985"/>
      <c r="Y229" s="985"/>
      <c r="Z229" s="985"/>
      <c r="AA229" s="98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4"/>
      <c r="B230" s="256"/>
      <c r="C230" s="255"/>
      <c r="D230" s="256"/>
      <c r="E230" s="255"/>
      <c r="F230" s="317"/>
      <c r="G230" s="237"/>
      <c r="H230" s="238"/>
      <c r="I230" s="238"/>
      <c r="J230" s="238"/>
      <c r="K230" s="238"/>
      <c r="L230" s="238"/>
      <c r="M230" s="238"/>
      <c r="N230" s="238"/>
      <c r="O230" s="238"/>
      <c r="P230" s="239"/>
      <c r="Q230" s="984"/>
      <c r="R230" s="985"/>
      <c r="S230" s="985"/>
      <c r="T230" s="985"/>
      <c r="U230" s="985"/>
      <c r="V230" s="985"/>
      <c r="W230" s="985"/>
      <c r="X230" s="985"/>
      <c r="Y230" s="985"/>
      <c r="Z230" s="985"/>
      <c r="AA230" s="986"/>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4"/>
      <c r="B231" s="256"/>
      <c r="C231" s="255"/>
      <c r="D231" s="256"/>
      <c r="E231" s="255"/>
      <c r="F231" s="317"/>
      <c r="G231" s="237"/>
      <c r="H231" s="238"/>
      <c r="I231" s="238"/>
      <c r="J231" s="238"/>
      <c r="K231" s="238"/>
      <c r="L231" s="238"/>
      <c r="M231" s="238"/>
      <c r="N231" s="238"/>
      <c r="O231" s="238"/>
      <c r="P231" s="239"/>
      <c r="Q231" s="984"/>
      <c r="R231" s="985"/>
      <c r="S231" s="985"/>
      <c r="T231" s="985"/>
      <c r="U231" s="985"/>
      <c r="V231" s="985"/>
      <c r="W231" s="985"/>
      <c r="X231" s="985"/>
      <c r="Y231" s="985"/>
      <c r="Z231" s="985"/>
      <c r="AA231" s="986"/>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4"/>
      <c r="B232" s="256"/>
      <c r="C232" s="255"/>
      <c r="D232" s="256"/>
      <c r="E232" s="255"/>
      <c r="F232" s="317"/>
      <c r="G232" s="240"/>
      <c r="H232" s="197"/>
      <c r="I232" s="197"/>
      <c r="J232" s="197"/>
      <c r="K232" s="197"/>
      <c r="L232" s="197"/>
      <c r="M232" s="197"/>
      <c r="N232" s="197"/>
      <c r="O232" s="197"/>
      <c r="P232" s="241"/>
      <c r="Q232" s="987"/>
      <c r="R232" s="988"/>
      <c r="S232" s="988"/>
      <c r="T232" s="988"/>
      <c r="U232" s="988"/>
      <c r="V232" s="988"/>
      <c r="W232" s="988"/>
      <c r="X232" s="988"/>
      <c r="Y232" s="988"/>
      <c r="Z232" s="988"/>
      <c r="AA232" s="989"/>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4"/>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4"/>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4"/>
      <c r="B235" s="256"/>
      <c r="C235" s="255"/>
      <c r="D235" s="256"/>
      <c r="E235" s="255"/>
      <c r="F235" s="317"/>
      <c r="G235" s="235"/>
      <c r="H235" s="194"/>
      <c r="I235" s="194"/>
      <c r="J235" s="194"/>
      <c r="K235" s="194"/>
      <c r="L235" s="194"/>
      <c r="M235" s="194"/>
      <c r="N235" s="194"/>
      <c r="O235" s="194"/>
      <c r="P235" s="236"/>
      <c r="Q235" s="981"/>
      <c r="R235" s="982"/>
      <c r="S235" s="982"/>
      <c r="T235" s="982"/>
      <c r="U235" s="982"/>
      <c r="V235" s="982"/>
      <c r="W235" s="982"/>
      <c r="X235" s="982"/>
      <c r="Y235" s="982"/>
      <c r="Z235" s="982"/>
      <c r="AA235" s="98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4"/>
      <c r="B236" s="256"/>
      <c r="C236" s="255"/>
      <c r="D236" s="256"/>
      <c r="E236" s="255"/>
      <c r="F236" s="317"/>
      <c r="G236" s="237"/>
      <c r="H236" s="238"/>
      <c r="I236" s="238"/>
      <c r="J236" s="238"/>
      <c r="K236" s="238"/>
      <c r="L236" s="238"/>
      <c r="M236" s="238"/>
      <c r="N236" s="238"/>
      <c r="O236" s="238"/>
      <c r="P236" s="239"/>
      <c r="Q236" s="984"/>
      <c r="R236" s="985"/>
      <c r="S236" s="985"/>
      <c r="T236" s="985"/>
      <c r="U236" s="985"/>
      <c r="V236" s="985"/>
      <c r="W236" s="985"/>
      <c r="X236" s="985"/>
      <c r="Y236" s="985"/>
      <c r="Z236" s="985"/>
      <c r="AA236" s="98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4"/>
      <c r="B237" s="256"/>
      <c r="C237" s="255"/>
      <c r="D237" s="256"/>
      <c r="E237" s="255"/>
      <c r="F237" s="317"/>
      <c r="G237" s="237"/>
      <c r="H237" s="238"/>
      <c r="I237" s="238"/>
      <c r="J237" s="238"/>
      <c r="K237" s="238"/>
      <c r="L237" s="238"/>
      <c r="M237" s="238"/>
      <c r="N237" s="238"/>
      <c r="O237" s="238"/>
      <c r="P237" s="239"/>
      <c r="Q237" s="984"/>
      <c r="R237" s="985"/>
      <c r="S237" s="985"/>
      <c r="T237" s="985"/>
      <c r="U237" s="985"/>
      <c r="V237" s="985"/>
      <c r="W237" s="985"/>
      <c r="X237" s="985"/>
      <c r="Y237" s="985"/>
      <c r="Z237" s="985"/>
      <c r="AA237" s="986"/>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4"/>
      <c r="B238" s="256"/>
      <c r="C238" s="255"/>
      <c r="D238" s="256"/>
      <c r="E238" s="255"/>
      <c r="F238" s="317"/>
      <c r="G238" s="237"/>
      <c r="H238" s="238"/>
      <c r="I238" s="238"/>
      <c r="J238" s="238"/>
      <c r="K238" s="238"/>
      <c r="L238" s="238"/>
      <c r="M238" s="238"/>
      <c r="N238" s="238"/>
      <c r="O238" s="238"/>
      <c r="P238" s="239"/>
      <c r="Q238" s="984"/>
      <c r="R238" s="985"/>
      <c r="S238" s="985"/>
      <c r="T238" s="985"/>
      <c r="U238" s="985"/>
      <c r="V238" s="985"/>
      <c r="W238" s="985"/>
      <c r="X238" s="985"/>
      <c r="Y238" s="985"/>
      <c r="Z238" s="985"/>
      <c r="AA238" s="986"/>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4"/>
      <c r="B239" s="256"/>
      <c r="C239" s="255"/>
      <c r="D239" s="256"/>
      <c r="E239" s="255"/>
      <c r="F239" s="317"/>
      <c r="G239" s="240"/>
      <c r="H239" s="197"/>
      <c r="I239" s="197"/>
      <c r="J239" s="197"/>
      <c r="K239" s="197"/>
      <c r="L239" s="197"/>
      <c r="M239" s="197"/>
      <c r="N239" s="197"/>
      <c r="O239" s="197"/>
      <c r="P239" s="241"/>
      <c r="Q239" s="987"/>
      <c r="R239" s="988"/>
      <c r="S239" s="988"/>
      <c r="T239" s="988"/>
      <c r="U239" s="988"/>
      <c r="V239" s="988"/>
      <c r="W239" s="988"/>
      <c r="X239" s="988"/>
      <c r="Y239" s="988"/>
      <c r="Z239" s="988"/>
      <c r="AA239" s="989"/>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4"/>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4"/>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4"/>
      <c r="B242" s="256"/>
      <c r="C242" s="255"/>
      <c r="D242" s="256"/>
      <c r="E242" s="255"/>
      <c r="F242" s="317"/>
      <c r="G242" s="235"/>
      <c r="H242" s="194"/>
      <c r="I242" s="194"/>
      <c r="J242" s="194"/>
      <c r="K242" s="194"/>
      <c r="L242" s="194"/>
      <c r="M242" s="194"/>
      <c r="N242" s="194"/>
      <c r="O242" s="194"/>
      <c r="P242" s="236"/>
      <c r="Q242" s="981"/>
      <c r="R242" s="982"/>
      <c r="S242" s="982"/>
      <c r="T242" s="982"/>
      <c r="U242" s="982"/>
      <c r="V242" s="982"/>
      <c r="W242" s="982"/>
      <c r="X242" s="982"/>
      <c r="Y242" s="982"/>
      <c r="Z242" s="982"/>
      <c r="AA242" s="98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4"/>
      <c r="B243" s="256"/>
      <c r="C243" s="255"/>
      <c r="D243" s="256"/>
      <c r="E243" s="255"/>
      <c r="F243" s="317"/>
      <c r="G243" s="237"/>
      <c r="H243" s="238"/>
      <c r="I243" s="238"/>
      <c r="J243" s="238"/>
      <c r="K243" s="238"/>
      <c r="L243" s="238"/>
      <c r="M243" s="238"/>
      <c r="N243" s="238"/>
      <c r="O243" s="238"/>
      <c r="P243" s="239"/>
      <c r="Q243" s="984"/>
      <c r="R243" s="985"/>
      <c r="S243" s="985"/>
      <c r="T243" s="985"/>
      <c r="U243" s="985"/>
      <c r="V243" s="985"/>
      <c r="W243" s="985"/>
      <c r="X243" s="985"/>
      <c r="Y243" s="985"/>
      <c r="Z243" s="985"/>
      <c r="AA243" s="98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4"/>
      <c r="B244" s="256"/>
      <c r="C244" s="255"/>
      <c r="D244" s="256"/>
      <c r="E244" s="255"/>
      <c r="F244" s="317"/>
      <c r="G244" s="237"/>
      <c r="H244" s="238"/>
      <c r="I244" s="238"/>
      <c r="J244" s="238"/>
      <c r="K244" s="238"/>
      <c r="L244" s="238"/>
      <c r="M244" s="238"/>
      <c r="N244" s="238"/>
      <c r="O244" s="238"/>
      <c r="P244" s="239"/>
      <c r="Q244" s="984"/>
      <c r="R244" s="985"/>
      <c r="S244" s="985"/>
      <c r="T244" s="985"/>
      <c r="U244" s="985"/>
      <c r="V244" s="985"/>
      <c r="W244" s="985"/>
      <c r="X244" s="985"/>
      <c r="Y244" s="985"/>
      <c r="Z244" s="985"/>
      <c r="AA244" s="986"/>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4"/>
      <c r="B245" s="256"/>
      <c r="C245" s="255"/>
      <c r="D245" s="256"/>
      <c r="E245" s="255"/>
      <c r="F245" s="317"/>
      <c r="G245" s="237"/>
      <c r="H245" s="238"/>
      <c r="I245" s="238"/>
      <c r="J245" s="238"/>
      <c r="K245" s="238"/>
      <c r="L245" s="238"/>
      <c r="M245" s="238"/>
      <c r="N245" s="238"/>
      <c r="O245" s="238"/>
      <c r="P245" s="239"/>
      <c r="Q245" s="984"/>
      <c r="R245" s="985"/>
      <c r="S245" s="985"/>
      <c r="T245" s="985"/>
      <c r="U245" s="985"/>
      <c r="V245" s="985"/>
      <c r="W245" s="985"/>
      <c r="X245" s="985"/>
      <c r="Y245" s="985"/>
      <c r="Z245" s="985"/>
      <c r="AA245" s="986"/>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4"/>
      <c r="B246" s="256"/>
      <c r="C246" s="255"/>
      <c r="D246" s="256"/>
      <c r="E246" s="318"/>
      <c r="F246" s="319"/>
      <c r="G246" s="240"/>
      <c r="H246" s="197"/>
      <c r="I246" s="197"/>
      <c r="J246" s="197"/>
      <c r="K246" s="197"/>
      <c r="L246" s="197"/>
      <c r="M246" s="197"/>
      <c r="N246" s="197"/>
      <c r="O246" s="197"/>
      <c r="P246" s="241"/>
      <c r="Q246" s="987"/>
      <c r="R246" s="988"/>
      <c r="S246" s="988"/>
      <c r="T246" s="988"/>
      <c r="U246" s="988"/>
      <c r="V246" s="988"/>
      <c r="W246" s="988"/>
      <c r="X246" s="988"/>
      <c r="Y246" s="988"/>
      <c r="Z246" s="988"/>
      <c r="AA246" s="989"/>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4"/>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4"/>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4"/>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4"/>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4"/>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4"/>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391</v>
      </c>
      <c r="AF252" s="202"/>
      <c r="AG252" s="202"/>
      <c r="AH252" s="203"/>
      <c r="AI252" s="218" t="s">
        <v>413</v>
      </c>
      <c r="AJ252" s="202"/>
      <c r="AK252" s="202"/>
      <c r="AL252" s="203"/>
      <c r="AM252" s="218" t="s">
        <v>700</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4"/>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4"/>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4"/>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4"/>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391</v>
      </c>
      <c r="AF256" s="202"/>
      <c r="AG256" s="202"/>
      <c r="AH256" s="203"/>
      <c r="AI256" s="218" t="s">
        <v>413</v>
      </c>
      <c r="AJ256" s="202"/>
      <c r="AK256" s="202"/>
      <c r="AL256" s="203"/>
      <c r="AM256" s="218" t="s">
        <v>700</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4"/>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4"/>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4"/>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4"/>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391</v>
      </c>
      <c r="AF260" s="202"/>
      <c r="AG260" s="202"/>
      <c r="AH260" s="203"/>
      <c r="AI260" s="218" t="s">
        <v>413</v>
      </c>
      <c r="AJ260" s="202"/>
      <c r="AK260" s="202"/>
      <c r="AL260" s="203"/>
      <c r="AM260" s="218" t="s">
        <v>700</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4"/>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4"/>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4"/>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4"/>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391</v>
      </c>
      <c r="AF264" s="202"/>
      <c r="AG264" s="202"/>
      <c r="AH264" s="203"/>
      <c r="AI264" s="218" t="s">
        <v>413</v>
      </c>
      <c r="AJ264" s="202"/>
      <c r="AK264" s="202"/>
      <c r="AL264" s="203"/>
      <c r="AM264" s="218" t="s">
        <v>700</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4"/>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4"/>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4"/>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4"/>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391</v>
      </c>
      <c r="AF268" s="202"/>
      <c r="AG268" s="202"/>
      <c r="AH268" s="203"/>
      <c r="AI268" s="218" t="s">
        <v>413</v>
      </c>
      <c r="AJ268" s="202"/>
      <c r="AK268" s="202"/>
      <c r="AL268" s="203"/>
      <c r="AM268" s="218" t="s">
        <v>700</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4"/>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4"/>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4"/>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4"/>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9"/>
      <c r="AY272">
        <f>COUNTA($G$274)</f>
        <v>0</v>
      </c>
    </row>
    <row r="273" spans="1:51" ht="22.5" hidden="1" customHeight="1" x14ac:dyDescent="0.15">
      <c r="A273" s="994"/>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4"/>
      <c r="B274" s="256"/>
      <c r="C274" s="255"/>
      <c r="D274" s="256"/>
      <c r="E274" s="255"/>
      <c r="F274" s="317"/>
      <c r="G274" s="235"/>
      <c r="H274" s="194"/>
      <c r="I274" s="194"/>
      <c r="J274" s="194"/>
      <c r="K274" s="194"/>
      <c r="L274" s="194"/>
      <c r="M274" s="194"/>
      <c r="N274" s="194"/>
      <c r="O274" s="194"/>
      <c r="P274" s="236"/>
      <c r="Q274" s="981"/>
      <c r="R274" s="982"/>
      <c r="S274" s="982"/>
      <c r="T274" s="982"/>
      <c r="U274" s="982"/>
      <c r="V274" s="982"/>
      <c r="W274" s="982"/>
      <c r="X274" s="982"/>
      <c r="Y274" s="982"/>
      <c r="Z274" s="982"/>
      <c r="AA274" s="98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4"/>
      <c r="B275" s="256"/>
      <c r="C275" s="255"/>
      <c r="D275" s="256"/>
      <c r="E275" s="255"/>
      <c r="F275" s="317"/>
      <c r="G275" s="237"/>
      <c r="H275" s="238"/>
      <c r="I275" s="238"/>
      <c r="J275" s="238"/>
      <c r="K275" s="238"/>
      <c r="L275" s="238"/>
      <c r="M275" s="238"/>
      <c r="N275" s="238"/>
      <c r="O275" s="238"/>
      <c r="P275" s="239"/>
      <c r="Q275" s="984"/>
      <c r="R275" s="985"/>
      <c r="S275" s="985"/>
      <c r="T275" s="985"/>
      <c r="U275" s="985"/>
      <c r="V275" s="985"/>
      <c r="W275" s="985"/>
      <c r="X275" s="985"/>
      <c r="Y275" s="985"/>
      <c r="Z275" s="985"/>
      <c r="AA275" s="98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4"/>
      <c r="B276" s="256"/>
      <c r="C276" s="255"/>
      <c r="D276" s="256"/>
      <c r="E276" s="255"/>
      <c r="F276" s="317"/>
      <c r="G276" s="237"/>
      <c r="H276" s="238"/>
      <c r="I276" s="238"/>
      <c r="J276" s="238"/>
      <c r="K276" s="238"/>
      <c r="L276" s="238"/>
      <c r="M276" s="238"/>
      <c r="N276" s="238"/>
      <c r="O276" s="238"/>
      <c r="P276" s="239"/>
      <c r="Q276" s="984"/>
      <c r="R276" s="985"/>
      <c r="S276" s="985"/>
      <c r="T276" s="985"/>
      <c r="U276" s="985"/>
      <c r="V276" s="985"/>
      <c r="W276" s="985"/>
      <c r="X276" s="985"/>
      <c r="Y276" s="985"/>
      <c r="Z276" s="985"/>
      <c r="AA276" s="986"/>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4"/>
      <c r="B277" s="256"/>
      <c r="C277" s="255"/>
      <c r="D277" s="256"/>
      <c r="E277" s="255"/>
      <c r="F277" s="317"/>
      <c r="G277" s="237"/>
      <c r="H277" s="238"/>
      <c r="I277" s="238"/>
      <c r="J277" s="238"/>
      <c r="K277" s="238"/>
      <c r="L277" s="238"/>
      <c r="M277" s="238"/>
      <c r="N277" s="238"/>
      <c r="O277" s="238"/>
      <c r="P277" s="239"/>
      <c r="Q277" s="984"/>
      <c r="R277" s="985"/>
      <c r="S277" s="985"/>
      <c r="T277" s="985"/>
      <c r="U277" s="985"/>
      <c r="V277" s="985"/>
      <c r="W277" s="985"/>
      <c r="X277" s="985"/>
      <c r="Y277" s="985"/>
      <c r="Z277" s="985"/>
      <c r="AA277" s="986"/>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4"/>
      <c r="B278" s="256"/>
      <c r="C278" s="255"/>
      <c r="D278" s="256"/>
      <c r="E278" s="255"/>
      <c r="F278" s="317"/>
      <c r="G278" s="240"/>
      <c r="H278" s="197"/>
      <c r="I278" s="197"/>
      <c r="J278" s="197"/>
      <c r="K278" s="197"/>
      <c r="L278" s="197"/>
      <c r="M278" s="197"/>
      <c r="N278" s="197"/>
      <c r="O278" s="197"/>
      <c r="P278" s="241"/>
      <c r="Q278" s="987"/>
      <c r="R278" s="988"/>
      <c r="S278" s="988"/>
      <c r="T278" s="988"/>
      <c r="U278" s="988"/>
      <c r="V278" s="988"/>
      <c r="W278" s="988"/>
      <c r="X278" s="988"/>
      <c r="Y278" s="988"/>
      <c r="Z278" s="988"/>
      <c r="AA278" s="989"/>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4"/>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4"/>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4"/>
      <c r="B281" s="256"/>
      <c r="C281" s="255"/>
      <c r="D281" s="256"/>
      <c r="E281" s="255"/>
      <c r="F281" s="317"/>
      <c r="G281" s="235"/>
      <c r="H281" s="194"/>
      <c r="I281" s="194"/>
      <c r="J281" s="194"/>
      <c r="K281" s="194"/>
      <c r="L281" s="194"/>
      <c r="M281" s="194"/>
      <c r="N281" s="194"/>
      <c r="O281" s="194"/>
      <c r="P281" s="236"/>
      <c r="Q281" s="981"/>
      <c r="R281" s="982"/>
      <c r="S281" s="982"/>
      <c r="T281" s="982"/>
      <c r="U281" s="982"/>
      <c r="V281" s="982"/>
      <c r="W281" s="982"/>
      <c r="X281" s="982"/>
      <c r="Y281" s="982"/>
      <c r="Z281" s="982"/>
      <c r="AA281" s="98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4"/>
      <c r="B282" s="256"/>
      <c r="C282" s="255"/>
      <c r="D282" s="256"/>
      <c r="E282" s="255"/>
      <c r="F282" s="317"/>
      <c r="G282" s="237"/>
      <c r="H282" s="238"/>
      <c r="I282" s="238"/>
      <c r="J282" s="238"/>
      <c r="K282" s="238"/>
      <c r="L282" s="238"/>
      <c r="M282" s="238"/>
      <c r="N282" s="238"/>
      <c r="O282" s="238"/>
      <c r="P282" s="239"/>
      <c r="Q282" s="984"/>
      <c r="R282" s="985"/>
      <c r="S282" s="985"/>
      <c r="T282" s="985"/>
      <c r="U282" s="985"/>
      <c r="V282" s="985"/>
      <c r="W282" s="985"/>
      <c r="X282" s="985"/>
      <c r="Y282" s="985"/>
      <c r="Z282" s="985"/>
      <c r="AA282" s="98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4"/>
      <c r="B283" s="256"/>
      <c r="C283" s="255"/>
      <c r="D283" s="256"/>
      <c r="E283" s="255"/>
      <c r="F283" s="317"/>
      <c r="G283" s="237"/>
      <c r="H283" s="238"/>
      <c r="I283" s="238"/>
      <c r="J283" s="238"/>
      <c r="K283" s="238"/>
      <c r="L283" s="238"/>
      <c r="M283" s="238"/>
      <c r="N283" s="238"/>
      <c r="O283" s="238"/>
      <c r="P283" s="239"/>
      <c r="Q283" s="984"/>
      <c r="R283" s="985"/>
      <c r="S283" s="985"/>
      <c r="T283" s="985"/>
      <c r="U283" s="985"/>
      <c r="V283" s="985"/>
      <c r="W283" s="985"/>
      <c r="X283" s="985"/>
      <c r="Y283" s="985"/>
      <c r="Z283" s="985"/>
      <c r="AA283" s="986"/>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4"/>
      <c r="B284" s="256"/>
      <c r="C284" s="255"/>
      <c r="D284" s="256"/>
      <c r="E284" s="255"/>
      <c r="F284" s="317"/>
      <c r="G284" s="237"/>
      <c r="H284" s="238"/>
      <c r="I284" s="238"/>
      <c r="J284" s="238"/>
      <c r="K284" s="238"/>
      <c r="L284" s="238"/>
      <c r="M284" s="238"/>
      <c r="N284" s="238"/>
      <c r="O284" s="238"/>
      <c r="P284" s="239"/>
      <c r="Q284" s="984"/>
      <c r="R284" s="985"/>
      <c r="S284" s="985"/>
      <c r="T284" s="985"/>
      <c r="U284" s="985"/>
      <c r="V284" s="985"/>
      <c r="W284" s="985"/>
      <c r="X284" s="985"/>
      <c r="Y284" s="985"/>
      <c r="Z284" s="985"/>
      <c r="AA284" s="986"/>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4"/>
      <c r="B285" s="256"/>
      <c r="C285" s="255"/>
      <c r="D285" s="256"/>
      <c r="E285" s="255"/>
      <c r="F285" s="317"/>
      <c r="G285" s="240"/>
      <c r="H285" s="197"/>
      <c r="I285" s="197"/>
      <c r="J285" s="197"/>
      <c r="K285" s="197"/>
      <c r="L285" s="197"/>
      <c r="M285" s="197"/>
      <c r="N285" s="197"/>
      <c r="O285" s="197"/>
      <c r="P285" s="241"/>
      <c r="Q285" s="987"/>
      <c r="R285" s="988"/>
      <c r="S285" s="988"/>
      <c r="T285" s="988"/>
      <c r="U285" s="988"/>
      <c r="V285" s="988"/>
      <c r="W285" s="988"/>
      <c r="X285" s="988"/>
      <c r="Y285" s="988"/>
      <c r="Z285" s="988"/>
      <c r="AA285" s="989"/>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4"/>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4"/>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4"/>
      <c r="B288" s="256"/>
      <c r="C288" s="255"/>
      <c r="D288" s="256"/>
      <c r="E288" s="255"/>
      <c r="F288" s="317"/>
      <c r="G288" s="235"/>
      <c r="H288" s="194"/>
      <c r="I288" s="194"/>
      <c r="J288" s="194"/>
      <c r="K288" s="194"/>
      <c r="L288" s="194"/>
      <c r="M288" s="194"/>
      <c r="N288" s="194"/>
      <c r="O288" s="194"/>
      <c r="P288" s="236"/>
      <c r="Q288" s="981"/>
      <c r="R288" s="982"/>
      <c r="S288" s="982"/>
      <c r="T288" s="982"/>
      <c r="U288" s="982"/>
      <c r="V288" s="982"/>
      <c r="W288" s="982"/>
      <c r="X288" s="982"/>
      <c r="Y288" s="982"/>
      <c r="Z288" s="982"/>
      <c r="AA288" s="98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4"/>
      <c r="B289" s="256"/>
      <c r="C289" s="255"/>
      <c r="D289" s="256"/>
      <c r="E289" s="255"/>
      <c r="F289" s="317"/>
      <c r="G289" s="237"/>
      <c r="H289" s="238"/>
      <c r="I289" s="238"/>
      <c r="J289" s="238"/>
      <c r="K289" s="238"/>
      <c r="L289" s="238"/>
      <c r="M289" s="238"/>
      <c r="N289" s="238"/>
      <c r="O289" s="238"/>
      <c r="P289" s="239"/>
      <c r="Q289" s="984"/>
      <c r="R289" s="985"/>
      <c r="S289" s="985"/>
      <c r="T289" s="985"/>
      <c r="U289" s="985"/>
      <c r="V289" s="985"/>
      <c r="W289" s="985"/>
      <c r="X289" s="985"/>
      <c r="Y289" s="985"/>
      <c r="Z289" s="985"/>
      <c r="AA289" s="98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4"/>
      <c r="B290" s="256"/>
      <c r="C290" s="255"/>
      <c r="D290" s="256"/>
      <c r="E290" s="255"/>
      <c r="F290" s="317"/>
      <c r="G290" s="237"/>
      <c r="H290" s="238"/>
      <c r="I290" s="238"/>
      <c r="J290" s="238"/>
      <c r="K290" s="238"/>
      <c r="L290" s="238"/>
      <c r="M290" s="238"/>
      <c r="N290" s="238"/>
      <c r="O290" s="238"/>
      <c r="P290" s="239"/>
      <c r="Q290" s="984"/>
      <c r="R290" s="985"/>
      <c r="S290" s="985"/>
      <c r="T290" s="985"/>
      <c r="U290" s="985"/>
      <c r="V290" s="985"/>
      <c r="W290" s="985"/>
      <c r="X290" s="985"/>
      <c r="Y290" s="985"/>
      <c r="Z290" s="985"/>
      <c r="AA290" s="986"/>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4"/>
      <c r="B291" s="256"/>
      <c r="C291" s="255"/>
      <c r="D291" s="256"/>
      <c r="E291" s="255"/>
      <c r="F291" s="317"/>
      <c r="G291" s="237"/>
      <c r="H291" s="238"/>
      <c r="I291" s="238"/>
      <c r="J291" s="238"/>
      <c r="K291" s="238"/>
      <c r="L291" s="238"/>
      <c r="M291" s="238"/>
      <c r="N291" s="238"/>
      <c r="O291" s="238"/>
      <c r="P291" s="239"/>
      <c r="Q291" s="984"/>
      <c r="R291" s="985"/>
      <c r="S291" s="985"/>
      <c r="T291" s="985"/>
      <c r="U291" s="985"/>
      <c r="V291" s="985"/>
      <c r="W291" s="985"/>
      <c r="X291" s="985"/>
      <c r="Y291" s="985"/>
      <c r="Z291" s="985"/>
      <c r="AA291" s="986"/>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4"/>
      <c r="B292" s="256"/>
      <c r="C292" s="255"/>
      <c r="D292" s="256"/>
      <c r="E292" s="255"/>
      <c r="F292" s="317"/>
      <c r="G292" s="240"/>
      <c r="H292" s="197"/>
      <c r="I292" s="197"/>
      <c r="J292" s="197"/>
      <c r="K292" s="197"/>
      <c r="L292" s="197"/>
      <c r="M292" s="197"/>
      <c r="N292" s="197"/>
      <c r="O292" s="197"/>
      <c r="P292" s="241"/>
      <c r="Q292" s="987"/>
      <c r="R292" s="988"/>
      <c r="S292" s="988"/>
      <c r="T292" s="988"/>
      <c r="U292" s="988"/>
      <c r="V292" s="988"/>
      <c r="W292" s="988"/>
      <c r="X292" s="988"/>
      <c r="Y292" s="988"/>
      <c r="Z292" s="988"/>
      <c r="AA292" s="989"/>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4"/>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4"/>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4"/>
      <c r="B295" s="256"/>
      <c r="C295" s="255"/>
      <c r="D295" s="256"/>
      <c r="E295" s="255"/>
      <c r="F295" s="317"/>
      <c r="G295" s="235"/>
      <c r="H295" s="194"/>
      <c r="I295" s="194"/>
      <c r="J295" s="194"/>
      <c r="K295" s="194"/>
      <c r="L295" s="194"/>
      <c r="M295" s="194"/>
      <c r="N295" s="194"/>
      <c r="O295" s="194"/>
      <c r="P295" s="236"/>
      <c r="Q295" s="981"/>
      <c r="R295" s="982"/>
      <c r="S295" s="982"/>
      <c r="T295" s="982"/>
      <c r="U295" s="982"/>
      <c r="V295" s="982"/>
      <c r="W295" s="982"/>
      <c r="X295" s="982"/>
      <c r="Y295" s="982"/>
      <c r="Z295" s="982"/>
      <c r="AA295" s="98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4"/>
      <c r="B296" s="256"/>
      <c r="C296" s="255"/>
      <c r="D296" s="256"/>
      <c r="E296" s="255"/>
      <c r="F296" s="317"/>
      <c r="G296" s="237"/>
      <c r="H296" s="238"/>
      <c r="I296" s="238"/>
      <c r="J296" s="238"/>
      <c r="K296" s="238"/>
      <c r="L296" s="238"/>
      <c r="M296" s="238"/>
      <c r="N296" s="238"/>
      <c r="O296" s="238"/>
      <c r="P296" s="239"/>
      <c r="Q296" s="984"/>
      <c r="R296" s="985"/>
      <c r="S296" s="985"/>
      <c r="T296" s="985"/>
      <c r="U296" s="985"/>
      <c r="V296" s="985"/>
      <c r="W296" s="985"/>
      <c r="X296" s="985"/>
      <c r="Y296" s="985"/>
      <c r="Z296" s="985"/>
      <c r="AA296" s="98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4"/>
      <c r="B297" s="256"/>
      <c r="C297" s="255"/>
      <c r="D297" s="256"/>
      <c r="E297" s="255"/>
      <c r="F297" s="317"/>
      <c r="G297" s="237"/>
      <c r="H297" s="238"/>
      <c r="I297" s="238"/>
      <c r="J297" s="238"/>
      <c r="K297" s="238"/>
      <c r="L297" s="238"/>
      <c r="M297" s="238"/>
      <c r="N297" s="238"/>
      <c r="O297" s="238"/>
      <c r="P297" s="239"/>
      <c r="Q297" s="984"/>
      <c r="R297" s="985"/>
      <c r="S297" s="985"/>
      <c r="T297" s="985"/>
      <c r="U297" s="985"/>
      <c r="V297" s="985"/>
      <c r="W297" s="985"/>
      <c r="X297" s="985"/>
      <c r="Y297" s="985"/>
      <c r="Z297" s="985"/>
      <c r="AA297" s="986"/>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4"/>
      <c r="B298" s="256"/>
      <c r="C298" s="255"/>
      <c r="D298" s="256"/>
      <c r="E298" s="255"/>
      <c r="F298" s="317"/>
      <c r="G298" s="237"/>
      <c r="H298" s="238"/>
      <c r="I298" s="238"/>
      <c r="J298" s="238"/>
      <c r="K298" s="238"/>
      <c r="L298" s="238"/>
      <c r="M298" s="238"/>
      <c r="N298" s="238"/>
      <c r="O298" s="238"/>
      <c r="P298" s="239"/>
      <c r="Q298" s="984"/>
      <c r="R298" s="985"/>
      <c r="S298" s="985"/>
      <c r="T298" s="985"/>
      <c r="U298" s="985"/>
      <c r="V298" s="985"/>
      <c r="W298" s="985"/>
      <c r="X298" s="985"/>
      <c r="Y298" s="985"/>
      <c r="Z298" s="985"/>
      <c r="AA298" s="986"/>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4"/>
      <c r="B299" s="256"/>
      <c r="C299" s="255"/>
      <c r="D299" s="256"/>
      <c r="E299" s="255"/>
      <c r="F299" s="317"/>
      <c r="G299" s="240"/>
      <c r="H299" s="197"/>
      <c r="I299" s="197"/>
      <c r="J299" s="197"/>
      <c r="K299" s="197"/>
      <c r="L299" s="197"/>
      <c r="M299" s="197"/>
      <c r="N299" s="197"/>
      <c r="O299" s="197"/>
      <c r="P299" s="241"/>
      <c r="Q299" s="987"/>
      <c r="R299" s="988"/>
      <c r="S299" s="988"/>
      <c r="T299" s="988"/>
      <c r="U299" s="988"/>
      <c r="V299" s="988"/>
      <c r="W299" s="988"/>
      <c r="X299" s="988"/>
      <c r="Y299" s="988"/>
      <c r="Z299" s="988"/>
      <c r="AA299" s="989"/>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4"/>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4"/>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4"/>
      <c r="B302" s="256"/>
      <c r="C302" s="255"/>
      <c r="D302" s="256"/>
      <c r="E302" s="255"/>
      <c r="F302" s="317"/>
      <c r="G302" s="235"/>
      <c r="H302" s="194"/>
      <c r="I302" s="194"/>
      <c r="J302" s="194"/>
      <c r="K302" s="194"/>
      <c r="L302" s="194"/>
      <c r="M302" s="194"/>
      <c r="N302" s="194"/>
      <c r="O302" s="194"/>
      <c r="P302" s="236"/>
      <c r="Q302" s="981"/>
      <c r="R302" s="982"/>
      <c r="S302" s="982"/>
      <c r="T302" s="982"/>
      <c r="U302" s="982"/>
      <c r="V302" s="982"/>
      <c r="W302" s="982"/>
      <c r="X302" s="982"/>
      <c r="Y302" s="982"/>
      <c r="Z302" s="982"/>
      <c r="AA302" s="98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4"/>
      <c r="B303" s="256"/>
      <c r="C303" s="255"/>
      <c r="D303" s="256"/>
      <c r="E303" s="255"/>
      <c r="F303" s="317"/>
      <c r="G303" s="237"/>
      <c r="H303" s="238"/>
      <c r="I303" s="238"/>
      <c r="J303" s="238"/>
      <c r="K303" s="238"/>
      <c r="L303" s="238"/>
      <c r="M303" s="238"/>
      <c r="N303" s="238"/>
      <c r="O303" s="238"/>
      <c r="P303" s="239"/>
      <c r="Q303" s="984"/>
      <c r="R303" s="985"/>
      <c r="S303" s="985"/>
      <c r="T303" s="985"/>
      <c r="U303" s="985"/>
      <c r="V303" s="985"/>
      <c r="W303" s="985"/>
      <c r="X303" s="985"/>
      <c r="Y303" s="985"/>
      <c r="Z303" s="985"/>
      <c r="AA303" s="98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4"/>
      <c r="B304" s="256"/>
      <c r="C304" s="255"/>
      <c r="D304" s="256"/>
      <c r="E304" s="255"/>
      <c r="F304" s="317"/>
      <c r="G304" s="237"/>
      <c r="H304" s="238"/>
      <c r="I304" s="238"/>
      <c r="J304" s="238"/>
      <c r="K304" s="238"/>
      <c r="L304" s="238"/>
      <c r="M304" s="238"/>
      <c r="N304" s="238"/>
      <c r="O304" s="238"/>
      <c r="P304" s="239"/>
      <c r="Q304" s="984"/>
      <c r="R304" s="985"/>
      <c r="S304" s="985"/>
      <c r="T304" s="985"/>
      <c r="U304" s="985"/>
      <c r="V304" s="985"/>
      <c r="W304" s="985"/>
      <c r="X304" s="985"/>
      <c r="Y304" s="985"/>
      <c r="Z304" s="985"/>
      <c r="AA304" s="986"/>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4"/>
      <c r="B305" s="256"/>
      <c r="C305" s="255"/>
      <c r="D305" s="256"/>
      <c r="E305" s="255"/>
      <c r="F305" s="317"/>
      <c r="G305" s="237"/>
      <c r="H305" s="238"/>
      <c r="I305" s="238"/>
      <c r="J305" s="238"/>
      <c r="K305" s="238"/>
      <c r="L305" s="238"/>
      <c r="M305" s="238"/>
      <c r="N305" s="238"/>
      <c r="O305" s="238"/>
      <c r="P305" s="239"/>
      <c r="Q305" s="984"/>
      <c r="R305" s="985"/>
      <c r="S305" s="985"/>
      <c r="T305" s="985"/>
      <c r="U305" s="985"/>
      <c r="V305" s="985"/>
      <c r="W305" s="985"/>
      <c r="X305" s="985"/>
      <c r="Y305" s="985"/>
      <c r="Z305" s="985"/>
      <c r="AA305" s="986"/>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4"/>
      <c r="B306" s="256"/>
      <c r="C306" s="255"/>
      <c r="D306" s="256"/>
      <c r="E306" s="318"/>
      <c r="F306" s="319"/>
      <c r="G306" s="240"/>
      <c r="H306" s="197"/>
      <c r="I306" s="197"/>
      <c r="J306" s="197"/>
      <c r="K306" s="197"/>
      <c r="L306" s="197"/>
      <c r="M306" s="197"/>
      <c r="N306" s="197"/>
      <c r="O306" s="197"/>
      <c r="P306" s="241"/>
      <c r="Q306" s="987"/>
      <c r="R306" s="988"/>
      <c r="S306" s="988"/>
      <c r="T306" s="988"/>
      <c r="U306" s="988"/>
      <c r="V306" s="988"/>
      <c r="W306" s="988"/>
      <c r="X306" s="988"/>
      <c r="Y306" s="988"/>
      <c r="Z306" s="988"/>
      <c r="AA306" s="989"/>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4"/>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4"/>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4"/>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4"/>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4"/>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391</v>
      </c>
      <c r="AF312" s="202"/>
      <c r="AG312" s="202"/>
      <c r="AH312" s="203"/>
      <c r="AI312" s="218" t="s">
        <v>413</v>
      </c>
      <c r="AJ312" s="202"/>
      <c r="AK312" s="202"/>
      <c r="AL312" s="203"/>
      <c r="AM312" s="218" t="s">
        <v>700</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4"/>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4"/>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4"/>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4"/>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391</v>
      </c>
      <c r="AF316" s="202"/>
      <c r="AG316" s="202"/>
      <c r="AH316" s="203"/>
      <c r="AI316" s="218" t="s">
        <v>413</v>
      </c>
      <c r="AJ316" s="202"/>
      <c r="AK316" s="202"/>
      <c r="AL316" s="203"/>
      <c r="AM316" s="218" t="s">
        <v>700</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4"/>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4"/>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4"/>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4"/>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391</v>
      </c>
      <c r="AF320" s="202"/>
      <c r="AG320" s="202"/>
      <c r="AH320" s="203"/>
      <c r="AI320" s="218" t="s">
        <v>413</v>
      </c>
      <c r="AJ320" s="202"/>
      <c r="AK320" s="202"/>
      <c r="AL320" s="203"/>
      <c r="AM320" s="218" t="s">
        <v>700</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4"/>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4"/>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4"/>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4"/>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391</v>
      </c>
      <c r="AF324" s="202"/>
      <c r="AG324" s="202"/>
      <c r="AH324" s="203"/>
      <c r="AI324" s="218" t="s">
        <v>413</v>
      </c>
      <c r="AJ324" s="202"/>
      <c r="AK324" s="202"/>
      <c r="AL324" s="203"/>
      <c r="AM324" s="218" t="s">
        <v>700</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4"/>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4"/>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4"/>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4"/>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391</v>
      </c>
      <c r="AF328" s="202"/>
      <c r="AG328" s="202"/>
      <c r="AH328" s="203"/>
      <c r="AI328" s="218" t="s">
        <v>413</v>
      </c>
      <c r="AJ328" s="202"/>
      <c r="AK328" s="202"/>
      <c r="AL328" s="203"/>
      <c r="AM328" s="218" t="s">
        <v>700</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4"/>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4"/>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4"/>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4"/>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9"/>
      <c r="AY332">
        <f>COUNTA($G$334)</f>
        <v>0</v>
      </c>
    </row>
    <row r="333" spans="1:51" ht="22.5" hidden="1" customHeight="1" x14ac:dyDescent="0.15">
      <c r="A333" s="994"/>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4"/>
      <c r="B334" s="256"/>
      <c r="C334" s="255"/>
      <c r="D334" s="256"/>
      <c r="E334" s="255"/>
      <c r="F334" s="317"/>
      <c r="G334" s="235"/>
      <c r="H334" s="194"/>
      <c r="I334" s="194"/>
      <c r="J334" s="194"/>
      <c r="K334" s="194"/>
      <c r="L334" s="194"/>
      <c r="M334" s="194"/>
      <c r="N334" s="194"/>
      <c r="O334" s="194"/>
      <c r="P334" s="236"/>
      <c r="Q334" s="981"/>
      <c r="R334" s="982"/>
      <c r="S334" s="982"/>
      <c r="T334" s="982"/>
      <c r="U334" s="982"/>
      <c r="V334" s="982"/>
      <c r="W334" s="982"/>
      <c r="X334" s="982"/>
      <c r="Y334" s="982"/>
      <c r="Z334" s="982"/>
      <c r="AA334" s="98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4"/>
      <c r="B335" s="256"/>
      <c r="C335" s="255"/>
      <c r="D335" s="256"/>
      <c r="E335" s="255"/>
      <c r="F335" s="317"/>
      <c r="G335" s="237"/>
      <c r="H335" s="238"/>
      <c r="I335" s="238"/>
      <c r="J335" s="238"/>
      <c r="K335" s="238"/>
      <c r="L335" s="238"/>
      <c r="M335" s="238"/>
      <c r="N335" s="238"/>
      <c r="O335" s="238"/>
      <c r="P335" s="239"/>
      <c r="Q335" s="984"/>
      <c r="R335" s="985"/>
      <c r="S335" s="985"/>
      <c r="T335" s="985"/>
      <c r="U335" s="985"/>
      <c r="V335" s="985"/>
      <c r="W335" s="985"/>
      <c r="X335" s="985"/>
      <c r="Y335" s="985"/>
      <c r="Z335" s="985"/>
      <c r="AA335" s="98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4"/>
      <c r="B336" s="256"/>
      <c r="C336" s="255"/>
      <c r="D336" s="256"/>
      <c r="E336" s="255"/>
      <c r="F336" s="317"/>
      <c r="G336" s="237"/>
      <c r="H336" s="238"/>
      <c r="I336" s="238"/>
      <c r="J336" s="238"/>
      <c r="K336" s="238"/>
      <c r="L336" s="238"/>
      <c r="M336" s="238"/>
      <c r="N336" s="238"/>
      <c r="O336" s="238"/>
      <c r="P336" s="239"/>
      <c r="Q336" s="984"/>
      <c r="R336" s="985"/>
      <c r="S336" s="985"/>
      <c r="T336" s="985"/>
      <c r="U336" s="985"/>
      <c r="V336" s="985"/>
      <c r="W336" s="985"/>
      <c r="X336" s="985"/>
      <c r="Y336" s="985"/>
      <c r="Z336" s="985"/>
      <c r="AA336" s="986"/>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4"/>
      <c r="B337" s="256"/>
      <c r="C337" s="255"/>
      <c r="D337" s="256"/>
      <c r="E337" s="255"/>
      <c r="F337" s="317"/>
      <c r="G337" s="237"/>
      <c r="H337" s="238"/>
      <c r="I337" s="238"/>
      <c r="J337" s="238"/>
      <c r="K337" s="238"/>
      <c r="L337" s="238"/>
      <c r="M337" s="238"/>
      <c r="N337" s="238"/>
      <c r="O337" s="238"/>
      <c r="P337" s="239"/>
      <c r="Q337" s="984"/>
      <c r="R337" s="985"/>
      <c r="S337" s="985"/>
      <c r="T337" s="985"/>
      <c r="U337" s="985"/>
      <c r="V337" s="985"/>
      <c r="W337" s="985"/>
      <c r="X337" s="985"/>
      <c r="Y337" s="985"/>
      <c r="Z337" s="985"/>
      <c r="AA337" s="986"/>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4"/>
      <c r="B338" s="256"/>
      <c r="C338" s="255"/>
      <c r="D338" s="256"/>
      <c r="E338" s="255"/>
      <c r="F338" s="317"/>
      <c r="G338" s="240"/>
      <c r="H338" s="197"/>
      <c r="I338" s="197"/>
      <c r="J338" s="197"/>
      <c r="K338" s="197"/>
      <c r="L338" s="197"/>
      <c r="M338" s="197"/>
      <c r="N338" s="197"/>
      <c r="O338" s="197"/>
      <c r="P338" s="241"/>
      <c r="Q338" s="987"/>
      <c r="R338" s="988"/>
      <c r="S338" s="988"/>
      <c r="T338" s="988"/>
      <c r="U338" s="988"/>
      <c r="V338" s="988"/>
      <c r="W338" s="988"/>
      <c r="X338" s="988"/>
      <c r="Y338" s="988"/>
      <c r="Z338" s="988"/>
      <c r="AA338" s="989"/>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4"/>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4"/>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4"/>
      <c r="B341" s="256"/>
      <c r="C341" s="255"/>
      <c r="D341" s="256"/>
      <c r="E341" s="255"/>
      <c r="F341" s="317"/>
      <c r="G341" s="235"/>
      <c r="H341" s="194"/>
      <c r="I341" s="194"/>
      <c r="J341" s="194"/>
      <c r="K341" s="194"/>
      <c r="L341" s="194"/>
      <c r="M341" s="194"/>
      <c r="N341" s="194"/>
      <c r="O341" s="194"/>
      <c r="P341" s="236"/>
      <c r="Q341" s="981"/>
      <c r="R341" s="982"/>
      <c r="S341" s="982"/>
      <c r="T341" s="982"/>
      <c r="U341" s="982"/>
      <c r="V341" s="982"/>
      <c r="W341" s="982"/>
      <c r="X341" s="982"/>
      <c r="Y341" s="982"/>
      <c r="Z341" s="982"/>
      <c r="AA341" s="98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4"/>
      <c r="B342" s="256"/>
      <c r="C342" s="255"/>
      <c r="D342" s="256"/>
      <c r="E342" s="255"/>
      <c r="F342" s="317"/>
      <c r="G342" s="237"/>
      <c r="H342" s="238"/>
      <c r="I342" s="238"/>
      <c r="J342" s="238"/>
      <c r="K342" s="238"/>
      <c r="L342" s="238"/>
      <c r="M342" s="238"/>
      <c r="N342" s="238"/>
      <c r="O342" s="238"/>
      <c r="P342" s="239"/>
      <c r="Q342" s="984"/>
      <c r="R342" s="985"/>
      <c r="S342" s="985"/>
      <c r="T342" s="985"/>
      <c r="U342" s="985"/>
      <c r="V342" s="985"/>
      <c r="W342" s="985"/>
      <c r="X342" s="985"/>
      <c r="Y342" s="985"/>
      <c r="Z342" s="985"/>
      <c r="AA342" s="98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4"/>
      <c r="B343" s="256"/>
      <c r="C343" s="255"/>
      <c r="D343" s="256"/>
      <c r="E343" s="255"/>
      <c r="F343" s="317"/>
      <c r="G343" s="237"/>
      <c r="H343" s="238"/>
      <c r="I343" s="238"/>
      <c r="J343" s="238"/>
      <c r="K343" s="238"/>
      <c r="L343" s="238"/>
      <c r="M343" s="238"/>
      <c r="N343" s="238"/>
      <c r="O343" s="238"/>
      <c r="P343" s="239"/>
      <c r="Q343" s="984"/>
      <c r="R343" s="985"/>
      <c r="S343" s="985"/>
      <c r="T343" s="985"/>
      <c r="U343" s="985"/>
      <c r="V343" s="985"/>
      <c r="W343" s="985"/>
      <c r="X343" s="985"/>
      <c r="Y343" s="985"/>
      <c r="Z343" s="985"/>
      <c r="AA343" s="986"/>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4"/>
      <c r="B344" s="256"/>
      <c r="C344" s="255"/>
      <c r="D344" s="256"/>
      <c r="E344" s="255"/>
      <c r="F344" s="317"/>
      <c r="G344" s="237"/>
      <c r="H344" s="238"/>
      <c r="I344" s="238"/>
      <c r="J344" s="238"/>
      <c r="K344" s="238"/>
      <c r="L344" s="238"/>
      <c r="M344" s="238"/>
      <c r="N344" s="238"/>
      <c r="O344" s="238"/>
      <c r="P344" s="239"/>
      <c r="Q344" s="984"/>
      <c r="R344" s="985"/>
      <c r="S344" s="985"/>
      <c r="T344" s="985"/>
      <c r="U344" s="985"/>
      <c r="V344" s="985"/>
      <c r="W344" s="985"/>
      <c r="X344" s="985"/>
      <c r="Y344" s="985"/>
      <c r="Z344" s="985"/>
      <c r="AA344" s="986"/>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4"/>
      <c r="B345" s="256"/>
      <c r="C345" s="255"/>
      <c r="D345" s="256"/>
      <c r="E345" s="255"/>
      <c r="F345" s="317"/>
      <c r="G345" s="240"/>
      <c r="H345" s="197"/>
      <c r="I345" s="197"/>
      <c r="J345" s="197"/>
      <c r="K345" s="197"/>
      <c r="L345" s="197"/>
      <c r="M345" s="197"/>
      <c r="N345" s="197"/>
      <c r="O345" s="197"/>
      <c r="P345" s="241"/>
      <c r="Q345" s="987"/>
      <c r="R345" s="988"/>
      <c r="S345" s="988"/>
      <c r="T345" s="988"/>
      <c r="U345" s="988"/>
      <c r="V345" s="988"/>
      <c r="W345" s="988"/>
      <c r="X345" s="988"/>
      <c r="Y345" s="988"/>
      <c r="Z345" s="988"/>
      <c r="AA345" s="989"/>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4"/>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4"/>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4"/>
      <c r="B348" s="256"/>
      <c r="C348" s="255"/>
      <c r="D348" s="256"/>
      <c r="E348" s="255"/>
      <c r="F348" s="317"/>
      <c r="G348" s="235"/>
      <c r="H348" s="194"/>
      <c r="I348" s="194"/>
      <c r="J348" s="194"/>
      <c r="K348" s="194"/>
      <c r="L348" s="194"/>
      <c r="M348" s="194"/>
      <c r="N348" s="194"/>
      <c r="O348" s="194"/>
      <c r="P348" s="236"/>
      <c r="Q348" s="981"/>
      <c r="R348" s="982"/>
      <c r="S348" s="982"/>
      <c r="T348" s="982"/>
      <c r="U348" s="982"/>
      <c r="V348" s="982"/>
      <c r="W348" s="982"/>
      <c r="X348" s="982"/>
      <c r="Y348" s="982"/>
      <c r="Z348" s="982"/>
      <c r="AA348" s="98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4"/>
      <c r="B349" s="256"/>
      <c r="C349" s="255"/>
      <c r="D349" s="256"/>
      <c r="E349" s="255"/>
      <c r="F349" s="317"/>
      <c r="G349" s="237"/>
      <c r="H349" s="238"/>
      <c r="I349" s="238"/>
      <c r="J349" s="238"/>
      <c r="K349" s="238"/>
      <c r="L349" s="238"/>
      <c r="M349" s="238"/>
      <c r="N349" s="238"/>
      <c r="O349" s="238"/>
      <c r="P349" s="239"/>
      <c r="Q349" s="984"/>
      <c r="R349" s="985"/>
      <c r="S349" s="985"/>
      <c r="T349" s="985"/>
      <c r="U349" s="985"/>
      <c r="V349" s="985"/>
      <c r="W349" s="985"/>
      <c r="X349" s="985"/>
      <c r="Y349" s="985"/>
      <c r="Z349" s="985"/>
      <c r="AA349" s="98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4"/>
      <c r="B350" s="256"/>
      <c r="C350" s="255"/>
      <c r="D350" s="256"/>
      <c r="E350" s="255"/>
      <c r="F350" s="317"/>
      <c r="G350" s="237"/>
      <c r="H350" s="238"/>
      <c r="I350" s="238"/>
      <c r="J350" s="238"/>
      <c r="K350" s="238"/>
      <c r="L350" s="238"/>
      <c r="M350" s="238"/>
      <c r="N350" s="238"/>
      <c r="O350" s="238"/>
      <c r="P350" s="239"/>
      <c r="Q350" s="984"/>
      <c r="R350" s="985"/>
      <c r="S350" s="985"/>
      <c r="T350" s="985"/>
      <c r="U350" s="985"/>
      <c r="V350" s="985"/>
      <c r="W350" s="985"/>
      <c r="X350" s="985"/>
      <c r="Y350" s="985"/>
      <c r="Z350" s="985"/>
      <c r="AA350" s="986"/>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4"/>
      <c r="B351" s="256"/>
      <c r="C351" s="255"/>
      <c r="D351" s="256"/>
      <c r="E351" s="255"/>
      <c r="F351" s="317"/>
      <c r="G351" s="237"/>
      <c r="H351" s="238"/>
      <c r="I351" s="238"/>
      <c r="J351" s="238"/>
      <c r="K351" s="238"/>
      <c r="L351" s="238"/>
      <c r="M351" s="238"/>
      <c r="N351" s="238"/>
      <c r="O351" s="238"/>
      <c r="P351" s="239"/>
      <c r="Q351" s="984"/>
      <c r="R351" s="985"/>
      <c r="S351" s="985"/>
      <c r="T351" s="985"/>
      <c r="U351" s="985"/>
      <c r="V351" s="985"/>
      <c r="W351" s="985"/>
      <c r="X351" s="985"/>
      <c r="Y351" s="985"/>
      <c r="Z351" s="985"/>
      <c r="AA351" s="986"/>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4"/>
      <c r="B352" s="256"/>
      <c r="C352" s="255"/>
      <c r="D352" s="256"/>
      <c r="E352" s="255"/>
      <c r="F352" s="317"/>
      <c r="G352" s="240"/>
      <c r="H352" s="197"/>
      <c r="I352" s="197"/>
      <c r="J352" s="197"/>
      <c r="K352" s="197"/>
      <c r="L352" s="197"/>
      <c r="M352" s="197"/>
      <c r="N352" s="197"/>
      <c r="O352" s="197"/>
      <c r="P352" s="241"/>
      <c r="Q352" s="987"/>
      <c r="R352" s="988"/>
      <c r="S352" s="988"/>
      <c r="T352" s="988"/>
      <c r="U352" s="988"/>
      <c r="V352" s="988"/>
      <c r="W352" s="988"/>
      <c r="X352" s="988"/>
      <c r="Y352" s="988"/>
      <c r="Z352" s="988"/>
      <c r="AA352" s="989"/>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4"/>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4"/>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4"/>
      <c r="B355" s="256"/>
      <c r="C355" s="255"/>
      <c r="D355" s="256"/>
      <c r="E355" s="255"/>
      <c r="F355" s="317"/>
      <c r="G355" s="235"/>
      <c r="H355" s="194"/>
      <c r="I355" s="194"/>
      <c r="J355" s="194"/>
      <c r="K355" s="194"/>
      <c r="L355" s="194"/>
      <c r="M355" s="194"/>
      <c r="N355" s="194"/>
      <c r="O355" s="194"/>
      <c r="P355" s="236"/>
      <c r="Q355" s="981"/>
      <c r="R355" s="982"/>
      <c r="S355" s="982"/>
      <c r="T355" s="982"/>
      <c r="U355" s="982"/>
      <c r="V355" s="982"/>
      <c r="W355" s="982"/>
      <c r="X355" s="982"/>
      <c r="Y355" s="982"/>
      <c r="Z355" s="982"/>
      <c r="AA355" s="98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4"/>
      <c r="B356" s="256"/>
      <c r="C356" s="255"/>
      <c r="D356" s="256"/>
      <c r="E356" s="255"/>
      <c r="F356" s="317"/>
      <c r="G356" s="237"/>
      <c r="H356" s="238"/>
      <c r="I356" s="238"/>
      <c r="J356" s="238"/>
      <c r="K356" s="238"/>
      <c r="L356" s="238"/>
      <c r="M356" s="238"/>
      <c r="N356" s="238"/>
      <c r="O356" s="238"/>
      <c r="P356" s="239"/>
      <c r="Q356" s="984"/>
      <c r="R356" s="985"/>
      <c r="S356" s="985"/>
      <c r="T356" s="985"/>
      <c r="U356" s="985"/>
      <c r="V356" s="985"/>
      <c r="W356" s="985"/>
      <c r="X356" s="985"/>
      <c r="Y356" s="985"/>
      <c r="Z356" s="985"/>
      <c r="AA356" s="98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4"/>
      <c r="B357" s="256"/>
      <c r="C357" s="255"/>
      <c r="D357" s="256"/>
      <c r="E357" s="255"/>
      <c r="F357" s="317"/>
      <c r="G357" s="237"/>
      <c r="H357" s="238"/>
      <c r="I357" s="238"/>
      <c r="J357" s="238"/>
      <c r="K357" s="238"/>
      <c r="L357" s="238"/>
      <c r="M357" s="238"/>
      <c r="N357" s="238"/>
      <c r="O357" s="238"/>
      <c r="P357" s="239"/>
      <c r="Q357" s="984"/>
      <c r="R357" s="985"/>
      <c r="S357" s="985"/>
      <c r="T357" s="985"/>
      <c r="U357" s="985"/>
      <c r="V357" s="985"/>
      <c r="W357" s="985"/>
      <c r="X357" s="985"/>
      <c r="Y357" s="985"/>
      <c r="Z357" s="985"/>
      <c r="AA357" s="986"/>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4"/>
      <c r="B358" s="256"/>
      <c r="C358" s="255"/>
      <c r="D358" s="256"/>
      <c r="E358" s="255"/>
      <c r="F358" s="317"/>
      <c r="G358" s="237"/>
      <c r="H358" s="238"/>
      <c r="I358" s="238"/>
      <c r="J358" s="238"/>
      <c r="K358" s="238"/>
      <c r="L358" s="238"/>
      <c r="M358" s="238"/>
      <c r="N358" s="238"/>
      <c r="O358" s="238"/>
      <c r="P358" s="239"/>
      <c r="Q358" s="984"/>
      <c r="R358" s="985"/>
      <c r="S358" s="985"/>
      <c r="T358" s="985"/>
      <c r="U358" s="985"/>
      <c r="V358" s="985"/>
      <c r="W358" s="985"/>
      <c r="X358" s="985"/>
      <c r="Y358" s="985"/>
      <c r="Z358" s="985"/>
      <c r="AA358" s="986"/>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4"/>
      <c r="B359" s="256"/>
      <c r="C359" s="255"/>
      <c r="D359" s="256"/>
      <c r="E359" s="255"/>
      <c r="F359" s="317"/>
      <c r="G359" s="240"/>
      <c r="H359" s="197"/>
      <c r="I359" s="197"/>
      <c r="J359" s="197"/>
      <c r="K359" s="197"/>
      <c r="L359" s="197"/>
      <c r="M359" s="197"/>
      <c r="N359" s="197"/>
      <c r="O359" s="197"/>
      <c r="P359" s="241"/>
      <c r="Q359" s="987"/>
      <c r="R359" s="988"/>
      <c r="S359" s="988"/>
      <c r="T359" s="988"/>
      <c r="U359" s="988"/>
      <c r="V359" s="988"/>
      <c r="W359" s="988"/>
      <c r="X359" s="988"/>
      <c r="Y359" s="988"/>
      <c r="Z359" s="988"/>
      <c r="AA359" s="989"/>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4"/>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4"/>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4"/>
      <c r="B362" s="256"/>
      <c r="C362" s="255"/>
      <c r="D362" s="256"/>
      <c r="E362" s="255"/>
      <c r="F362" s="317"/>
      <c r="G362" s="235"/>
      <c r="H362" s="194"/>
      <c r="I362" s="194"/>
      <c r="J362" s="194"/>
      <c r="K362" s="194"/>
      <c r="L362" s="194"/>
      <c r="M362" s="194"/>
      <c r="N362" s="194"/>
      <c r="O362" s="194"/>
      <c r="P362" s="236"/>
      <c r="Q362" s="981"/>
      <c r="R362" s="982"/>
      <c r="S362" s="982"/>
      <c r="T362" s="982"/>
      <c r="U362" s="982"/>
      <c r="V362" s="982"/>
      <c r="W362" s="982"/>
      <c r="X362" s="982"/>
      <c r="Y362" s="982"/>
      <c r="Z362" s="982"/>
      <c r="AA362" s="98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4"/>
      <c r="B363" s="256"/>
      <c r="C363" s="255"/>
      <c r="D363" s="256"/>
      <c r="E363" s="255"/>
      <c r="F363" s="317"/>
      <c r="G363" s="237"/>
      <c r="H363" s="238"/>
      <c r="I363" s="238"/>
      <c r="J363" s="238"/>
      <c r="K363" s="238"/>
      <c r="L363" s="238"/>
      <c r="M363" s="238"/>
      <c r="N363" s="238"/>
      <c r="O363" s="238"/>
      <c r="P363" s="239"/>
      <c r="Q363" s="984"/>
      <c r="R363" s="985"/>
      <c r="S363" s="985"/>
      <c r="T363" s="985"/>
      <c r="U363" s="985"/>
      <c r="V363" s="985"/>
      <c r="W363" s="985"/>
      <c r="X363" s="985"/>
      <c r="Y363" s="985"/>
      <c r="Z363" s="985"/>
      <c r="AA363" s="98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4"/>
      <c r="B364" s="256"/>
      <c r="C364" s="255"/>
      <c r="D364" s="256"/>
      <c r="E364" s="255"/>
      <c r="F364" s="317"/>
      <c r="G364" s="237"/>
      <c r="H364" s="238"/>
      <c r="I364" s="238"/>
      <c r="J364" s="238"/>
      <c r="K364" s="238"/>
      <c r="L364" s="238"/>
      <c r="M364" s="238"/>
      <c r="N364" s="238"/>
      <c r="O364" s="238"/>
      <c r="P364" s="239"/>
      <c r="Q364" s="984"/>
      <c r="R364" s="985"/>
      <c r="S364" s="985"/>
      <c r="T364" s="985"/>
      <c r="U364" s="985"/>
      <c r="V364" s="985"/>
      <c r="W364" s="985"/>
      <c r="X364" s="985"/>
      <c r="Y364" s="985"/>
      <c r="Z364" s="985"/>
      <c r="AA364" s="986"/>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4"/>
      <c r="B365" s="256"/>
      <c r="C365" s="255"/>
      <c r="D365" s="256"/>
      <c r="E365" s="255"/>
      <c r="F365" s="317"/>
      <c r="G365" s="237"/>
      <c r="H365" s="238"/>
      <c r="I365" s="238"/>
      <c r="J365" s="238"/>
      <c r="K365" s="238"/>
      <c r="L365" s="238"/>
      <c r="M365" s="238"/>
      <c r="N365" s="238"/>
      <c r="O365" s="238"/>
      <c r="P365" s="239"/>
      <c r="Q365" s="984"/>
      <c r="R365" s="985"/>
      <c r="S365" s="985"/>
      <c r="T365" s="985"/>
      <c r="U365" s="985"/>
      <c r="V365" s="985"/>
      <c r="W365" s="985"/>
      <c r="X365" s="985"/>
      <c r="Y365" s="985"/>
      <c r="Z365" s="985"/>
      <c r="AA365" s="986"/>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4"/>
      <c r="B366" s="256"/>
      <c r="C366" s="255"/>
      <c r="D366" s="256"/>
      <c r="E366" s="318"/>
      <c r="F366" s="319"/>
      <c r="G366" s="240"/>
      <c r="H366" s="197"/>
      <c r="I366" s="197"/>
      <c r="J366" s="197"/>
      <c r="K366" s="197"/>
      <c r="L366" s="197"/>
      <c r="M366" s="197"/>
      <c r="N366" s="197"/>
      <c r="O366" s="197"/>
      <c r="P366" s="241"/>
      <c r="Q366" s="987"/>
      <c r="R366" s="988"/>
      <c r="S366" s="988"/>
      <c r="T366" s="988"/>
      <c r="U366" s="988"/>
      <c r="V366" s="988"/>
      <c r="W366" s="988"/>
      <c r="X366" s="988"/>
      <c r="Y366" s="988"/>
      <c r="Z366" s="988"/>
      <c r="AA366" s="989"/>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4"/>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4"/>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4"/>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4"/>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4"/>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4"/>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391</v>
      </c>
      <c r="AF372" s="202"/>
      <c r="AG372" s="202"/>
      <c r="AH372" s="203"/>
      <c r="AI372" s="218" t="s">
        <v>413</v>
      </c>
      <c r="AJ372" s="202"/>
      <c r="AK372" s="202"/>
      <c r="AL372" s="203"/>
      <c r="AM372" s="218" t="s">
        <v>700</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4"/>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4"/>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4"/>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4"/>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391</v>
      </c>
      <c r="AF376" s="202"/>
      <c r="AG376" s="202"/>
      <c r="AH376" s="203"/>
      <c r="AI376" s="218" t="s">
        <v>413</v>
      </c>
      <c r="AJ376" s="202"/>
      <c r="AK376" s="202"/>
      <c r="AL376" s="203"/>
      <c r="AM376" s="218" t="s">
        <v>700</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4"/>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4"/>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4"/>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4"/>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391</v>
      </c>
      <c r="AF380" s="202"/>
      <c r="AG380" s="202"/>
      <c r="AH380" s="203"/>
      <c r="AI380" s="218" t="s">
        <v>413</v>
      </c>
      <c r="AJ380" s="202"/>
      <c r="AK380" s="202"/>
      <c r="AL380" s="203"/>
      <c r="AM380" s="218" t="s">
        <v>700</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4"/>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4"/>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4"/>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4"/>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391</v>
      </c>
      <c r="AF384" s="202"/>
      <c r="AG384" s="202"/>
      <c r="AH384" s="203"/>
      <c r="AI384" s="218" t="s">
        <v>413</v>
      </c>
      <c r="AJ384" s="202"/>
      <c r="AK384" s="202"/>
      <c r="AL384" s="203"/>
      <c r="AM384" s="218" t="s">
        <v>700</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4"/>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4"/>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4"/>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4"/>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391</v>
      </c>
      <c r="AF388" s="202"/>
      <c r="AG388" s="202"/>
      <c r="AH388" s="203"/>
      <c r="AI388" s="218" t="s">
        <v>413</v>
      </c>
      <c r="AJ388" s="202"/>
      <c r="AK388" s="202"/>
      <c r="AL388" s="203"/>
      <c r="AM388" s="218" t="s">
        <v>700</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4"/>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4"/>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4"/>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4"/>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9"/>
      <c r="AY392">
        <f>COUNTA($G$394)</f>
        <v>0</v>
      </c>
    </row>
    <row r="393" spans="1:51" ht="22.5" hidden="1" customHeight="1" x14ac:dyDescent="0.15">
      <c r="A393" s="994"/>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4"/>
      <c r="B394" s="256"/>
      <c r="C394" s="255"/>
      <c r="D394" s="256"/>
      <c r="E394" s="255"/>
      <c r="F394" s="317"/>
      <c r="G394" s="235"/>
      <c r="H394" s="194"/>
      <c r="I394" s="194"/>
      <c r="J394" s="194"/>
      <c r="K394" s="194"/>
      <c r="L394" s="194"/>
      <c r="M394" s="194"/>
      <c r="N394" s="194"/>
      <c r="O394" s="194"/>
      <c r="P394" s="236"/>
      <c r="Q394" s="981"/>
      <c r="R394" s="982"/>
      <c r="S394" s="982"/>
      <c r="T394" s="982"/>
      <c r="U394" s="982"/>
      <c r="V394" s="982"/>
      <c r="W394" s="982"/>
      <c r="X394" s="982"/>
      <c r="Y394" s="982"/>
      <c r="Z394" s="982"/>
      <c r="AA394" s="98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4"/>
      <c r="B395" s="256"/>
      <c r="C395" s="255"/>
      <c r="D395" s="256"/>
      <c r="E395" s="255"/>
      <c r="F395" s="317"/>
      <c r="G395" s="237"/>
      <c r="H395" s="238"/>
      <c r="I395" s="238"/>
      <c r="J395" s="238"/>
      <c r="K395" s="238"/>
      <c r="L395" s="238"/>
      <c r="M395" s="238"/>
      <c r="N395" s="238"/>
      <c r="O395" s="238"/>
      <c r="P395" s="239"/>
      <c r="Q395" s="984"/>
      <c r="R395" s="985"/>
      <c r="S395" s="985"/>
      <c r="T395" s="985"/>
      <c r="U395" s="985"/>
      <c r="V395" s="985"/>
      <c r="W395" s="985"/>
      <c r="X395" s="985"/>
      <c r="Y395" s="985"/>
      <c r="Z395" s="985"/>
      <c r="AA395" s="98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4"/>
      <c r="B396" s="256"/>
      <c r="C396" s="255"/>
      <c r="D396" s="256"/>
      <c r="E396" s="255"/>
      <c r="F396" s="317"/>
      <c r="G396" s="237"/>
      <c r="H396" s="238"/>
      <c r="I396" s="238"/>
      <c r="J396" s="238"/>
      <c r="K396" s="238"/>
      <c r="L396" s="238"/>
      <c r="M396" s="238"/>
      <c r="N396" s="238"/>
      <c r="O396" s="238"/>
      <c r="P396" s="239"/>
      <c r="Q396" s="984"/>
      <c r="R396" s="985"/>
      <c r="S396" s="985"/>
      <c r="T396" s="985"/>
      <c r="U396" s="985"/>
      <c r="V396" s="985"/>
      <c r="W396" s="985"/>
      <c r="X396" s="985"/>
      <c r="Y396" s="985"/>
      <c r="Z396" s="985"/>
      <c r="AA396" s="986"/>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4"/>
      <c r="B397" s="256"/>
      <c r="C397" s="255"/>
      <c r="D397" s="256"/>
      <c r="E397" s="255"/>
      <c r="F397" s="317"/>
      <c r="G397" s="237"/>
      <c r="H397" s="238"/>
      <c r="I397" s="238"/>
      <c r="J397" s="238"/>
      <c r="K397" s="238"/>
      <c r="L397" s="238"/>
      <c r="M397" s="238"/>
      <c r="N397" s="238"/>
      <c r="O397" s="238"/>
      <c r="P397" s="239"/>
      <c r="Q397" s="984"/>
      <c r="R397" s="985"/>
      <c r="S397" s="985"/>
      <c r="T397" s="985"/>
      <c r="U397" s="985"/>
      <c r="V397" s="985"/>
      <c r="W397" s="985"/>
      <c r="X397" s="985"/>
      <c r="Y397" s="985"/>
      <c r="Z397" s="985"/>
      <c r="AA397" s="986"/>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4"/>
      <c r="B398" s="256"/>
      <c r="C398" s="255"/>
      <c r="D398" s="256"/>
      <c r="E398" s="255"/>
      <c r="F398" s="317"/>
      <c r="G398" s="240"/>
      <c r="H398" s="197"/>
      <c r="I398" s="197"/>
      <c r="J398" s="197"/>
      <c r="K398" s="197"/>
      <c r="L398" s="197"/>
      <c r="M398" s="197"/>
      <c r="N398" s="197"/>
      <c r="O398" s="197"/>
      <c r="P398" s="241"/>
      <c r="Q398" s="987"/>
      <c r="R398" s="988"/>
      <c r="S398" s="988"/>
      <c r="T398" s="988"/>
      <c r="U398" s="988"/>
      <c r="V398" s="988"/>
      <c r="W398" s="988"/>
      <c r="X398" s="988"/>
      <c r="Y398" s="988"/>
      <c r="Z398" s="988"/>
      <c r="AA398" s="989"/>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4"/>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4"/>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4"/>
      <c r="B401" s="256"/>
      <c r="C401" s="255"/>
      <c r="D401" s="256"/>
      <c r="E401" s="255"/>
      <c r="F401" s="317"/>
      <c r="G401" s="235"/>
      <c r="H401" s="194"/>
      <c r="I401" s="194"/>
      <c r="J401" s="194"/>
      <c r="K401" s="194"/>
      <c r="L401" s="194"/>
      <c r="M401" s="194"/>
      <c r="N401" s="194"/>
      <c r="O401" s="194"/>
      <c r="P401" s="236"/>
      <c r="Q401" s="981"/>
      <c r="R401" s="982"/>
      <c r="S401" s="982"/>
      <c r="T401" s="982"/>
      <c r="U401" s="982"/>
      <c r="V401" s="982"/>
      <c r="W401" s="982"/>
      <c r="X401" s="982"/>
      <c r="Y401" s="982"/>
      <c r="Z401" s="982"/>
      <c r="AA401" s="98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4"/>
      <c r="B402" s="256"/>
      <c r="C402" s="255"/>
      <c r="D402" s="256"/>
      <c r="E402" s="255"/>
      <c r="F402" s="317"/>
      <c r="G402" s="237"/>
      <c r="H402" s="238"/>
      <c r="I402" s="238"/>
      <c r="J402" s="238"/>
      <c r="K402" s="238"/>
      <c r="L402" s="238"/>
      <c r="M402" s="238"/>
      <c r="N402" s="238"/>
      <c r="O402" s="238"/>
      <c r="P402" s="239"/>
      <c r="Q402" s="984"/>
      <c r="R402" s="985"/>
      <c r="S402" s="985"/>
      <c r="T402" s="985"/>
      <c r="U402" s="985"/>
      <c r="V402" s="985"/>
      <c r="W402" s="985"/>
      <c r="X402" s="985"/>
      <c r="Y402" s="985"/>
      <c r="Z402" s="985"/>
      <c r="AA402" s="98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4"/>
      <c r="B403" s="256"/>
      <c r="C403" s="255"/>
      <c r="D403" s="256"/>
      <c r="E403" s="255"/>
      <c r="F403" s="317"/>
      <c r="G403" s="237"/>
      <c r="H403" s="238"/>
      <c r="I403" s="238"/>
      <c r="J403" s="238"/>
      <c r="K403" s="238"/>
      <c r="L403" s="238"/>
      <c r="M403" s="238"/>
      <c r="N403" s="238"/>
      <c r="O403" s="238"/>
      <c r="P403" s="239"/>
      <c r="Q403" s="984"/>
      <c r="R403" s="985"/>
      <c r="S403" s="985"/>
      <c r="T403" s="985"/>
      <c r="U403" s="985"/>
      <c r="V403" s="985"/>
      <c r="W403" s="985"/>
      <c r="X403" s="985"/>
      <c r="Y403" s="985"/>
      <c r="Z403" s="985"/>
      <c r="AA403" s="986"/>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4"/>
      <c r="B404" s="256"/>
      <c r="C404" s="255"/>
      <c r="D404" s="256"/>
      <c r="E404" s="255"/>
      <c r="F404" s="317"/>
      <c r="G404" s="237"/>
      <c r="H404" s="238"/>
      <c r="I404" s="238"/>
      <c r="J404" s="238"/>
      <c r="K404" s="238"/>
      <c r="L404" s="238"/>
      <c r="M404" s="238"/>
      <c r="N404" s="238"/>
      <c r="O404" s="238"/>
      <c r="P404" s="239"/>
      <c r="Q404" s="984"/>
      <c r="R404" s="985"/>
      <c r="S404" s="985"/>
      <c r="T404" s="985"/>
      <c r="U404" s="985"/>
      <c r="V404" s="985"/>
      <c r="W404" s="985"/>
      <c r="X404" s="985"/>
      <c r="Y404" s="985"/>
      <c r="Z404" s="985"/>
      <c r="AA404" s="986"/>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4"/>
      <c r="B405" s="256"/>
      <c r="C405" s="255"/>
      <c r="D405" s="256"/>
      <c r="E405" s="255"/>
      <c r="F405" s="317"/>
      <c r="G405" s="240"/>
      <c r="H405" s="197"/>
      <c r="I405" s="197"/>
      <c r="J405" s="197"/>
      <c r="K405" s="197"/>
      <c r="L405" s="197"/>
      <c r="M405" s="197"/>
      <c r="N405" s="197"/>
      <c r="O405" s="197"/>
      <c r="P405" s="241"/>
      <c r="Q405" s="987"/>
      <c r="R405" s="988"/>
      <c r="S405" s="988"/>
      <c r="T405" s="988"/>
      <c r="U405" s="988"/>
      <c r="V405" s="988"/>
      <c r="W405" s="988"/>
      <c r="X405" s="988"/>
      <c r="Y405" s="988"/>
      <c r="Z405" s="988"/>
      <c r="AA405" s="989"/>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4"/>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4"/>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4"/>
      <c r="B408" s="256"/>
      <c r="C408" s="255"/>
      <c r="D408" s="256"/>
      <c r="E408" s="255"/>
      <c r="F408" s="317"/>
      <c r="G408" s="235"/>
      <c r="H408" s="194"/>
      <c r="I408" s="194"/>
      <c r="J408" s="194"/>
      <c r="K408" s="194"/>
      <c r="L408" s="194"/>
      <c r="M408" s="194"/>
      <c r="N408" s="194"/>
      <c r="O408" s="194"/>
      <c r="P408" s="236"/>
      <c r="Q408" s="981"/>
      <c r="R408" s="982"/>
      <c r="S408" s="982"/>
      <c r="T408" s="982"/>
      <c r="U408" s="982"/>
      <c r="V408" s="982"/>
      <c r="W408" s="982"/>
      <c r="X408" s="982"/>
      <c r="Y408" s="982"/>
      <c r="Z408" s="982"/>
      <c r="AA408" s="98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4"/>
      <c r="B409" s="256"/>
      <c r="C409" s="255"/>
      <c r="D409" s="256"/>
      <c r="E409" s="255"/>
      <c r="F409" s="317"/>
      <c r="G409" s="237"/>
      <c r="H409" s="238"/>
      <c r="I409" s="238"/>
      <c r="J409" s="238"/>
      <c r="K409" s="238"/>
      <c r="L409" s="238"/>
      <c r="M409" s="238"/>
      <c r="N409" s="238"/>
      <c r="O409" s="238"/>
      <c r="P409" s="239"/>
      <c r="Q409" s="984"/>
      <c r="R409" s="985"/>
      <c r="S409" s="985"/>
      <c r="T409" s="985"/>
      <c r="U409" s="985"/>
      <c r="V409" s="985"/>
      <c r="W409" s="985"/>
      <c r="X409" s="985"/>
      <c r="Y409" s="985"/>
      <c r="Z409" s="985"/>
      <c r="AA409" s="98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4"/>
      <c r="B410" s="256"/>
      <c r="C410" s="255"/>
      <c r="D410" s="256"/>
      <c r="E410" s="255"/>
      <c r="F410" s="317"/>
      <c r="G410" s="237"/>
      <c r="H410" s="238"/>
      <c r="I410" s="238"/>
      <c r="J410" s="238"/>
      <c r="K410" s="238"/>
      <c r="L410" s="238"/>
      <c r="M410" s="238"/>
      <c r="N410" s="238"/>
      <c r="O410" s="238"/>
      <c r="P410" s="239"/>
      <c r="Q410" s="984"/>
      <c r="R410" s="985"/>
      <c r="S410" s="985"/>
      <c r="T410" s="985"/>
      <c r="U410" s="985"/>
      <c r="V410" s="985"/>
      <c r="W410" s="985"/>
      <c r="X410" s="985"/>
      <c r="Y410" s="985"/>
      <c r="Z410" s="985"/>
      <c r="AA410" s="986"/>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4"/>
      <c r="B411" s="256"/>
      <c r="C411" s="255"/>
      <c r="D411" s="256"/>
      <c r="E411" s="255"/>
      <c r="F411" s="317"/>
      <c r="G411" s="237"/>
      <c r="H411" s="238"/>
      <c r="I411" s="238"/>
      <c r="J411" s="238"/>
      <c r="K411" s="238"/>
      <c r="L411" s="238"/>
      <c r="M411" s="238"/>
      <c r="N411" s="238"/>
      <c r="O411" s="238"/>
      <c r="P411" s="239"/>
      <c r="Q411" s="984"/>
      <c r="R411" s="985"/>
      <c r="S411" s="985"/>
      <c r="T411" s="985"/>
      <c r="U411" s="985"/>
      <c r="V411" s="985"/>
      <c r="W411" s="985"/>
      <c r="X411" s="985"/>
      <c r="Y411" s="985"/>
      <c r="Z411" s="985"/>
      <c r="AA411" s="986"/>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4"/>
      <c r="B412" s="256"/>
      <c r="C412" s="255"/>
      <c r="D412" s="256"/>
      <c r="E412" s="255"/>
      <c r="F412" s="317"/>
      <c r="G412" s="240"/>
      <c r="H412" s="197"/>
      <c r="I412" s="197"/>
      <c r="J412" s="197"/>
      <c r="K412" s="197"/>
      <c r="L412" s="197"/>
      <c r="M412" s="197"/>
      <c r="N412" s="197"/>
      <c r="O412" s="197"/>
      <c r="P412" s="241"/>
      <c r="Q412" s="987"/>
      <c r="R412" s="988"/>
      <c r="S412" s="988"/>
      <c r="T412" s="988"/>
      <c r="U412" s="988"/>
      <c r="V412" s="988"/>
      <c r="W412" s="988"/>
      <c r="X412" s="988"/>
      <c r="Y412" s="988"/>
      <c r="Z412" s="988"/>
      <c r="AA412" s="989"/>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4"/>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4"/>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4"/>
      <c r="B415" s="256"/>
      <c r="C415" s="255"/>
      <c r="D415" s="256"/>
      <c r="E415" s="255"/>
      <c r="F415" s="317"/>
      <c r="G415" s="235"/>
      <c r="H415" s="194"/>
      <c r="I415" s="194"/>
      <c r="J415" s="194"/>
      <c r="K415" s="194"/>
      <c r="L415" s="194"/>
      <c r="M415" s="194"/>
      <c r="N415" s="194"/>
      <c r="O415" s="194"/>
      <c r="P415" s="236"/>
      <c r="Q415" s="981"/>
      <c r="R415" s="982"/>
      <c r="S415" s="982"/>
      <c r="T415" s="982"/>
      <c r="U415" s="982"/>
      <c r="V415" s="982"/>
      <c r="W415" s="982"/>
      <c r="X415" s="982"/>
      <c r="Y415" s="982"/>
      <c r="Z415" s="982"/>
      <c r="AA415" s="98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4"/>
      <c r="B416" s="256"/>
      <c r="C416" s="255"/>
      <c r="D416" s="256"/>
      <c r="E416" s="255"/>
      <c r="F416" s="317"/>
      <c r="G416" s="237"/>
      <c r="H416" s="238"/>
      <c r="I416" s="238"/>
      <c r="J416" s="238"/>
      <c r="K416" s="238"/>
      <c r="L416" s="238"/>
      <c r="M416" s="238"/>
      <c r="N416" s="238"/>
      <c r="O416" s="238"/>
      <c r="P416" s="239"/>
      <c r="Q416" s="984"/>
      <c r="R416" s="985"/>
      <c r="S416" s="985"/>
      <c r="T416" s="985"/>
      <c r="U416" s="985"/>
      <c r="V416" s="985"/>
      <c r="W416" s="985"/>
      <c r="X416" s="985"/>
      <c r="Y416" s="985"/>
      <c r="Z416" s="985"/>
      <c r="AA416" s="98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4"/>
      <c r="B417" s="256"/>
      <c r="C417" s="255"/>
      <c r="D417" s="256"/>
      <c r="E417" s="255"/>
      <c r="F417" s="317"/>
      <c r="G417" s="237"/>
      <c r="H417" s="238"/>
      <c r="I417" s="238"/>
      <c r="J417" s="238"/>
      <c r="K417" s="238"/>
      <c r="L417" s="238"/>
      <c r="M417" s="238"/>
      <c r="N417" s="238"/>
      <c r="O417" s="238"/>
      <c r="P417" s="239"/>
      <c r="Q417" s="984"/>
      <c r="R417" s="985"/>
      <c r="S417" s="985"/>
      <c r="T417" s="985"/>
      <c r="U417" s="985"/>
      <c r="V417" s="985"/>
      <c r="W417" s="985"/>
      <c r="X417" s="985"/>
      <c r="Y417" s="985"/>
      <c r="Z417" s="985"/>
      <c r="AA417" s="986"/>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4"/>
      <c r="B418" s="256"/>
      <c r="C418" s="255"/>
      <c r="D418" s="256"/>
      <c r="E418" s="255"/>
      <c r="F418" s="317"/>
      <c r="G418" s="237"/>
      <c r="H418" s="238"/>
      <c r="I418" s="238"/>
      <c r="J418" s="238"/>
      <c r="K418" s="238"/>
      <c r="L418" s="238"/>
      <c r="M418" s="238"/>
      <c r="N418" s="238"/>
      <c r="O418" s="238"/>
      <c r="P418" s="239"/>
      <c r="Q418" s="984"/>
      <c r="R418" s="985"/>
      <c r="S418" s="985"/>
      <c r="T418" s="985"/>
      <c r="U418" s="985"/>
      <c r="V418" s="985"/>
      <c r="W418" s="985"/>
      <c r="X418" s="985"/>
      <c r="Y418" s="985"/>
      <c r="Z418" s="985"/>
      <c r="AA418" s="986"/>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4"/>
      <c r="B419" s="256"/>
      <c r="C419" s="255"/>
      <c r="D419" s="256"/>
      <c r="E419" s="255"/>
      <c r="F419" s="317"/>
      <c r="G419" s="240"/>
      <c r="H419" s="197"/>
      <c r="I419" s="197"/>
      <c r="J419" s="197"/>
      <c r="K419" s="197"/>
      <c r="L419" s="197"/>
      <c r="M419" s="197"/>
      <c r="N419" s="197"/>
      <c r="O419" s="197"/>
      <c r="P419" s="241"/>
      <c r="Q419" s="987"/>
      <c r="R419" s="988"/>
      <c r="S419" s="988"/>
      <c r="T419" s="988"/>
      <c r="U419" s="988"/>
      <c r="V419" s="988"/>
      <c r="W419" s="988"/>
      <c r="X419" s="988"/>
      <c r="Y419" s="988"/>
      <c r="Z419" s="988"/>
      <c r="AA419" s="989"/>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4"/>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4"/>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4"/>
      <c r="B422" s="256"/>
      <c r="C422" s="255"/>
      <c r="D422" s="256"/>
      <c r="E422" s="255"/>
      <c r="F422" s="317"/>
      <c r="G422" s="235"/>
      <c r="H422" s="194"/>
      <c r="I422" s="194"/>
      <c r="J422" s="194"/>
      <c r="K422" s="194"/>
      <c r="L422" s="194"/>
      <c r="M422" s="194"/>
      <c r="N422" s="194"/>
      <c r="O422" s="194"/>
      <c r="P422" s="236"/>
      <c r="Q422" s="981"/>
      <c r="R422" s="982"/>
      <c r="S422" s="982"/>
      <c r="T422" s="982"/>
      <c r="U422" s="982"/>
      <c r="V422" s="982"/>
      <c r="W422" s="982"/>
      <c r="X422" s="982"/>
      <c r="Y422" s="982"/>
      <c r="Z422" s="982"/>
      <c r="AA422" s="98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4"/>
      <c r="B423" s="256"/>
      <c r="C423" s="255"/>
      <c r="D423" s="256"/>
      <c r="E423" s="255"/>
      <c r="F423" s="317"/>
      <c r="G423" s="237"/>
      <c r="H423" s="238"/>
      <c r="I423" s="238"/>
      <c r="J423" s="238"/>
      <c r="K423" s="238"/>
      <c r="L423" s="238"/>
      <c r="M423" s="238"/>
      <c r="N423" s="238"/>
      <c r="O423" s="238"/>
      <c r="P423" s="239"/>
      <c r="Q423" s="984"/>
      <c r="R423" s="985"/>
      <c r="S423" s="985"/>
      <c r="T423" s="985"/>
      <c r="U423" s="985"/>
      <c r="V423" s="985"/>
      <c r="W423" s="985"/>
      <c r="X423" s="985"/>
      <c r="Y423" s="985"/>
      <c r="Z423" s="985"/>
      <c r="AA423" s="98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4"/>
      <c r="B424" s="256"/>
      <c r="C424" s="255"/>
      <c r="D424" s="256"/>
      <c r="E424" s="255"/>
      <c r="F424" s="317"/>
      <c r="G424" s="237"/>
      <c r="H424" s="238"/>
      <c r="I424" s="238"/>
      <c r="J424" s="238"/>
      <c r="K424" s="238"/>
      <c r="L424" s="238"/>
      <c r="M424" s="238"/>
      <c r="N424" s="238"/>
      <c r="O424" s="238"/>
      <c r="P424" s="239"/>
      <c r="Q424" s="984"/>
      <c r="R424" s="985"/>
      <c r="S424" s="985"/>
      <c r="T424" s="985"/>
      <c r="U424" s="985"/>
      <c r="V424" s="985"/>
      <c r="W424" s="985"/>
      <c r="X424" s="985"/>
      <c r="Y424" s="985"/>
      <c r="Z424" s="985"/>
      <c r="AA424" s="986"/>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4"/>
      <c r="B425" s="256"/>
      <c r="C425" s="255"/>
      <c r="D425" s="256"/>
      <c r="E425" s="255"/>
      <c r="F425" s="317"/>
      <c r="G425" s="237"/>
      <c r="H425" s="238"/>
      <c r="I425" s="238"/>
      <c r="J425" s="238"/>
      <c r="K425" s="238"/>
      <c r="L425" s="238"/>
      <c r="M425" s="238"/>
      <c r="N425" s="238"/>
      <c r="O425" s="238"/>
      <c r="P425" s="239"/>
      <c r="Q425" s="984"/>
      <c r="R425" s="985"/>
      <c r="S425" s="985"/>
      <c r="T425" s="985"/>
      <c r="U425" s="985"/>
      <c r="V425" s="985"/>
      <c r="W425" s="985"/>
      <c r="X425" s="985"/>
      <c r="Y425" s="985"/>
      <c r="Z425" s="985"/>
      <c r="AA425" s="986"/>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4"/>
      <c r="B426" s="256"/>
      <c r="C426" s="255"/>
      <c r="D426" s="256"/>
      <c r="E426" s="318"/>
      <c r="F426" s="319"/>
      <c r="G426" s="240"/>
      <c r="H426" s="197"/>
      <c r="I426" s="197"/>
      <c r="J426" s="197"/>
      <c r="K426" s="197"/>
      <c r="L426" s="197"/>
      <c r="M426" s="197"/>
      <c r="N426" s="197"/>
      <c r="O426" s="197"/>
      <c r="P426" s="241"/>
      <c r="Q426" s="987"/>
      <c r="R426" s="988"/>
      <c r="S426" s="988"/>
      <c r="T426" s="988"/>
      <c r="U426" s="988"/>
      <c r="V426" s="988"/>
      <c r="W426" s="988"/>
      <c r="X426" s="988"/>
      <c r="Y426" s="988"/>
      <c r="Z426" s="988"/>
      <c r="AA426" s="989"/>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4"/>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4"/>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4"/>
      <c r="B429" s="256"/>
      <c r="C429" s="318"/>
      <c r="D429" s="992"/>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4"/>
      <c r="B430" s="256"/>
      <c r="C430" s="253" t="s">
        <v>672</v>
      </c>
      <c r="D430" s="254"/>
      <c r="E430" s="242" t="s">
        <v>400</v>
      </c>
      <c r="F430" s="447"/>
      <c r="G430" s="244" t="s">
        <v>252</v>
      </c>
      <c r="H430" s="191"/>
      <c r="I430" s="191"/>
      <c r="J430" s="245" t="s">
        <v>719</v>
      </c>
      <c r="K430" s="246"/>
      <c r="L430" s="246"/>
      <c r="M430" s="246"/>
      <c r="N430" s="246"/>
      <c r="O430" s="246"/>
      <c r="P430" s="246"/>
      <c r="Q430" s="246"/>
      <c r="R430" s="246"/>
      <c r="S430" s="246"/>
      <c r="T430" s="247"/>
      <c r="U430" s="248" t="s">
        <v>772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4"/>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544</v>
      </c>
      <c r="AJ431" s="217"/>
      <c r="AK431" s="217"/>
      <c r="AL431" s="218"/>
      <c r="AM431" s="217" t="s">
        <v>545</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4"/>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719</v>
      </c>
      <c r="AF432" s="181"/>
      <c r="AG432" s="182" t="s">
        <v>233</v>
      </c>
      <c r="AH432" s="205"/>
      <c r="AI432" s="219"/>
      <c r="AJ432" s="219"/>
      <c r="AK432" s="219"/>
      <c r="AL432" s="220"/>
      <c r="AM432" s="219"/>
      <c r="AN432" s="219"/>
      <c r="AO432" s="219"/>
      <c r="AP432" s="220"/>
      <c r="AQ432" s="234" t="s">
        <v>719</v>
      </c>
      <c r="AR432" s="181"/>
      <c r="AS432" s="182" t="s">
        <v>233</v>
      </c>
      <c r="AT432" s="205"/>
      <c r="AU432" s="181" t="s">
        <v>719</v>
      </c>
      <c r="AV432" s="181"/>
      <c r="AW432" s="182" t="s">
        <v>179</v>
      </c>
      <c r="AX432" s="183"/>
      <c r="AY432">
        <f>$AY$431</f>
        <v>1</v>
      </c>
    </row>
    <row r="433" spans="1:51" ht="23.25" customHeight="1" x14ac:dyDescent="0.15">
      <c r="A433" s="994"/>
      <c r="B433" s="256"/>
      <c r="C433" s="255"/>
      <c r="D433" s="256"/>
      <c r="E433" s="199"/>
      <c r="F433" s="200"/>
      <c r="G433" s="235" t="s">
        <v>719</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719</v>
      </c>
      <c r="AC433" s="178"/>
      <c r="AD433" s="178"/>
      <c r="AE433" s="169" t="s">
        <v>719</v>
      </c>
      <c r="AF433" s="170"/>
      <c r="AG433" s="170"/>
      <c r="AH433" s="170"/>
      <c r="AI433" s="169" t="s">
        <v>719</v>
      </c>
      <c r="AJ433" s="170"/>
      <c r="AK433" s="170"/>
      <c r="AL433" s="170"/>
      <c r="AM433" s="169" t="s">
        <v>771</v>
      </c>
      <c r="AN433" s="170"/>
      <c r="AO433" s="170"/>
      <c r="AP433" s="171"/>
      <c r="AQ433" s="169" t="s">
        <v>719</v>
      </c>
      <c r="AR433" s="170"/>
      <c r="AS433" s="170"/>
      <c r="AT433" s="171"/>
      <c r="AU433" s="170" t="s">
        <v>719</v>
      </c>
      <c r="AV433" s="170"/>
      <c r="AW433" s="170"/>
      <c r="AX433" s="211"/>
      <c r="AY433">
        <f t="shared" ref="AY433:AY435" si="63">$AY$431</f>
        <v>1</v>
      </c>
    </row>
    <row r="434" spans="1:51" ht="23.25" customHeight="1" x14ac:dyDescent="0.15">
      <c r="A434" s="994"/>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719</v>
      </c>
      <c r="AC434" s="227"/>
      <c r="AD434" s="227"/>
      <c r="AE434" s="169" t="s">
        <v>719</v>
      </c>
      <c r="AF434" s="170"/>
      <c r="AG434" s="170"/>
      <c r="AH434" s="171"/>
      <c r="AI434" s="169" t="s">
        <v>719</v>
      </c>
      <c r="AJ434" s="170"/>
      <c r="AK434" s="170"/>
      <c r="AL434" s="170"/>
      <c r="AM434" s="169" t="s">
        <v>771</v>
      </c>
      <c r="AN434" s="170"/>
      <c r="AO434" s="170"/>
      <c r="AP434" s="171"/>
      <c r="AQ434" s="169" t="s">
        <v>719</v>
      </c>
      <c r="AR434" s="170"/>
      <c r="AS434" s="170"/>
      <c r="AT434" s="171"/>
      <c r="AU434" s="170" t="s">
        <v>719</v>
      </c>
      <c r="AV434" s="170"/>
      <c r="AW434" s="170"/>
      <c r="AX434" s="211"/>
      <c r="AY434">
        <f t="shared" si="63"/>
        <v>1</v>
      </c>
    </row>
    <row r="435" spans="1:51" ht="23.25" customHeight="1" x14ac:dyDescent="0.15">
      <c r="A435" s="994"/>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719</v>
      </c>
      <c r="AF435" s="170"/>
      <c r="AG435" s="170"/>
      <c r="AH435" s="171"/>
      <c r="AI435" s="169" t="s">
        <v>719</v>
      </c>
      <c r="AJ435" s="170"/>
      <c r="AK435" s="170"/>
      <c r="AL435" s="170"/>
      <c r="AM435" s="169" t="s">
        <v>771</v>
      </c>
      <c r="AN435" s="170"/>
      <c r="AO435" s="170"/>
      <c r="AP435" s="171"/>
      <c r="AQ435" s="169" t="s">
        <v>719</v>
      </c>
      <c r="AR435" s="170"/>
      <c r="AS435" s="170"/>
      <c r="AT435" s="171"/>
      <c r="AU435" s="170" t="s">
        <v>719</v>
      </c>
      <c r="AV435" s="170"/>
      <c r="AW435" s="170"/>
      <c r="AX435" s="211"/>
      <c r="AY435">
        <f t="shared" si="63"/>
        <v>1</v>
      </c>
    </row>
    <row r="436" spans="1:51" ht="18.75" hidden="1" customHeight="1" x14ac:dyDescent="0.15">
      <c r="A436" s="994"/>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544</v>
      </c>
      <c r="AJ436" s="217"/>
      <c r="AK436" s="217"/>
      <c r="AL436" s="218"/>
      <c r="AM436" s="217" t="s">
        <v>545</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4"/>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4"/>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4"/>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4"/>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4"/>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544</v>
      </c>
      <c r="AJ441" s="217"/>
      <c r="AK441" s="217"/>
      <c r="AL441" s="218"/>
      <c r="AM441" s="217" t="s">
        <v>545</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4"/>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4"/>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4"/>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4"/>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4"/>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544</v>
      </c>
      <c r="AJ446" s="217"/>
      <c r="AK446" s="217"/>
      <c r="AL446" s="218"/>
      <c r="AM446" s="217" t="s">
        <v>545</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4"/>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4"/>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4"/>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4"/>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4"/>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544</v>
      </c>
      <c r="AJ451" s="217"/>
      <c r="AK451" s="217"/>
      <c r="AL451" s="218"/>
      <c r="AM451" s="217" t="s">
        <v>545</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4"/>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4"/>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4"/>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4"/>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4"/>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544</v>
      </c>
      <c r="AJ456" s="217"/>
      <c r="AK456" s="217"/>
      <c r="AL456" s="218"/>
      <c r="AM456" s="217" t="s">
        <v>545</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4"/>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t="s">
        <v>719</v>
      </c>
      <c r="AF457" s="181"/>
      <c r="AG457" s="182" t="s">
        <v>233</v>
      </c>
      <c r="AH457" s="205"/>
      <c r="AI457" s="219"/>
      <c r="AJ457" s="219"/>
      <c r="AK457" s="219"/>
      <c r="AL457" s="220"/>
      <c r="AM457" s="219"/>
      <c r="AN457" s="219"/>
      <c r="AO457" s="219"/>
      <c r="AP457" s="220"/>
      <c r="AQ457" s="234" t="s">
        <v>719</v>
      </c>
      <c r="AR457" s="181"/>
      <c r="AS457" s="182" t="s">
        <v>233</v>
      </c>
      <c r="AT457" s="205"/>
      <c r="AU457" s="181" t="s">
        <v>719</v>
      </c>
      <c r="AV457" s="181"/>
      <c r="AW457" s="182" t="s">
        <v>179</v>
      </c>
      <c r="AX457" s="183"/>
      <c r="AY457">
        <f>$AY$456</f>
        <v>1</v>
      </c>
    </row>
    <row r="458" spans="1:51" ht="23.25" customHeight="1" x14ac:dyDescent="0.15">
      <c r="A458" s="994"/>
      <c r="B458" s="256"/>
      <c r="C458" s="255"/>
      <c r="D458" s="256"/>
      <c r="E458" s="199"/>
      <c r="F458" s="200"/>
      <c r="G458" s="235" t="s">
        <v>719</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t="s">
        <v>719</v>
      </c>
      <c r="AC458" s="178"/>
      <c r="AD458" s="178"/>
      <c r="AE458" s="169" t="s">
        <v>719</v>
      </c>
      <c r="AF458" s="170"/>
      <c r="AG458" s="170"/>
      <c r="AH458" s="170"/>
      <c r="AI458" s="169" t="s">
        <v>719</v>
      </c>
      <c r="AJ458" s="170"/>
      <c r="AK458" s="170"/>
      <c r="AL458" s="170"/>
      <c r="AM458" s="169" t="s">
        <v>771</v>
      </c>
      <c r="AN458" s="170"/>
      <c r="AO458" s="170"/>
      <c r="AP458" s="171"/>
      <c r="AQ458" s="169" t="s">
        <v>719</v>
      </c>
      <c r="AR458" s="170"/>
      <c r="AS458" s="170"/>
      <c r="AT458" s="171"/>
      <c r="AU458" s="170" t="s">
        <v>719</v>
      </c>
      <c r="AV458" s="170"/>
      <c r="AW458" s="170"/>
      <c r="AX458" s="211"/>
      <c r="AY458">
        <f t="shared" ref="AY458:AY460" si="68">$AY$456</f>
        <v>1</v>
      </c>
    </row>
    <row r="459" spans="1:51" ht="23.25" customHeight="1" x14ac:dyDescent="0.15">
      <c r="A459" s="994"/>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t="s">
        <v>719</v>
      </c>
      <c r="AC459" s="227"/>
      <c r="AD459" s="227"/>
      <c r="AE459" s="169" t="s">
        <v>719</v>
      </c>
      <c r="AF459" s="170"/>
      <c r="AG459" s="170"/>
      <c r="AH459" s="171"/>
      <c r="AI459" s="169" t="s">
        <v>719</v>
      </c>
      <c r="AJ459" s="170"/>
      <c r="AK459" s="170"/>
      <c r="AL459" s="170"/>
      <c r="AM459" s="169" t="s">
        <v>771</v>
      </c>
      <c r="AN459" s="170"/>
      <c r="AO459" s="170"/>
      <c r="AP459" s="171"/>
      <c r="AQ459" s="169" t="s">
        <v>719</v>
      </c>
      <c r="AR459" s="170"/>
      <c r="AS459" s="170"/>
      <c r="AT459" s="171"/>
      <c r="AU459" s="170" t="s">
        <v>719</v>
      </c>
      <c r="AV459" s="170"/>
      <c r="AW459" s="170"/>
      <c r="AX459" s="211"/>
      <c r="AY459">
        <f t="shared" si="68"/>
        <v>1</v>
      </c>
    </row>
    <row r="460" spans="1:51" ht="23.25" customHeight="1" x14ac:dyDescent="0.15">
      <c r="A460" s="994"/>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t="s">
        <v>719</v>
      </c>
      <c r="AF460" s="170"/>
      <c r="AG460" s="170"/>
      <c r="AH460" s="171"/>
      <c r="AI460" s="169" t="s">
        <v>719</v>
      </c>
      <c r="AJ460" s="170"/>
      <c r="AK460" s="170"/>
      <c r="AL460" s="170"/>
      <c r="AM460" s="169" t="s">
        <v>771</v>
      </c>
      <c r="AN460" s="170"/>
      <c r="AO460" s="170"/>
      <c r="AP460" s="171"/>
      <c r="AQ460" s="169" t="s">
        <v>719</v>
      </c>
      <c r="AR460" s="170"/>
      <c r="AS460" s="170"/>
      <c r="AT460" s="171"/>
      <c r="AU460" s="170" t="s">
        <v>719</v>
      </c>
      <c r="AV460" s="170"/>
      <c r="AW460" s="170"/>
      <c r="AX460" s="211"/>
      <c r="AY460">
        <f t="shared" si="68"/>
        <v>1</v>
      </c>
    </row>
    <row r="461" spans="1:51" ht="18.75" hidden="1" customHeight="1" x14ac:dyDescent="0.15">
      <c r="A461" s="994"/>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544</v>
      </c>
      <c r="AJ461" s="217"/>
      <c r="AK461" s="217"/>
      <c r="AL461" s="218"/>
      <c r="AM461" s="217" t="s">
        <v>545</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4"/>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4"/>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4"/>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4"/>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4"/>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544</v>
      </c>
      <c r="AJ466" s="217"/>
      <c r="AK466" s="217"/>
      <c r="AL466" s="218"/>
      <c r="AM466" s="217" t="s">
        <v>545</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4"/>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4"/>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4"/>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4"/>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4"/>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544</v>
      </c>
      <c r="AJ471" s="217"/>
      <c r="AK471" s="217"/>
      <c r="AL471" s="218"/>
      <c r="AM471" s="217" t="s">
        <v>545</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4"/>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4"/>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4"/>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4"/>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4"/>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544</v>
      </c>
      <c r="AJ476" s="217"/>
      <c r="AK476" s="217"/>
      <c r="AL476" s="218"/>
      <c r="AM476" s="217" t="s">
        <v>545</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4"/>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4"/>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4"/>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4"/>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94"/>
      <c r="B481" s="256"/>
      <c r="C481" s="255"/>
      <c r="D481" s="256"/>
      <c r="E481" s="190" t="s">
        <v>408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4"/>
      <c r="B482" s="256"/>
      <c r="C482" s="255"/>
      <c r="D482" s="256"/>
      <c r="E482" s="193" t="s">
        <v>772</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4"/>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4"/>
      <c r="B484" s="256"/>
      <c r="C484" s="255"/>
      <c r="D484" s="256"/>
      <c r="E484" s="242" t="s">
        <v>403</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4"/>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544</v>
      </c>
      <c r="AJ485" s="217"/>
      <c r="AK485" s="217"/>
      <c r="AL485" s="218"/>
      <c r="AM485" s="217" t="s">
        <v>545</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4"/>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4"/>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4"/>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4"/>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4"/>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544</v>
      </c>
      <c r="AJ490" s="217"/>
      <c r="AK490" s="217"/>
      <c r="AL490" s="218"/>
      <c r="AM490" s="217" t="s">
        <v>545</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4"/>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4"/>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4"/>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4"/>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4"/>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544</v>
      </c>
      <c r="AJ495" s="217"/>
      <c r="AK495" s="217"/>
      <c r="AL495" s="218"/>
      <c r="AM495" s="217" t="s">
        <v>545</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4"/>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4"/>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4"/>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4"/>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4"/>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544</v>
      </c>
      <c r="AJ500" s="217"/>
      <c r="AK500" s="217"/>
      <c r="AL500" s="218"/>
      <c r="AM500" s="217" t="s">
        <v>545</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4"/>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4"/>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4"/>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4"/>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4"/>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544</v>
      </c>
      <c r="AJ505" s="217"/>
      <c r="AK505" s="217"/>
      <c r="AL505" s="218"/>
      <c r="AM505" s="217" t="s">
        <v>545</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4"/>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4"/>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4"/>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4"/>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4"/>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544</v>
      </c>
      <c r="AJ510" s="217"/>
      <c r="AK510" s="217"/>
      <c r="AL510" s="218"/>
      <c r="AM510" s="217" t="s">
        <v>545</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4"/>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4"/>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4"/>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4"/>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4"/>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544</v>
      </c>
      <c r="AJ515" s="217"/>
      <c r="AK515" s="217"/>
      <c r="AL515" s="218"/>
      <c r="AM515" s="217" t="s">
        <v>545</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4"/>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4"/>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4"/>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4"/>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4"/>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544</v>
      </c>
      <c r="AJ520" s="217"/>
      <c r="AK520" s="217"/>
      <c r="AL520" s="218"/>
      <c r="AM520" s="217" t="s">
        <v>545</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4"/>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4"/>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4"/>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4"/>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4"/>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544</v>
      </c>
      <c r="AJ525" s="217"/>
      <c r="AK525" s="217"/>
      <c r="AL525" s="218"/>
      <c r="AM525" s="217" t="s">
        <v>545</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4"/>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4"/>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4"/>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4"/>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4"/>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544</v>
      </c>
      <c r="AJ530" s="217"/>
      <c r="AK530" s="217"/>
      <c r="AL530" s="218"/>
      <c r="AM530" s="217" t="s">
        <v>545</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4"/>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4"/>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4"/>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4"/>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4"/>
      <c r="B535" s="256"/>
      <c r="C535" s="255"/>
      <c r="D535" s="256"/>
      <c r="E535" s="190" t="s">
        <v>409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4"/>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4"/>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4"/>
      <c r="B538" s="256"/>
      <c r="C538" s="255"/>
      <c r="D538" s="256"/>
      <c r="E538" s="242" t="s">
        <v>404</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4"/>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544</v>
      </c>
      <c r="AJ539" s="217"/>
      <c r="AK539" s="217"/>
      <c r="AL539" s="218"/>
      <c r="AM539" s="217" t="s">
        <v>545</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4"/>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4"/>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4"/>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4"/>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4"/>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544</v>
      </c>
      <c r="AJ544" s="217"/>
      <c r="AK544" s="217"/>
      <c r="AL544" s="218"/>
      <c r="AM544" s="217" t="s">
        <v>545</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4"/>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4"/>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4"/>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4"/>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4"/>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544</v>
      </c>
      <c r="AJ549" s="217"/>
      <c r="AK549" s="217"/>
      <c r="AL549" s="218"/>
      <c r="AM549" s="217" t="s">
        <v>545</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4"/>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4"/>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4"/>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4"/>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4"/>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544</v>
      </c>
      <c r="AJ554" s="217"/>
      <c r="AK554" s="217"/>
      <c r="AL554" s="218"/>
      <c r="AM554" s="217" t="s">
        <v>545</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4"/>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4"/>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4"/>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4"/>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4"/>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544</v>
      </c>
      <c r="AJ559" s="217"/>
      <c r="AK559" s="217"/>
      <c r="AL559" s="218"/>
      <c r="AM559" s="217" t="s">
        <v>545</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4"/>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4"/>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4"/>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4"/>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4"/>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544</v>
      </c>
      <c r="AJ564" s="217"/>
      <c r="AK564" s="217"/>
      <c r="AL564" s="218"/>
      <c r="AM564" s="217" t="s">
        <v>545</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4"/>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4"/>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4"/>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4"/>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4"/>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544</v>
      </c>
      <c r="AJ569" s="217"/>
      <c r="AK569" s="217"/>
      <c r="AL569" s="218"/>
      <c r="AM569" s="217" t="s">
        <v>545</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4"/>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4"/>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4"/>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4"/>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4"/>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544</v>
      </c>
      <c r="AJ574" s="217"/>
      <c r="AK574" s="217"/>
      <c r="AL574" s="218"/>
      <c r="AM574" s="217" t="s">
        <v>545</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4"/>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4"/>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4"/>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4"/>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4"/>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544</v>
      </c>
      <c r="AJ579" s="217"/>
      <c r="AK579" s="217"/>
      <c r="AL579" s="218"/>
      <c r="AM579" s="217" t="s">
        <v>545</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4"/>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4"/>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4"/>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4"/>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4"/>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544</v>
      </c>
      <c r="AJ584" s="217"/>
      <c r="AK584" s="217"/>
      <c r="AL584" s="218"/>
      <c r="AM584" s="217" t="s">
        <v>545</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4"/>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4"/>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4"/>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4"/>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4"/>
      <c r="B589" s="256"/>
      <c r="C589" s="255"/>
      <c r="D589" s="256"/>
      <c r="E589" s="190" t="s">
        <v>409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4"/>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4"/>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4"/>
      <c r="B592" s="256"/>
      <c r="C592" s="255"/>
      <c r="D592" s="256"/>
      <c r="E592" s="242" t="s">
        <v>403</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4"/>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544</v>
      </c>
      <c r="AJ593" s="217"/>
      <c r="AK593" s="217"/>
      <c r="AL593" s="218"/>
      <c r="AM593" s="217" t="s">
        <v>545</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4"/>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4"/>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4"/>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4"/>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4"/>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544</v>
      </c>
      <c r="AJ598" s="217"/>
      <c r="AK598" s="217"/>
      <c r="AL598" s="218"/>
      <c r="AM598" s="217" t="s">
        <v>545</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4"/>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4"/>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4"/>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4"/>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4"/>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544</v>
      </c>
      <c r="AJ603" s="217"/>
      <c r="AK603" s="217"/>
      <c r="AL603" s="218"/>
      <c r="AM603" s="217" t="s">
        <v>545</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4"/>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4"/>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4"/>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4"/>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4"/>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544</v>
      </c>
      <c r="AJ608" s="217"/>
      <c r="AK608" s="217"/>
      <c r="AL608" s="218"/>
      <c r="AM608" s="217" t="s">
        <v>545</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4"/>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4"/>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4"/>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4"/>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4"/>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544</v>
      </c>
      <c r="AJ613" s="217"/>
      <c r="AK613" s="217"/>
      <c r="AL613" s="218"/>
      <c r="AM613" s="217" t="s">
        <v>545</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4"/>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4"/>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4"/>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4"/>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4"/>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544</v>
      </c>
      <c r="AJ618" s="217"/>
      <c r="AK618" s="217"/>
      <c r="AL618" s="218"/>
      <c r="AM618" s="217" t="s">
        <v>545</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4"/>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4"/>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4"/>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4"/>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4"/>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544</v>
      </c>
      <c r="AJ623" s="217"/>
      <c r="AK623" s="217"/>
      <c r="AL623" s="218"/>
      <c r="AM623" s="217" t="s">
        <v>545</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4"/>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4"/>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4"/>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4"/>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4"/>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544</v>
      </c>
      <c r="AJ628" s="217"/>
      <c r="AK628" s="217"/>
      <c r="AL628" s="218"/>
      <c r="AM628" s="217" t="s">
        <v>545</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4"/>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4"/>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4"/>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4"/>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4"/>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544</v>
      </c>
      <c r="AJ633" s="217"/>
      <c r="AK633" s="217"/>
      <c r="AL633" s="218"/>
      <c r="AM633" s="217" t="s">
        <v>545</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4"/>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4"/>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4"/>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4"/>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4"/>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544</v>
      </c>
      <c r="AJ638" s="217"/>
      <c r="AK638" s="217"/>
      <c r="AL638" s="218"/>
      <c r="AM638" s="217" t="s">
        <v>545</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4"/>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4"/>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4"/>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4"/>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4"/>
      <c r="B643" s="256"/>
      <c r="C643" s="255"/>
      <c r="D643" s="256"/>
      <c r="E643" s="190" t="s">
        <v>409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4"/>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4"/>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4"/>
      <c r="B646" s="256"/>
      <c r="C646" s="255"/>
      <c r="D646" s="256"/>
      <c r="E646" s="242" t="s">
        <v>404</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4"/>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544</v>
      </c>
      <c r="AJ647" s="217"/>
      <c r="AK647" s="217"/>
      <c r="AL647" s="218"/>
      <c r="AM647" s="217" t="s">
        <v>545</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4"/>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4"/>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4"/>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4"/>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4"/>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544</v>
      </c>
      <c r="AJ652" s="217"/>
      <c r="AK652" s="217"/>
      <c r="AL652" s="218"/>
      <c r="AM652" s="217" t="s">
        <v>545</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4"/>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4"/>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4"/>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4"/>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4"/>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544</v>
      </c>
      <c r="AJ657" s="217"/>
      <c r="AK657" s="217"/>
      <c r="AL657" s="218"/>
      <c r="AM657" s="217" t="s">
        <v>545</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4"/>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4"/>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4"/>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4"/>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4"/>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544</v>
      </c>
      <c r="AJ662" s="217"/>
      <c r="AK662" s="217"/>
      <c r="AL662" s="218"/>
      <c r="AM662" s="217" t="s">
        <v>545</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4"/>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4"/>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4"/>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4"/>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4"/>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544</v>
      </c>
      <c r="AJ667" s="217"/>
      <c r="AK667" s="217"/>
      <c r="AL667" s="218"/>
      <c r="AM667" s="217" t="s">
        <v>545</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4"/>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4"/>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4"/>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4"/>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4"/>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544</v>
      </c>
      <c r="AJ672" s="217"/>
      <c r="AK672" s="217"/>
      <c r="AL672" s="218"/>
      <c r="AM672" s="217" t="s">
        <v>545</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4"/>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4"/>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4"/>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4"/>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4"/>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544</v>
      </c>
      <c r="AJ677" s="217"/>
      <c r="AK677" s="217"/>
      <c r="AL677" s="218"/>
      <c r="AM677" s="217" t="s">
        <v>545</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4"/>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4"/>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4"/>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4"/>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4"/>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544</v>
      </c>
      <c r="AJ682" s="217"/>
      <c r="AK682" s="217"/>
      <c r="AL682" s="218"/>
      <c r="AM682" s="217" t="s">
        <v>545</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4"/>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4"/>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4"/>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4"/>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4"/>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544</v>
      </c>
      <c r="AJ687" s="217"/>
      <c r="AK687" s="217"/>
      <c r="AL687" s="218"/>
      <c r="AM687" s="217" t="s">
        <v>545</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4"/>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4"/>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4"/>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4"/>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4"/>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544</v>
      </c>
      <c r="AJ692" s="217"/>
      <c r="AK692" s="217"/>
      <c r="AL692" s="218"/>
      <c r="AM692" s="217" t="s">
        <v>545</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4"/>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4"/>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4"/>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4"/>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4"/>
      <c r="B697" s="256"/>
      <c r="C697" s="255"/>
      <c r="D697" s="256"/>
      <c r="E697" s="190" t="s">
        <v>409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4"/>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75"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2.25"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743</v>
      </c>
      <c r="AE702" s="896"/>
      <c r="AF702" s="896"/>
      <c r="AG702" s="885" t="s">
        <v>747</v>
      </c>
      <c r="AH702" s="886"/>
      <c r="AI702" s="886"/>
      <c r="AJ702" s="886"/>
      <c r="AK702" s="886"/>
      <c r="AL702" s="886"/>
      <c r="AM702" s="886"/>
      <c r="AN702" s="886"/>
      <c r="AO702" s="886"/>
      <c r="AP702" s="886"/>
      <c r="AQ702" s="886"/>
      <c r="AR702" s="886"/>
      <c r="AS702" s="886"/>
      <c r="AT702" s="886"/>
      <c r="AU702" s="886"/>
      <c r="AV702" s="886"/>
      <c r="AW702" s="886"/>
      <c r="AX702" s="887"/>
    </row>
    <row r="703" spans="1:51" ht="30"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7" t="s">
        <v>743</v>
      </c>
      <c r="AE703" s="188"/>
      <c r="AF703" s="188"/>
      <c r="AG703" s="669" t="s">
        <v>748</v>
      </c>
      <c r="AH703" s="670"/>
      <c r="AI703" s="670"/>
      <c r="AJ703" s="670"/>
      <c r="AK703" s="670"/>
      <c r="AL703" s="670"/>
      <c r="AM703" s="670"/>
      <c r="AN703" s="670"/>
      <c r="AO703" s="670"/>
      <c r="AP703" s="670"/>
      <c r="AQ703" s="670"/>
      <c r="AR703" s="670"/>
      <c r="AS703" s="670"/>
      <c r="AT703" s="670"/>
      <c r="AU703" s="670"/>
      <c r="AV703" s="670"/>
      <c r="AW703" s="670"/>
      <c r="AX703" s="671"/>
    </row>
    <row r="704" spans="1:51" ht="33.75" customHeight="1" x14ac:dyDescent="0.15">
      <c r="A704" s="532"/>
      <c r="B704" s="533"/>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743</v>
      </c>
      <c r="AE704" s="588"/>
      <c r="AF704" s="588"/>
      <c r="AG704" s="427" t="s">
        <v>749</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743</v>
      </c>
      <c r="AE705" s="738"/>
      <c r="AF705" s="738"/>
      <c r="AG705" s="193" t="s">
        <v>750</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0"/>
      <c r="B706" s="772"/>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7" t="s">
        <v>745</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746</v>
      </c>
      <c r="AE707" s="586"/>
      <c r="AF707" s="586"/>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751</v>
      </c>
      <c r="AE708" s="673"/>
      <c r="AF708" s="673"/>
      <c r="AG708" s="525" t="s">
        <v>752</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7" t="s">
        <v>751</v>
      </c>
      <c r="AE709" s="188"/>
      <c r="AF709" s="188"/>
      <c r="AG709" s="669" t="s">
        <v>752</v>
      </c>
      <c r="AH709" s="670"/>
      <c r="AI709" s="670"/>
      <c r="AJ709" s="670"/>
      <c r="AK709" s="670"/>
      <c r="AL709" s="670"/>
      <c r="AM709" s="670"/>
      <c r="AN709" s="670"/>
      <c r="AO709" s="670"/>
      <c r="AP709" s="670"/>
      <c r="AQ709" s="670"/>
      <c r="AR709" s="670"/>
      <c r="AS709" s="670"/>
      <c r="AT709" s="670"/>
      <c r="AU709" s="670"/>
      <c r="AV709" s="670"/>
      <c r="AW709" s="670"/>
      <c r="AX709" s="671"/>
    </row>
    <row r="710" spans="1:50" ht="39.7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7" t="s">
        <v>743</v>
      </c>
      <c r="AE710" s="188"/>
      <c r="AF710" s="188"/>
      <c r="AG710" s="669" t="s">
        <v>753</v>
      </c>
      <c r="AH710" s="670"/>
      <c r="AI710" s="670"/>
      <c r="AJ710" s="670"/>
      <c r="AK710" s="670"/>
      <c r="AL710" s="670"/>
      <c r="AM710" s="670"/>
      <c r="AN710" s="670"/>
      <c r="AO710" s="670"/>
      <c r="AP710" s="670"/>
      <c r="AQ710" s="670"/>
      <c r="AR710" s="670"/>
      <c r="AS710" s="670"/>
      <c r="AT710" s="670"/>
      <c r="AU710" s="670"/>
      <c r="AV710" s="670"/>
      <c r="AW710" s="670"/>
      <c r="AX710" s="671"/>
    </row>
    <row r="711" spans="1:50" ht="42.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7" t="s">
        <v>743</v>
      </c>
      <c r="AE711" s="188"/>
      <c r="AF711" s="188"/>
      <c r="AG711" s="669" t="s">
        <v>754</v>
      </c>
      <c r="AH711" s="670"/>
      <c r="AI711" s="670"/>
      <c r="AJ711" s="670"/>
      <c r="AK711" s="670"/>
      <c r="AL711" s="670"/>
      <c r="AM711" s="670"/>
      <c r="AN711" s="670"/>
      <c r="AO711" s="670"/>
      <c r="AP711" s="670"/>
      <c r="AQ711" s="670"/>
      <c r="AR711" s="670"/>
      <c r="AS711" s="670"/>
      <c r="AT711" s="670"/>
      <c r="AU711" s="670"/>
      <c r="AV711" s="670"/>
      <c r="AW711" s="670"/>
      <c r="AX711" s="671"/>
    </row>
    <row r="712" spans="1:50" ht="29.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743</v>
      </c>
      <c r="AE712" s="588"/>
      <c r="AF712" s="588"/>
      <c r="AG712" s="596" t="s">
        <v>755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751</v>
      </c>
      <c r="AE713" s="188"/>
      <c r="AF713" s="189"/>
      <c r="AG713" s="669" t="s">
        <v>752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751</v>
      </c>
      <c r="AE714" s="594"/>
      <c r="AF714" s="595"/>
      <c r="AG714" s="694" t="s">
        <v>752</v>
      </c>
      <c r="AH714" s="695"/>
      <c r="AI714" s="695"/>
      <c r="AJ714" s="695"/>
      <c r="AK714" s="695"/>
      <c r="AL714" s="695"/>
      <c r="AM714" s="695"/>
      <c r="AN714" s="695"/>
      <c r="AO714" s="695"/>
      <c r="AP714" s="695"/>
      <c r="AQ714" s="695"/>
      <c r="AR714" s="695"/>
      <c r="AS714" s="695"/>
      <c r="AT714" s="695"/>
      <c r="AU714" s="695"/>
      <c r="AV714" s="695"/>
      <c r="AW714" s="695"/>
      <c r="AX714" s="696"/>
    </row>
    <row r="715" spans="1:50" ht="60.75"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743</v>
      </c>
      <c r="AE715" s="673"/>
      <c r="AF715" s="779"/>
      <c r="AG715" s="525" t="s">
        <v>756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751</v>
      </c>
      <c r="AE716" s="761"/>
      <c r="AF716" s="761"/>
      <c r="AG716" s="669" t="s">
        <v>752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7" t="s">
        <v>751</v>
      </c>
      <c r="AE717" s="188"/>
      <c r="AF717" s="188"/>
      <c r="AG717" s="669" t="s">
        <v>752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7" t="s">
        <v>751</v>
      </c>
      <c r="AE718" s="188"/>
      <c r="AF718" s="188"/>
      <c r="AG718" s="196" t="s">
        <v>752</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751</v>
      </c>
      <c r="AE719" s="673"/>
      <c r="AF719" s="673"/>
      <c r="AG719" s="193" t="s">
        <v>752</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5"/>
      <c r="B721" s="656"/>
      <c r="C721" s="918"/>
      <c r="D721" s="919"/>
      <c r="E721" s="919"/>
      <c r="F721" s="920"/>
      <c r="G721" s="936"/>
      <c r="H721" s="937"/>
      <c r="I721" s="77" t="str">
        <f>IF(OR(G721="　", G721=""), "", "-")</f>
        <v/>
      </c>
      <c r="J721" s="917"/>
      <c r="K721" s="917"/>
      <c r="L721" s="77" t="str">
        <f>IF(M721="","","-")</f>
        <v/>
      </c>
      <c r="M721" s="78"/>
      <c r="N721" s="914" t="s">
        <v>719</v>
      </c>
      <c r="O721" s="915"/>
      <c r="P721" s="915"/>
      <c r="Q721" s="915"/>
      <c r="R721" s="915"/>
      <c r="S721" s="915"/>
      <c r="T721" s="915"/>
      <c r="U721" s="915"/>
      <c r="V721" s="915"/>
      <c r="W721" s="915"/>
      <c r="X721" s="915"/>
      <c r="Y721" s="915"/>
      <c r="Z721" s="915"/>
      <c r="AA721" s="915"/>
      <c r="AB721" s="915"/>
      <c r="AC721" s="915"/>
      <c r="AD721" s="915"/>
      <c r="AE721" s="915"/>
      <c r="AF721" s="916"/>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6"/>
      <c r="AH725" s="197"/>
      <c r="AI725" s="197"/>
      <c r="AJ725" s="197"/>
      <c r="AK725" s="197"/>
      <c r="AL725" s="197"/>
      <c r="AM725" s="197"/>
      <c r="AN725" s="197"/>
      <c r="AO725" s="197"/>
      <c r="AP725" s="197"/>
      <c r="AQ725" s="197"/>
      <c r="AR725" s="197"/>
      <c r="AS725" s="197"/>
      <c r="AT725" s="197"/>
      <c r="AU725" s="197"/>
      <c r="AV725" s="197"/>
      <c r="AW725" s="197"/>
      <c r="AX725" s="198"/>
    </row>
    <row r="726" spans="1:52" ht="84.75" customHeight="1" x14ac:dyDescent="0.15">
      <c r="A726" s="623" t="s">
        <v>48</v>
      </c>
      <c r="B726" s="624"/>
      <c r="C726" s="442" t="s">
        <v>53</v>
      </c>
      <c r="D726" s="583"/>
      <c r="E726" s="583"/>
      <c r="F726" s="584"/>
      <c r="G726" s="799" t="s">
        <v>757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773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775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t="s">
        <v>752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0" t="s">
        <v>673</v>
      </c>
      <c r="B737" s="161"/>
      <c r="C737" s="161"/>
      <c r="D737" s="162"/>
      <c r="E737" s="108" t="s">
        <v>735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398</v>
      </c>
      <c r="B738" s="112"/>
      <c r="C738" s="112"/>
      <c r="D738" s="112"/>
      <c r="E738" s="108" t="s">
        <v>736</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397</v>
      </c>
      <c r="B739" s="112"/>
      <c r="C739" s="112"/>
      <c r="D739" s="112"/>
      <c r="E739" s="108" t="s">
        <v>737</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396</v>
      </c>
      <c r="B740" s="112"/>
      <c r="C740" s="112"/>
      <c r="D740" s="112"/>
      <c r="E740" s="108" t="s">
        <v>738</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395</v>
      </c>
      <c r="B741" s="112"/>
      <c r="C741" s="112"/>
      <c r="D741" s="112"/>
      <c r="E741" s="108" t="s">
        <v>739</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394</v>
      </c>
      <c r="B742" s="112"/>
      <c r="C742" s="112"/>
      <c r="D742" s="112"/>
      <c r="E742" s="108" t="s">
        <v>740</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393</v>
      </c>
      <c r="B743" s="112"/>
      <c r="C743" s="112"/>
      <c r="D743" s="112"/>
      <c r="E743" s="108" t="s">
        <v>740</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392</v>
      </c>
      <c r="B744" s="112"/>
      <c r="C744" s="112"/>
      <c r="D744" s="112"/>
      <c r="E744" s="108" t="s">
        <v>741</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391</v>
      </c>
      <c r="B745" s="112"/>
      <c r="C745" s="112"/>
      <c r="D745" s="112"/>
      <c r="E745" s="117" t="s">
        <v>742</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546</v>
      </c>
      <c r="B746" s="112"/>
      <c r="C746" s="112"/>
      <c r="D746" s="112"/>
      <c r="E746" s="115" t="s">
        <v>711</v>
      </c>
      <c r="F746" s="116"/>
      <c r="G746" s="116"/>
      <c r="H746" s="100" t="str">
        <f>IF(E746="","","-")</f>
        <v>-</v>
      </c>
      <c r="I746" s="116"/>
      <c r="J746" s="116"/>
      <c r="K746" s="100" t="str">
        <f>IF(I746="","","-")</f>
        <v/>
      </c>
      <c r="L746" s="107">
        <v>222</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510</v>
      </c>
      <c r="B747" s="112"/>
      <c r="C747" s="112"/>
      <c r="D747" s="112"/>
      <c r="E747" s="115" t="s">
        <v>711</v>
      </c>
      <c r="F747" s="116"/>
      <c r="G747" s="116"/>
      <c r="H747" s="100" t="str">
        <f>IF(E747="","","-")</f>
        <v>-</v>
      </c>
      <c r="I747" s="116"/>
      <c r="J747" s="116"/>
      <c r="K747" s="100" t="str">
        <f>IF(I747="","","-")</f>
        <v/>
      </c>
      <c r="L747" s="107">
        <v>230</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385</v>
      </c>
      <c r="B748" s="124"/>
      <c r="C748" s="124"/>
      <c r="D748" s="124"/>
      <c r="E748" s="124"/>
      <c r="F748" s="12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t="s">
        <v>758</v>
      </c>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105"/>
      <c r="W760" s="106"/>
      <c r="X760" s="45"/>
      <c r="Y760" s="45"/>
      <c r="Z760" s="45"/>
      <c r="AA760" s="45"/>
      <c r="AB760" s="45"/>
      <c r="AC760" s="105"/>
      <c r="AD760" s="45"/>
      <c r="AE760" s="105" t="s">
        <v>759</v>
      </c>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8" t="s">
        <v>760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5"/>
      <c r="C789" s="765"/>
      <c r="D789" s="765"/>
      <c r="E789" s="765"/>
      <c r="F789" s="766"/>
      <c r="G789" s="448" t="s">
        <v>761</v>
      </c>
      <c r="H789" s="449"/>
      <c r="I789" s="449"/>
      <c r="J789" s="449"/>
      <c r="K789" s="450"/>
      <c r="L789" s="451" t="s">
        <v>764</v>
      </c>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5"/>
      <c r="C790" s="765"/>
      <c r="D790" s="765"/>
      <c r="E790" s="765"/>
      <c r="F790" s="766"/>
      <c r="G790" s="351" t="s">
        <v>762</v>
      </c>
      <c r="H790" s="352"/>
      <c r="I790" s="352"/>
      <c r="J790" s="352"/>
      <c r="K790" s="353"/>
      <c r="L790" s="401" t="s">
        <v>765</v>
      </c>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5"/>
      <c r="C791" s="765"/>
      <c r="D791" s="765"/>
      <c r="E791" s="765"/>
      <c r="F791" s="766"/>
      <c r="G791" s="351" t="s">
        <v>763</v>
      </c>
      <c r="H791" s="352"/>
      <c r="I791" s="352"/>
      <c r="J791" s="352"/>
      <c r="K791" s="353"/>
      <c r="L791" s="401" t="s">
        <v>766</v>
      </c>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580"/>
      <c r="Z798" s="581"/>
      <c r="AA798" s="581"/>
      <c r="AB798" s="582"/>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5"/>
      <c r="C800" s="765"/>
      <c r="D800" s="765"/>
      <c r="E800" s="765"/>
      <c r="F800" s="766"/>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5"/>
      <c r="C802" s="765"/>
      <c r="D802" s="765"/>
      <c r="E802" s="765"/>
      <c r="F802" s="766"/>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5"/>
      <c r="C813" s="765"/>
      <c r="D813" s="765"/>
      <c r="E813" s="765"/>
      <c r="F813" s="766"/>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5"/>
      <c r="C815" s="765"/>
      <c r="D815" s="765"/>
      <c r="E815" s="765"/>
      <c r="F815" s="766"/>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5"/>
      <c r="C826" s="765"/>
      <c r="D826" s="765"/>
      <c r="E826" s="765"/>
      <c r="F826" s="766"/>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5"/>
      <c r="C828" s="765"/>
      <c r="D828" s="765"/>
      <c r="E828" s="765"/>
      <c r="F828" s="766"/>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767</v>
      </c>
      <c r="D845" s="418"/>
      <c r="E845" s="418"/>
      <c r="F845" s="418"/>
      <c r="G845" s="418"/>
      <c r="H845" s="418"/>
      <c r="I845" s="418"/>
      <c r="J845" s="419">
        <v>3010005007409</v>
      </c>
      <c r="K845" s="420"/>
      <c r="L845" s="420"/>
      <c r="M845" s="420"/>
      <c r="N845" s="420"/>
      <c r="O845" s="420"/>
      <c r="P845" s="424" t="s">
        <v>768</v>
      </c>
      <c r="Q845" s="320"/>
      <c r="R845" s="320"/>
      <c r="S845" s="320"/>
      <c r="T845" s="320"/>
      <c r="U845" s="320"/>
      <c r="V845" s="320"/>
      <c r="W845" s="320"/>
      <c r="X845" s="320"/>
      <c r="Y845" s="321">
        <v>41</v>
      </c>
      <c r="Z845" s="322"/>
      <c r="AA845" s="322"/>
      <c r="AB845" s="323"/>
      <c r="AC845" s="325" t="s">
        <v>380</v>
      </c>
      <c r="AD845" s="326"/>
      <c r="AE845" s="326"/>
      <c r="AF845" s="326"/>
      <c r="AG845" s="326"/>
      <c r="AH845" s="421" t="s">
        <v>752</v>
      </c>
      <c r="AI845" s="422"/>
      <c r="AJ845" s="422"/>
      <c r="AK845" s="422"/>
      <c r="AL845" s="329">
        <v>100</v>
      </c>
      <c r="AM845" s="330"/>
      <c r="AN845" s="330"/>
      <c r="AO845" s="331"/>
      <c r="AP845" s="324" t="s">
        <v>770</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91"/>
      <c r="E1109" s="280" t="s">
        <v>262</v>
      </c>
      <c r="F1109" s="891"/>
      <c r="G1109" s="891"/>
      <c r="H1109" s="891"/>
      <c r="I1109" s="891"/>
      <c r="J1109" s="280" t="s">
        <v>297</v>
      </c>
      <c r="K1109" s="280"/>
      <c r="L1109" s="280"/>
      <c r="M1109" s="280"/>
      <c r="N1109" s="280"/>
      <c r="O1109" s="280"/>
      <c r="P1109" s="348" t="s">
        <v>27</v>
      </c>
      <c r="Q1109" s="348"/>
      <c r="R1109" s="348"/>
      <c r="S1109" s="348"/>
      <c r="T1109" s="348"/>
      <c r="U1109" s="348"/>
      <c r="V1109" s="348"/>
      <c r="W1109" s="348"/>
      <c r="X1109" s="348"/>
      <c r="Y1109" s="280" t="s">
        <v>299</v>
      </c>
      <c r="Z1109" s="891"/>
      <c r="AA1109" s="891"/>
      <c r="AB1109" s="891"/>
      <c r="AC1109" s="280" t="s">
        <v>245</v>
      </c>
      <c r="AD1109" s="280"/>
      <c r="AE1109" s="280"/>
      <c r="AF1109" s="280"/>
      <c r="AG1109" s="280"/>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customHeight="1" x14ac:dyDescent="0.15">
      <c r="A1110" s="404">
        <v>1</v>
      </c>
      <c r="B1110" s="404">
        <v>1</v>
      </c>
      <c r="C1110" s="893"/>
      <c r="D1110" s="893"/>
      <c r="E1110" s="265" t="s">
        <v>752</v>
      </c>
      <c r="F1110" s="892"/>
      <c r="G1110" s="892"/>
      <c r="H1110" s="892"/>
      <c r="I1110" s="892"/>
      <c r="J1110" s="419" t="s">
        <v>752</v>
      </c>
      <c r="K1110" s="420"/>
      <c r="L1110" s="420"/>
      <c r="M1110" s="420"/>
      <c r="N1110" s="420"/>
      <c r="O1110" s="420"/>
      <c r="P1110" s="424" t="s">
        <v>752</v>
      </c>
      <c r="Q1110" s="320"/>
      <c r="R1110" s="320"/>
      <c r="S1110" s="320"/>
      <c r="T1110" s="320"/>
      <c r="U1110" s="320"/>
      <c r="V1110" s="320"/>
      <c r="W1110" s="320"/>
      <c r="X1110" s="320"/>
      <c r="Y1110" s="321" t="s">
        <v>752</v>
      </c>
      <c r="Z1110" s="322"/>
      <c r="AA1110" s="322"/>
      <c r="AB1110" s="323"/>
      <c r="AC1110" s="325"/>
      <c r="AD1110" s="326"/>
      <c r="AE1110" s="326"/>
      <c r="AF1110" s="326"/>
      <c r="AG1110" s="326"/>
      <c r="AH1110" s="327" t="s">
        <v>752</v>
      </c>
      <c r="AI1110" s="328"/>
      <c r="AJ1110" s="328"/>
      <c r="AK1110" s="328"/>
      <c r="AL1110" s="329" t="s">
        <v>752</v>
      </c>
      <c r="AM1110" s="330"/>
      <c r="AN1110" s="330"/>
      <c r="AO1110" s="331"/>
      <c r="AP1110" s="324" t="s">
        <v>752</v>
      </c>
      <c r="AQ1110" s="324"/>
      <c r="AR1110" s="324"/>
      <c r="AS1110" s="324"/>
      <c r="AT1110" s="324"/>
      <c r="AU1110" s="324"/>
      <c r="AV1110" s="324"/>
      <c r="AW1110" s="324"/>
      <c r="AX1110" s="324"/>
    </row>
    <row r="1111" spans="1:51" ht="30" hidden="1" customHeight="1" x14ac:dyDescent="0.15">
      <c r="A1111" s="404">
        <v>2</v>
      </c>
      <c r="B1111" s="404">
        <v>1</v>
      </c>
      <c r="C1111" s="893"/>
      <c r="D1111" s="893"/>
      <c r="E1111" s="892"/>
      <c r="F1111" s="892"/>
      <c r="G1111" s="892"/>
      <c r="H1111" s="892"/>
      <c r="I1111" s="892"/>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3"/>
      <c r="D1127" s="893"/>
      <c r="E1127" s="265"/>
      <c r="F1127" s="892"/>
      <c r="G1127" s="892"/>
      <c r="H1127" s="892"/>
      <c r="I1127" s="892"/>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6" t="s">
        <v>146</v>
      </c>
      <c r="H2" s="781"/>
      <c r="I2" s="781"/>
      <c r="J2" s="781"/>
      <c r="K2" s="781"/>
      <c r="L2" s="781"/>
      <c r="M2" s="781"/>
      <c r="N2" s="781"/>
      <c r="O2" s="782"/>
      <c r="P2" s="780" t="s">
        <v>59</v>
      </c>
      <c r="Q2" s="781"/>
      <c r="R2" s="781"/>
      <c r="S2" s="781"/>
      <c r="T2" s="781"/>
      <c r="U2" s="781"/>
      <c r="V2" s="781"/>
      <c r="W2" s="781"/>
      <c r="X2" s="782"/>
      <c r="Y2" s="1004"/>
      <c r="Z2" s="412"/>
      <c r="AA2" s="413"/>
      <c r="AB2" s="1008" t="s">
        <v>11</v>
      </c>
      <c r="AC2" s="1009"/>
      <c r="AD2" s="1010"/>
      <c r="AE2" s="996" t="s">
        <v>391</v>
      </c>
      <c r="AF2" s="996"/>
      <c r="AG2" s="996"/>
      <c r="AH2" s="996"/>
      <c r="AI2" s="996" t="s">
        <v>413</v>
      </c>
      <c r="AJ2" s="996"/>
      <c r="AK2" s="996"/>
      <c r="AL2" s="457"/>
      <c r="AM2" s="996" t="s">
        <v>510</v>
      </c>
      <c r="AN2" s="996"/>
      <c r="AO2" s="996"/>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4"/>
      <c r="I4" s="1014"/>
      <c r="J4" s="1014"/>
      <c r="K4" s="1014"/>
      <c r="L4" s="1014"/>
      <c r="M4" s="1014"/>
      <c r="N4" s="1014"/>
      <c r="O4" s="1015"/>
      <c r="P4" s="194"/>
      <c r="Q4" s="1022"/>
      <c r="R4" s="1022"/>
      <c r="S4" s="1022"/>
      <c r="T4" s="1022"/>
      <c r="U4" s="1022"/>
      <c r="V4" s="1022"/>
      <c r="W4" s="1022"/>
      <c r="X4" s="1023"/>
      <c r="Y4" s="1000" t="s">
        <v>12</v>
      </c>
      <c r="Z4" s="1001"/>
      <c r="AA4" s="1002"/>
      <c r="AB4" s="550"/>
      <c r="AC4" s="1003"/>
      <c r="AD4" s="1003"/>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6" t="s">
        <v>54</v>
      </c>
      <c r="Z5" s="997"/>
      <c r="AA5" s="998"/>
      <c r="AB5" s="521"/>
      <c r="AC5" s="999"/>
      <c r="AD5" s="999"/>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349</v>
      </c>
      <c r="B9" s="512"/>
      <c r="C9" s="512"/>
      <c r="D9" s="512"/>
      <c r="E9" s="512"/>
      <c r="F9" s="513"/>
      <c r="G9" s="796" t="s">
        <v>146</v>
      </c>
      <c r="H9" s="781"/>
      <c r="I9" s="781"/>
      <c r="J9" s="781"/>
      <c r="K9" s="781"/>
      <c r="L9" s="781"/>
      <c r="M9" s="781"/>
      <c r="N9" s="781"/>
      <c r="O9" s="782"/>
      <c r="P9" s="780" t="s">
        <v>59</v>
      </c>
      <c r="Q9" s="781"/>
      <c r="R9" s="781"/>
      <c r="S9" s="781"/>
      <c r="T9" s="781"/>
      <c r="U9" s="781"/>
      <c r="V9" s="781"/>
      <c r="W9" s="781"/>
      <c r="X9" s="782"/>
      <c r="Y9" s="1004"/>
      <c r="Z9" s="412"/>
      <c r="AA9" s="413"/>
      <c r="AB9" s="1008" t="s">
        <v>11</v>
      </c>
      <c r="AC9" s="1009"/>
      <c r="AD9" s="1010"/>
      <c r="AE9" s="996" t="s">
        <v>391</v>
      </c>
      <c r="AF9" s="996"/>
      <c r="AG9" s="996"/>
      <c r="AH9" s="996"/>
      <c r="AI9" s="996" t="s">
        <v>413</v>
      </c>
      <c r="AJ9" s="996"/>
      <c r="AK9" s="996"/>
      <c r="AL9" s="457"/>
      <c r="AM9" s="996" t="s">
        <v>510</v>
      </c>
      <c r="AN9" s="996"/>
      <c r="AO9" s="996"/>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4"/>
      <c r="Q11" s="1022"/>
      <c r="R11" s="1022"/>
      <c r="S11" s="1022"/>
      <c r="T11" s="1022"/>
      <c r="U11" s="1022"/>
      <c r="V11" s="1022"/>
      <c r="W11" s="1022"/>
      <c r="X11" s="1023"/>
      <c r="Y11" s="1000" t="s">
        <v>12</v>
      </c>
      <c r="Z11" s="1001"/>
      <c r="AA11" s="1002"/>
      <c r="AB11" s="550"/>
      <c r="AC11" s="1003"/>
      <c r="AD11" s="1003"/>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1"/>
      <c r="AC12" s="999"/>
      <c r="AD12" s="999"/>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349</v>
      </c>
      <c r="B16" s="512"/>
      <c r="C16" s="512"/>
      <c r="D16" s="512"/>
      <c r="E16" s="512"/>
      <c r="F16" s="513"/>
      <c r="G16" s="796" t="s">
        <v>146</v>
      </c>
      <c r="H16" s="781"/>
      <c r="I16" s="781"/>
      <c r="J16" s="781"/>
      <c r="K16" s="781"/>
      <c r="L16" s="781"/>
      <c r="M16" s="781"/>
      <c r="N16" s="781"/>
      <c r="O16" s="782"/>
      <c r="P16" s="780" t="s">
        <v>59</v>
      </c>
      <c r="Q16" s="781"/>
      <c r="R16" s="781"/>
      <c r="S16" s="781"/>
      <c r="T16" s="781"/>
      <c r="U16" s="781"/>
      <c r="V16" s="781"/>
      <c r="W16" s="781"/>
      <c r="X16" s="782"/>
      <c r="Y16" s="1004"/>
      <c r="Z16" s="412"/>
      <c r="AA16" s="413"/>
      <c r="AB16" s="1008" t="s">
        <v>11</v>
      </c>
      <c r="AC16" s="1009"/>
      <c r="AD16" s="1010"/>
      <c r="AE16" s="996" t="s">
        <v>391</v>
      </c>
      <c r="AF16" s="996"/>
      <c r="AG16" s="996"/>
      <c r="AH16" s="996"/>
      <c r="AI16" s="996" t="s">
        <v>413</v>
      </c>
      <c r="AJ16" s="996"/>
      <c r="AK16" s="996"/>
      <c r="AL16" s="457"/>
      <c r="AM16" s="996" t="s">
        <v>510</v>
      </c>
      <c r="AN16" s="996"/>
      <c r="AO16" s="996"/>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4"/>
      <c r="Q18" s="1022"/>
      <c r="R18" s="1022"/>
      <c r="S18" s="1022"/>
      <c r="T18" s="1022"/>
      <c r="U18" s="1022"/>
      <c r="V18" s="1022"/>
      <c r="W18" s="1022"/>
      <c r="X18" s="1023"/>
      <c r="Y18" s="1000" t="s">
        <v>12</v>
      </c>
      <c r="Z18" s="1001"/>
      <c r="AA18" s="1002"/>
      <c r="AB18" s="550"/>
      <c r="AC18" s="1003"/>
      <c r="AD18" s="1003"/>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1"/>
      <c r="AC19" s="999"/>
      <c r="AD19" s="999"/>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349</v>
      </c>
      <c r="B23" s="512"/>
      <c r="C23" s="512"/>
      <c r="D23" s="512"/>
      <c r="E23" s="512"/>
      <c r="F23" s="513"/>
      <c r="G23" s="796" t="s">
        <v>146</v>
      </c>
      <c r="H23" s="781"/>
      <c r="I23" s="781"/>
      <c r="J23" s="781"/>
      <c r="K23" s="781"/>
      <c r="L23" s="781"/>
      <c r="M23" s="781"/>
      <c r="N23" s="781"/>
      <c r="O23" s="782"/>
      <c r="P23" s="780" t="s">
        <v>59</v>
      </c>
      <c r="Q23" s="781"/>
      <c r="R23" s="781"/>
      <c r="S23" s="781"/>
      <c r="T23" s="781"/>
      <c r="U23" s="781"/>
      <c r="V23" s="781"/>
      <c r="W23" s="781"/>
      <c r="X23" s="782"/>
      <c r="Y23" s="1004"/>
      <c r="Z23" s="412"/>
      <c r="AA23" s="413"/>
      <c r="AB23" s="1008" t="s">
        <v>11</v>
      </c>
      <c r="AC23" s="1009"/>
      <c r="AD23" s="1010"/>
      <c r="AE23" s="996" t="s">
        <v>391</v>
      </c>
      <c r="AF23" s="996"/>
      <c r="AG23" s="996"/>
      <c r="AH23" s="996"/>
      <c r="AI23" s="996" t="s">
        <v>413</v>
      </c>
      <c r="AJ23" s="996"/>
      <c r="AK23" s="996"/>
      <c r="AL23" s="457"/>
      <c r="AM23" s="996" t="s">
        <v>510</v>
      </c>
      <c r="AN23" s="996"/>
      <c r="AO23" s="996"/>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4"/>
      <c r="Q25" s="1022"/>
      <c r="R25" s="1022"/>
      <c r="S25" s="1022"/>
      <c r="T25" s="1022"/>
      <c r="U25" s="1022"/>
      <c r="V25" s="1022"/>
      <c r="W25" s="1022"/>
      <c r="X25" s="1023"/>
      <c r="Y25" s="1000" t="s">
        <v>12</v>
      </c>
      <c r="Z25" s="1001"/>
      <c r="AA25" s="1002"/>
      <c r="AB25" s="550"/>
      <c r="AC25" s="1003"/>
      <c r="AD25" s="1003"/>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1"/>
      <c r="AC26" s="999"/>
      <c r="AD26" s="999"/>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349</v>
      </c>
      <c r="B30" s="512"/>
      <c r="C30" s="512"/>
      <c r="D30" s="512"/>
      <c r="E30" s="512"/>
      <c r="F30" s="513"/>
      <c r="G30" s="796" t="s">
        <v>146</v>
      </c>
      <c r="H30" s="781"/>
      <c r="I30" s="781"/>
      <c r="J30" s="781"/>
      <c r="K30" s="781"/>
      <c r="L30" s="781"/>
      <c r="M30" s="781"/>
      <c r="N30" s="781"/>
      <c r="O30" s="782"/>
      <c r="P30" s="780" t="s">
        <v>59</v>
      </c>
      <c r="Q30" s="781"/>
      <c r="R30" s="781"/>
      <c r="S30" s="781"/>
      <c r="T30" s="781"/>
      <c r="U30" s="781"/>
      <c r="V30" s="781"/>
      <c r="W30" s="781"/>
      <c r="X30" s="782"/>
      <c r="Y30" s="1004"/>
      <c r="Z30" s="412"/>
      <c r="AA30" s="413"/>
      <c r="AB30" s="1008" t="s">
        <v>11</v>
      </c>
      <c r="AC30" s="1009"/>
      <c r="AD30" s="1010"/>
      <c r="AE30" s="996" t="s">
        <v>391</v>
      </c>
      <c r="AF30" s="996"/>
      <c r="AG30" s="996"/>
      <c r="AH30" s="996"/>
      <c r="AI30" s="996" t="s">
        <v>413</v>
      </c>
      <c r="AJ30" s="996"/>
      <c r="AK30" s="996"/>
      <c r="AL30" s="457"/>
      <c r="AM30" s="996" t="s">
        <v>510</v>
      </c>
      <c r="AN30" s="996"/>
      <c r="AO30" s="996"/>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4"/>
      <c r="Q32" s="1022"/>
      <c r="R32" s="1022"/>
      <c r="S32" s="1022"/>
      <c r="T32" s="1022"/>
      <c r="U32" s="1022"/>
      <c r="V32" s="1022"/>
      <c r="W32" s="1022"/>
      <c r="X32" s="1023"/>
      <c r="Y32" s="1000" t="s">
        <v>12</v>
      </c>
      <c r="Z32" s="1001"/>
      <c r="AA32" s="1002"/>
      <c r="AB32" s="550"/>
      <c r="AC32" s="1003"/>
      <c r="AD32" s="1003"/>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1"/>
      <c r="AC33" s="999"/>
      <c r="AD33" s="999"/>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349</v>
      </c>
      <c r="B37" s="512"/>
      <c r="C37" s="512"/>
      <c r="D37" s="512"/>
      <c r="E37" s="512"/>
      <c r="F37" s="513"/>
      <c r="G37" s="796" t="s">
        <v>146</v>
      </c>
      <c r="H37" s="781"/>
      <c r="I37" s="781"/>
      <c r="J37" s="781"/>
      <c r="K37" s="781"/>
      <c r="L37" s="781"/>
      <c r="M37" s="781"/>
      <c r="N37" s="781"/>
      <c r="O37" s="782"/>
      <c r="P37" s="780" t="s">
        <v>59</v>
      </c>
      <c r="Q37" s="781"/>
      <c r="R37" s="781"/>
      <c r="S37" s="781"/>
      <c r="T37" s="781"/>
      <c r="U37" s="781"/>
      <c r="V37" s="781"/>
      <c r="W37" s="781"/>
      <c r="X37" s="782"/>
      <c r="Y37" s="1004"/>
      <c r="Z37" s="412"/>
      <c r="AA37" s="413"/>
      <c r="AB37" s="1008" t="s">
        <v>11</v>
      </c>
      <c r="AC37" s="1009"/>
      <c r="AD37" s="1010"/>
      <c r="AE37" s="996" t="s">
        <v>391</v>
      </c>
      <c r="AF37" s="996"/>
      <c r="AG37" s="996"/>
      <c r="AH37" s="996"/>
      <c r="AI37" s="996" t="s">
        <v>413</v>
      </c>
      <c r="AJ37" s="996"/>
      <c r="AK37" s="996"/>
      <c r="AL37" s="457"/>
      <c r="AM37" s="996" t="s">
        <v>510</v>
      </c>
      <c r="AN37" s="996"/>
      <c r="AO37" s="996"/>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4"/>
      <c r="Q39" s="1022"/>
      <c r="R39" s="1022"/>
      <c r="S39" s="1022"/>
      <c r="T39" s="1022"/>
      <c r="U39" s="1022"/>
      <c r="V39" s="1022"/>
      <c r="W39" s="1022"/>
      <c r="X39" s="1023"/>
      <c r="Y39" s="1000" t="s">
        <v>12</v>
      </c>
      <c r="Z39" s="1001"/>
      <c r="AA39" s="1002"/>
      <c r="AB39" s="550"/>
      <c r="AC39" s="1003"/>
      <c r="AD39" s="1003"/>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1"/>
      <c r="AC40" s="999"/>
      <c r="AD40" s="999"/>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349</v>
      </c>
      <c r="B44" s="512"/>
      <c r="C44" s="512"/>
      <c r="D44" s="512"/>
      <c r="E44" s="512"/>
      <c r="F44" s="513"/>
      <c r="G44" s="796" t="s">
        <v>146</v>
      </c>
      <c r="H44" s="781"/>
      <c r="I44" s="781"/>
      <c r="J44" s="781"/>
      <c r="K44" s="781"/>
      <c r="L44" s="781"/>
      <c r="M44" s="781"/>
      <c r="N44" s="781"/>
      <c r="O44" s="782"/>
      <c r="P44" s="780" t="s">
        <v>59</v>
      </c>
      <c r="Q44" s="781"/>
      <c r="R44" s="781"/>
      <c r="S44" s="781"/>
      <c r="T44" s="781"/>
      <c r="U44" s="781"/>
      <c r="V44" s="781"/>
      <c r="W44" s="781"/>
      <c r="X44" s="782"/>
      <c r="Y44" s="1004"/>
      <c r="Z44" s="412"/>
      <c r="AA44" s="413"/>
      <c r="AB44" s="1008" t="s">
        <v>11</v>
      </c>
      <c r="AC44" s="1009"/>
      <c r="AD44" s="1010"/>
      <c r="AE44" s="996" t="s">
        <v>391</v>
      </c>
      <c r="AF44" s="996"/>
      <c r="AG44" s="996"/>
      <c r="AH44" s="996"/>
      <c r="AI44" s="996" t="s">
        <v>413</v>
      </c>
      <c r="AJ44" s="996"/>
      <c r="AK44" s="996"/>
      <c r="AL44" s="457"/>
      <c r="AM44" s="996" t="s">
        <v>510</v>
      </c>
      <c r="AN44" s="996"/>
      <c r="AO44" s="996"/>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4"/>
      <c r="Q46" s="1022"/>
      <c r="R46" s="1022"/>
      <c r="S46" s="1022"/>
      <c r="T46" s="1022"/>
      <c r="U46" s="1022"/>
      <c r="V46" s="1022"/>
      <c r="W46" s="1022"/>
      <c r="X46" s="1023"/>
      <c r="Y46" s="1000" t="s">
        <v>12</v>
      </c>
      <c r="Z46" s="1001"/>
      <c r="AA46" s="1002"/>
      <c r="AB46" s="550"/>
      <c r="AC46" s="1003"/>
      <c r="AD46" s="1003"/>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1"/>
      <c r="AC47" s="999"/>
      <c r="AD47" s="999"/>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349</v>
      </c>
      <c r="B51" s="512"/>
      <c r="C51" s="512"/>
      <c r="D51" s="512"/>
      <c r="E51" s="512"/>
      <c r="F51" s="513"/>
      <c r="G51" s="796" t="s">
        <v>146</v>
      </c>
      <c r="H51" s="781"/>
      <c r="I51" s="781"/>
      <c r="J51" s="781"/>
      <c r="K51" s="781"/>
      <c r="L51" s="781"/>
      <c r="M51" s="781"/>
      <c r="N51" s="781"/>
      <c r="O51" s="782"/>
      <c r="P51" s="780" t="s">
        <v>59</v>
      </c>
      <c r="Q51" s="781"/>
      <c r="R51" s="781"/>
      <c r="S51" s="781"/>
      <c r="T51" s="781"/>
      <c r="U51" s="781"/>
      <c r="V51" s="781"/>
      <c r="W51" s="781"/>
      <c r="X51" s="782"/>
      <c r="Y51" s="1004"/>
      <c r="Z51" s="412"/>
      <c r="AA51" s="413"/>
      <c r="AB51" s="457" t="s">
        <v>11</v>
      </c>
      <c r="AC51" s="1009"/>
      <c r="AD51" s="1010"/>
      <c r="AE51" s="996" t="s">
        <v>391</v>
      </c>
      <c r="AF51" s="996"/>
      <c r="AG51" s="996"/>
      <c r="AH51" s="996"/>
      <c r="AI51" s="996" t="s">
        <v>413</v>
      </c>
      <c r="AJ51" s="996"/>
      <c r="AK51" s="996"/>
      <c r="AL51" s="457"/>
      <c r="AM51" s="996" t="s">
        <v>510</v>
      </c>
      <c r="AN51" s="996"/>
      <c r="AO51" s="996"/>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4"/>
      <c r="Q53" s="1022"/>
      <c r="R53" s="1022"/>
      <c r="S53" s="1022"/>
      <c r="T53" s="1022"/>
      <c r="U53" s="1022"/>
      <c r="V53" s="1022"/>
      <c r="W53" s="1022"/>
      <c r="X53" s="1023"/>
      <c r="Y53" s="1000" t="s">
        <v>12</v>
      </c>
      <c r="Z53" s="1001"/>
      <c r="AA53" s="1002"/>
      <c r="AB53" s="550"/>
      <c r="AC53" s="1003"/>
      <c r="AD53" s="1003"/>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1"/>
      <c r="AC54" s="999"/>
      <c r="AD54" s="999"/>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349</v>
      </c>
      <c r="B58" s="512"/>
      <c r="C58" s="512"/>
      <c r="D58" s="512"/>
      <c r="E58" s="512"/>
      <c r="F58" s="513"/>
      <c r="G58" s="796" t="s">
        <v>146</v>
      </c>
      <c r="H58" s="781"/>
      <c r="I58" s="781"/>
      <c r="J58" s="781"/>
      <c r="K58" s="781"/>
      <c r="L58" s="781"/>
      <c r="M58" s="781"/>
      <c r="N58" s="781"/>
      <c r="O58" s="782"/>
      <c r="P58" s="780" t="s">
        <v>59</v>
      </c>
      <c r="Q58" s="781"/>
      <c r="R58" s="781"/>
      <c r="S58" s="781"/>
      <c r="T58" s="781"/>
      <c r="U58" s="781"/>
      <c r="V58" s="781"/>
      <c r="W58" s="781"/>
      <c r="X58" s="782"/>
      <c r="Y58" s="1004"/>
      <c r="Z58" s="412"/>
      <c r="AA58" s="413"/>
      <c r="AB58" s="1008" t="s">
        <v>11</v>
      </c>
      <c r="AC58" s="1009"/>
      <c r="AD58" s="1010"/>
      <c r="AE58" s="996" t="s">
        <v>391</v>
      </c>
      <c r="AF58" s="996"/>
      <c r="AG58" s="996"/>
      <c r="AH58" s="996"/>
      <c r="AI58" s="996" t="s">
        <v>413</v>
      </c>
      <c r="AJ58" s="996"/>
      <c r="AK58" s="996"/>
      <c r="AL58" s="457"/>
      <c r="AM58" s="996" t="s">
        <v>510</v>
      </c>
      <c r="AN58" s="996"/>
      <c r="AO58" s="996"/>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4"/>
      <c r="Q60" s="1022"/>
      <c r="R60" s="1022"/>
      <c r="S60" s="1022"/>
      <c r="T60" s="1022"/>
      <c r="U60" s="1022"/>
      <c r="V60" s="1022"/>
      <c r="W60" s="1022"/>
      <c r="X60" s="1023"/>
      <c r="Y60" s="1000" t="s">
        <v>12</v>
      </c>
      <c r="Z60" s="1001"/>
      <c r="AA60" s="1002"/>
      <c r="AB60" s="550"/>
      <c r="AC60" s="1003"/>
      <c r="AD60" s="1003"/>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1"/>
      <c r="AC61" s="999"/>
      <c r="AD61" s="999"/>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349</v>
      </c>
      <c r="B65" s="512"/>
      <c r="C65" s="512"/>
      <c r="D65" s="512"/>
      <c r="E65" s="512"/>
      <c r="F65" s="513"/>
      <c r="G65" s="796" t="s">
        <v>146</v>
      </c>
      <c r="H65" s="781"/>
      <c r="I65" s="781"/>
      <c r="J65" s="781"/>
      <c r="K65" s="781"/>
      <c r="L65" s="781"/>
      <c r="M65" s="781"/>
      <c r="N65" s="781"/>
      <c r="O65" s="782"/>
      <c r="P65" s="780" t="s">
        <v>59</v>
      </c>
      <c r="Q65" s="781"/>
      <c r="R65" s="781"/>
      <c r="S65" s="781"/>
      <c r="T65" s="781"/>
      <c r="U65" s="781"/>
      <c r="V65" s="781"/>
      <c r="W65" s="781"/>
      <c r="X65" s="782"/>
      <c r="Y65" s="1004"/>
      <c r="Z65" s="412"/>
      <c r="AA65" s="413"/>
      <c r="AB65" s="1008" t="s">
        <v>11</v>
      </c>
      <c r="AC65" s="1009"/>
      <c r="AD65" s="1010"/>
      <c r="AE65" s="996" t="s">
        <v>391</v>
      </c>
      <c r="AF65" s="996"/>
      <c r="AG65" s="996"/>
      <c r="AH65" s="996"/>
      <c r="AI65" s="996" t="s">
        <v>413</v>
      </c>
      <c r="AJ65" s="996"/>
      <c r="AK65" s="996"/>
      <c r="AL65" s="457"/>
      <c r="AM65" s="996" t="s">
        <v>510</v>
      </c>
      <c r="AN65" s="996"/>
      <c r="AO65" s="996"/>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4"/>
      <c r="Q67" s="1022"/>
      <c r="R67" s="1022"/>
      <c r="S67" s="1022"/>
      <c r="T67" s="1022"/>
      <c r="U67" s="1022"/>
      <c r="V67" s="1022"/>
      <c r="W67" s="1022"/>
      <c r="X67" s="1023"/>
      <c r="Y67" s="1000" t="s">
        <v>12</v>
      </c>
      <c r="Z67" s="1001"/>
      <c r="AA67" s="1002"/>
      <c r="AB67" s="550"/>
      <c r="AC67" s="1003"/>
      <c r="AD67" s="1003"/>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1"/>
      <c r="AC68" s="999"/>
      <c r="AD68" s="999"/>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2021-05-24T11:42:25Z</cp:lastPrinted>
  <dcterms:created xsi:type="dcterms:W3CDTF">2012-03-13T00:50:25Z</dcterms:created>
  <dcterms:modified xsi:type="dcterms:W3CDTF">2021-06-04T10:33:49Z</dcterms:modified>
</cp:coreProperties>
</file>