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3　予算班提出\01 総務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<sst xmlns="http://schemas.openxmlformats.org/spreadsheetml/2006/main" count="3217" uniqueCount="796">
  <si>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</si>
  <si>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</si>
  <si>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</si>
  <si>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</si>
  <si>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</si>
  <si>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</si>
  <si>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</si>
  <si>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</si>
  <si>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</si>
  <si>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</si>
  <si>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</si>
  <si>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</si>
  <si>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</si>
  <si>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</si>
  <si>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</si>
  <si>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</si>
  <si>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</si>
  <si>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</si>
  <si>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</si>
  <si>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</si>
  <si>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</si>
  <si>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</si>
  <si>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</si>
  <si>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</si>
  <si>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</si>
  <si>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</si>
  <si>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</si>
  <si>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</si>
  <si>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</si>
  <si>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</si>
  <si>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</si>
  <si>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</si>
  <si>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</si>
  <si>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</si>
  <si>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</si>
  <si>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</si>
  <si>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</si>
  <si>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</si>
  <si>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</si>
  <si>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</si>
  <si>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</si>
  <si>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</si>
  <si>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</si>
  <si>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</si>
  <si>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</si>
  <si>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</si>
  <si>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</si>
  <si>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</si>
  <si>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</si>
  <si>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</si>
  <si>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</si>
  <si>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</si>
  <si>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</si>
  <si>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</si>
  <si>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</si>
  <si>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</si>
  <si>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</si>
  <si>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</si>
  <si>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</si>
  <si>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</si>
  <si>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</si>
  <si>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</si>
  <si>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</si>
  <si>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</si>
  <si>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</si>
  <si>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</si>
  <si>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</si>
  <si>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</si>
  <si>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</si>
  <si>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</si>
  <si>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</si>
  <si>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</si>
  <si>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</si>
  <si>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</si>
  <si>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</si>
  <si>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</si>
  <si>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</si>
  <si>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</si>
  <si>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</si>
  <si>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</si>
  <si>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</si>
  <si>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</si>
  <si>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</si>
  <si>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</si>
  <si>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</si>
  <si>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</si>
  <si>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</si>
  <si>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</si>
  <si>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</si>
  <si>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</si>
  <si>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</si>
  <si>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</si>
  <si>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</si>
  <si>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</si>
  <si>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</si>
  <si>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</si>
  <si>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</si>
  <si>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</si>
  <si>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</si>
  <si>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</si>
  <si>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</si>
  <si>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</si>
  <si>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</si>
  <si>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</si>
  <si>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</si>
  <si>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</si>
  <si>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</si>
  <si>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</si>
  <si>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</si>
  <si>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</si>
  <si>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</si>
  <si>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</si>
  <si>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</si>
  <si>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</si>
  <si>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</si>
  <si>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</si>
  <si>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</si>
  <si>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</si>
  <si>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</si>
  <si>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</si>
  <si>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</si>
  <si>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</si>
  <si>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</si>
  <si>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</si>
  <si>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</si>
  <si>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</si>
  <si>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</si>
  <si>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</si>
  <si>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</si>
  <si>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</si>
  <si>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</si>
  <si>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</si>
  <si>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</si>
  <si>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</si>
  <si>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</si>
  <si>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</si>
  <si>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</si>
  <si>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</si>
  <si>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</si>
  <si>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</si>
  <si>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</si>
  <si>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</si>
  <si>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</si>
  <si>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</si>
  <si>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</si>
  <si>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</si>
  <si>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</si>
  <si>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</si>
  <si>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</si>
  <si>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</si>
  <si>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</si>
  <si>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</si>
  <si>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</si>
  <si>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</si>
  <si>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</si>
  <si>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</si>
  <si>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</si>
  <si>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</si>
  <si>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</si>
  <si>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</si>
  <si>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</si>
  <si>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</si>
  <si>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</si>
  <si>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</si>
  <si>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</si>
  <si>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</si>
  <si>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</si>
  <si>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</si>
  <si>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</si>
  <si>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</si>
  <si>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</si>
  <si>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</si>
  <si>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</si>
  <si>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</si>
  <si>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</si>
  <si>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</si>
  <si>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</si>
  <si>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</si>
  <si>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</si>
  <si>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</si>
  <si>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</si>
  <si>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</si>
  <si>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</si>
  <si>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</si>
  <si>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</si>
  <si>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</si>
  <si>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</si>
  <si>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</si>
  <si>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</si>
  <si>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</si>
  <si>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</si>
  <si>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</si>
  <si>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</si>
  <si>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</si>
  <si>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</si>
  <si>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</si>
  <si>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</si>
  <si>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</si>
  <si>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</si>
  <si>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</si>
  <si>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</si>
  <si>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</si>
  <si>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</si>
  <si>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</si>
  <si>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</si>
  <si>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</si>
  <si>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</si>
  <si>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</si>
  <si>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</si>
  <si>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</si>
  <si>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</si>
  <si>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</si>
  <si>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</si>
  <si>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</si>
  <si>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</si>
  <si>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</si>
  <si>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</si>
  <si>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</si>
  <si>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</si>
  <si>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</si>
  <si>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</si>
  <si>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</si>
  <si>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</si>
  <si>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</si>
  <si>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</si>
  <si>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</si>
  <si>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</si>
  <si>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</si>
  <si>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</si>
  <si>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</si>
  <si>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</si>
  <si>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</si>
  <si>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</si>
  <si>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</si>
  <si>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</si>
  <si>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</si>
  <si>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</si>
  <si>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</si>
  <si>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</si>
  <si>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</si>
  <si>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</si>
  <si>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</si>
  <si>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</si>
  <si>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</si>
  <si>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</si>
  <si>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</si>
  <si>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</si>
  <si>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</si>
  <si>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</si>
  <si>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</si>
  <si>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</si>
  <si>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</si>
  <si>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</si>
  <si>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</si>
  <si>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</si>
  <si>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</si>
  <si>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</si>
  <si>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</si>
  <si>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</si>
  <si>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</si>
  <si>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</si>
  <si>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</si>
  <si>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</si>
  <si>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</si>
  <si>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</si>
  <si>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</si>
  <si>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</si>
  <si>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</si>
  <si>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</si>
  <si>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</si>
  <si>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</si>
  <si>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</si>
  <si>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</si>
  <si>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</si>
  <si>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</si>
  <si>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</si>
  <si>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</si>
  <si>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</si>
  <si>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</si>
  <si>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</si>
  <si>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</si>
  <si>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</si>
  <si>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</si>
  <si>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</si>
  <si>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</si>
  <si>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</si>
  <si>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</si>
  <si>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</si>
  <si>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</si>
  <si>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</si>
  <si>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</si>
  <si>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</si>
  <si>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</si>
  <si>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</si>
  <si>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</si>
  <si>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</si>
  <si>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</si>
  <si>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</si>
  <si>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</si>
  <si>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</si>
  <si>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</si>
  <si>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</si>
  <si>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</si>
  <si>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</si>
  <si>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</si>
  <si>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</si>
  <si>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</si>
  <si>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</si>
  <si>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</si>
  <si>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</si>
  <si>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</si>
  <si>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</si>
  <si>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</si>
  <si>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</si>
  <si>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</si>
  <si>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</si>
  <si>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</si>
  <si>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</si>
  <si>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</si>
  <si>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</si>
  <si>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</si>
  <si>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</si>
  <si>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</si>
  <si>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</si>
  <si>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</si>
  <si>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</si>
  <si>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</si>
  <si>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</si>
  <si>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</si>
  <si>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</si>
  <si>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</si>
  <si>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</si>
  <si>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</si>
  <si>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</si>
  <si>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</si>
  <si>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</si>
  <si>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</si>
  <si>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</si>
  <si>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</si>
  <si>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</si>
  <si>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</si>
  <si>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</si>
  <si>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</si>
  <si>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</si>
  <si>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</si>
  <si>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</si>
  <si>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</si>
  <si>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</si>
  <si>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</si>
  <si>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</si>
  <si>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</si>
  <si>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</si>
  <si>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</si>
  <si>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</si>
  <si>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</si>
  <si>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</si>
  <si>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</si>
  <si>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</si>
  <si>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</si>
  <si>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</si>
  <si>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</si>
  <si>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</si>
  <si>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</si>
  <si>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</si>
  <si>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</si>
  <si>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</si>
  <si>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</si>
  <si>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</si>
  <si>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</si>
  <si>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</si>
  <si>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</si>
  <si>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</si>
  <si>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</si>
  <si>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</si>
  <si>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</si>
  <si>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</si>
  <si>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</si>
  <si>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</si>
  <si>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</si>
  <si>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</si>
  <si>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</si>
  <si>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</si>
  <si>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</si>
  <si>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</si>
  <si>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</si>
  <si>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</si>
  <si>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</si>
  <si>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</si>
  <si>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</si>
  <si>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</si>
  <si>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</si>
  <si>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</si>
  <si>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</si>
  <si>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</si>
  <si>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</si>
  <si>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</si>
  <si>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</si>
  <si>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</si>
  <si>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</si>
  <si>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</si>
  <si>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</si>
  <si>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</si>
  <si>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</si>
  <si>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</si>
  <si>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</si>
  <si>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</si>
  <si>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</si>
  <si>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</si>
  <si>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</si>
  <si>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</si>
  <si>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</si>
  <si>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</si>
  <si>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</si>
  <si>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</si>
  <si>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</si>
  <si>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</si>
  <si>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</si>
  <si>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</si>
  <si>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</si>
  <si>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</si>
  <si>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</si>
  <si>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</si>
  <si>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</si>
  <si>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</si>
  <si>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</si>
  <si>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</si>
  <si>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</si>
  <si>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</si>
  <si>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</si>
  <si>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</si>
  <si>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</si>
  <si>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</si>
  <si>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</si>
  <si>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</si>
  <si>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</si>
  <si>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</si>
  <si>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</si>
  <si>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</si>
  <si>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</si>
  <si>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</si>
  <si>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</si>
  <si>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</si>
  <si>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</si>
  <si>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</si>
  <si>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</si>
  <si>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</si>
  <si>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</si>
  <si>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</si>
  <si>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</si>
  <si>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</si>
  <si>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</si>
  <si>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</si>
  <si>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</si>
  <si>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</si>
  <si>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</si>
  <si>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</si>
  <si>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</si>
  <si>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</si>
  <si>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</si>
  <si>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</si>
  <si>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</si>
  <si>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</si>
  <si>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</si>
  <si>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</si>
  <si>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</si>
  <si>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</si>
  <si>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</si>
  <si>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</si>
  <si>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</si>
  <si>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</si>
  <si>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</si>
  <si>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</si>
  <si>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</si>
  <si>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</si>
  <si>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</si>
  <si>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</si>
  <si>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</si>
  <si>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</si>
  <si>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</si>
  <si>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</si>
  <si>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</si>
  <si>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</si>
  <si>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</si>
  <si>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</si>
  <si>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</si>
  <si>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</si>
  <si>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</si>
  <si>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</si>
  <si>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</si>
  <si>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</si>
  <si>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</si>
  <si>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</si>
  <si>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</si>
  <si>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</si>
  <si>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</si>
  <si>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</si>
  <si>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</si>
  <si>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</si>
  <si>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</si>
  <si>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</si>
  <si>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</si>
  <si>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</si>
  <si>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</si>
  <si>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</si>
  <si>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</si>
  <si>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</si>
  <si>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</si>
  <si>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</si>
  <si>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</si>
  <si>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</si>
  <si>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</si>
  <si>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</si>
  <si>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</si>
  <si>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</si>
  <si>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</si>
  <si>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</si>
  <si>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</si>
  <si>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</si>
  <si>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</si>
  <si>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</si>
  <si>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</si>
  <si>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</si>
  <si>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</si>
  <si>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</si>
  <si>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</si>
  <si>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</si>
  <si>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</si>
  <si>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</si>
  <si>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</si>
  <si>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</si>
  <si>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</si>
  <si>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</si>
  <si>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</si>
  <si>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</si>
  <si>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</si>
  <si>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</si>
  <si>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</si>
  <si>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</si>
  <si>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</si>
  <si>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</si>
  <si>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</si>
  <si>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</si>
  <si>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</si>
  <si>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</si>
  <si>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</si>
  <si>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</si>
  <si>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</si>
  <si>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</si>
  <si>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</si>
  <si>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</si>
  <si>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</si>
  <si>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</si>
  <si>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</si>
  <si>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</si>
  <si>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</si>
  <si>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</si>
  <si>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</si>
  <si>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</si>
  <si>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</si>
  <si>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</si>
  <si>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</si>
  <si>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</si>
  <si>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</si>
  <si>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</si>
  <si>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</si>
  <si>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</si>
  <si>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</si>
  <si>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</si>
  <si>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</si>
  <si>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</si>
  <si>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</si>
  <si>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</si>
  <si>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</si>
  <si>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</si>
  <si>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</si>
  <si>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</si>
  <si>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</si>
  <si>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</si>
  <si>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</si>
  <si>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</si>
  <si>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</si>
  <si>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</si>
  <si>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</si>
  <si>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</si>
  <si>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</si>
  <si>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</si>
  <si>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</si>
  <si>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</si>
  <si>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</si>
  <si>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</si>
  <si>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</si>
  <si>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</si>
  <si>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</si>
  <si>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</si>
  <si>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</si>
  <si>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</si>
  <si>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</si>
  <si>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</si>
  <si>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</si>
  <si>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</si>
  <si>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</si>
  <si>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</si>
  <si>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</si>
  <si>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</si>
  <si>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</si>
  <si>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</si>
  <si>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</si>
  <si>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</si>
  <si>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</si>
  <si>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</si>
  <si>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</si>
  <si>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</si>
  <si>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</si>
  <si>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</si>
  <si>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</si>
  <si>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</si>
  <si>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</si>
  <si>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</si>
  <si>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</si>
  <si>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</si>
  <si>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</si>
  <si>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</si>
  <si>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</si>
  <si>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</si>
  <si>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</si>
  <si>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</si>
  <si>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</si>
  <si>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</si>
  <si>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</si>
  <si>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</si>
  <si>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</si>
  <si>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</si>
  <si>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</si>
  <si>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</si>
  <si>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</si>
  <si>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</si>
  <si>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</si>
  <si>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</si>
  <si>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</si>
  <si>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</si>
  <si>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</si>
  <si>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</si>
  <si>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</si>
  <si>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</si>
  <si>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</si>
  <si>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</si>
  <si>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</si>
  <si>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</si>
  <si>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</si>
  <si>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</si>
  <si>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</si>
  <si>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</si>
  <si>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</si>
  <si>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</si>
  <si>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</si>
  <si>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</si>
  <si>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</si>
  <si>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</si>
  <si>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</si>
  <si>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</si>
  <si>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</si>
  <si>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</si>
  <si>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</si>
  <si>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</si>
  <si>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</si>
  <si>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</si>
  <si>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</si>
  <si>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</si>
  <si>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</si>
  <si>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</si>
  <si>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</si>
  <si>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</si>
  <si>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</si>
  <si>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</si>
  <si>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</si>
  <si>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</si>
  <si>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</si>
  <si>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</si>
  <si>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</si>
  <si>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</si>
  <si>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</si>
  <si>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</si>
  <si>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</si>
  <si>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</si>
  <si>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</si>
  <si>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</si>
  <si>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</si>
  <si>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</si>
  <si>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</si>
  <si>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</si>
  <si>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</si>
  <si>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</si>
  <si>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</si>
  <si>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</si>
  <si>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</si>
  <si>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</si>
  <si>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</si>
  <si>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</si>
  <si>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</si>
  <si>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</si>
  <si>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</si>
  <si>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</si>
  <si>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</si>
  <si>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</si>
  <si>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</si>
  <si>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</si>
  <si>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</si>
  <si>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</si>
  <si>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</si>
  <si>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</si>
  <si>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原爆被爆者手当交付金</t>
  </si>
  <si>
    <t>健康局</t>
  </si>
  <si>
    <t>昭和４３年度</t>
  </si>
  <si>
    <t>終了予定なし</t>
  </si>
  <si>
    <t>総務課指導調査室</t>
  </si>
  <si>
    <t>原子爆弾被爆者に対する援護に関する法律
第２４条～第２８条、第４３条第１項</t>
  </si>
  <si>
    <t>-</t>
  </si>
  <si>
    <t>　当交付金は、原子爆弾被爆者に対する援護に関する法律第２４条～２８条に規定する医療特別手当、特別手当、原子爆弾小頭症手当、健康管理手当、保健手当について、同法第４３条第１項の規定に基づき都道府県、広島市及び長崎市が行う同手当及び同手当の支給事業に要する経費の全額を交付することにより、原爆被爆者の健康の保持及び増進を図ることを目的とする。</t>
  </si>
  <si>
    <t>原爆被爆者手当交付金
交付先　：　都道府県、広島市、長崎市
交付率　：　１０／１０　</t>
  </si>
  <si>
    <t>医療特別手当・特別手当・原子爆弾小頭症手当・健康管理手当・保健手当等を支給することにより、被爆者の特別の需要を満たし、生活の安定及び福祉の向上を図ることを目標とする。</t>
  </si>
  <si>
    <t>各手当の支給人数</t>
  </si>
  <si>
    <t>人</t>
  </si>
  <si>
    <t>指導調査室調べ</t>
  </si>
  <si>
    <t>医療特別手当・特別手当・原子爆弾小頭症手当・健康管理手当・保健手当の総支給人数</t>
  </si>
  <si>
    <t>単位当たりコスト ＝ Ｘ ／ Ｙ
Ｘ：「執行額（百万円）」 
Ｙ：「支給件数（件）」　　　　　　　　　　　</t>
    <phoneticPr fontId="5"/>
  </si>
  <si>
    <t>円</t>
  </si>
  <si>
    <t>　Ｘ　/　Ｙ</t>
    <phoneticPr fontId="5"/>
  </si>
  <si>
    <t>67,747/135,507</t>
  </si>
  <si>
    <t>65,217/127,485</t>
  </si>
  <si>
    <t>Ⅰ-5 感染症など健康を脅かす疾病を予防・防止するとともに、感染者等に必要な医療等を確保すること</t>
  </si>
  <si>
    <t>Ⅰ-5-4 原子爆弾被爆者等を援護すること</t>
  </si>
  <si>
    <t>186</t>
  </si>
  <si>
    <t>163</t>
  </si>
  <si>
    <t>135</t>
  </si>
  <si>
    <t>160</t>
  </si>
  <si>
    <t>172</t>
  </si>
  <si>
    <t>181</t>
  </si>
  <si>
    <t>184</t>
  </si>
  <si>
    <t>195</t>
  </si>
  <si>
    <t>○</t>
  </si>
  <si>
    <t>厚労</t>
  </si>
  <si>
    <t>総務課指導調査室
小柳　隆一</t>
  </si>
  <si>
    <t>-</t>
    <phoneticPr fontId="5"/>
  </si>
  <si>
    <t>73,208/127,717</t>
    <phoneticPr fontId="5"/>
  </si>
  <si>
    <t>原子爆弾被爆者に対する援護に関する法律に規定する各種手当について、同法第４３条第１項の規定に基づき都道府県、広島市及び長崎市が行う手当及び手当の支給事業に要する経費を交付することにより、被爆者の健康の保持及び増進を図る。</t>
    <phoneticPr fontId="5"/>
  </si>
  <si>
    <t>‐</t>
  </si>
  <si>
    <t>無</t>
  </si>
  <si>
    <t>被爆者援護法第４３条第１項の規定に基づいており、国が実施すべき事業である。</t>
  </si>
  <si>
    <t>被爆者の健康の保持及び増進を図るという政策目的達成に向けて、優先度の高い事業である。</t>
  </si>
  <si>
    <t>被爆者援護法第４３条第１項の規定に基づいており、妥当である。</t>
  </si>
  <si>
    <t>被爆者に対する手当支給に限定されており、適切である。</t>
  </si>
  <si>
    <t>高齢化の進展に伴う被爆者数の減によるものであり、妥当である。</t>
    <rPh sb="24" eb="26">
      <t>ダトウ</t>
    </rPh>
    <phoneticPr fontId="5"/>
  </si>
  <si>
    <t>各種手当の支給件数は集計中であるが、今後も原爆被爆者の健康の保持及び増進を図るために必要な経費であると考える。</t>
    <phoneticPr fontId="5"/>
  </si>
  <si>
    <t>高齢化による被爆者数の減を考慮した予算の見直しを行いつつ、引き続き、適正な予算の確保に努める。</t>
    <phoneticPr fontId="5"/>
  </si>
  <si>
    <t>交付金</t>
    <phoneticPr fontId="5"/>
  </si>
  <si>
    <t>各県市へ手当交付金の交付</t>
    <phoneticPr fontId="5"/>
  </si>
  <si>
    <t>A.中国四国厚生局（四国厚生支局を除く）</t>
    <phoneticPr fontId="5"/>
  </si>
  <si>
    <t>手当</t>
    <phoneticPr fontId="5"/>
  </si>
  <si>
    <t>各手当の受給</t>
    <phoneticPr fontId="5"/>
  </si>
  <si>
    <t>中国四国厚生局（四国厚生支局を除く）</t>
    <rPh sb="0" eb="2">
      <t>チュウゴク</t>
    </rPh>
    <rPh sb="2" eb="4">
      <t>シコク</t>
    </rPh>
    <rPh sb="4" eb="7">
      <t>コウセイキョク</t>
    </rPh>
    <rPh sb="8" eb="10">
      <t>シコク</t>
    </rPh>
    <rPh sb="10" eb="12">
      <t>コウセイ</t>
    </rPh>
    <rPh sb="12" eb="14">
      <t>シキョク</t>
    </rPh>
    <rPh sb="15" eb="16">
      <t>ノゾ</t>
    </rPh>
    <phoneticPr fontId="5"/>
  </si>
  <si>
    <t>九州厚生局</t>
    <rPh sb="0" eb="2">
      <t>キュウシュウ</t>
    </rPh>
    <rPh sb="2" eb="5">
      <t>コウセイキョク</t>
    </rPh>
    <phoneticPr fontId="5"/>
  </si>
  <si>
    <t>関東信越厚生局</t>
    <rPh sb="0" eb="2">
      <t>カントウ</t>
    </rPh>
    <rPh sb="2" eb="4">
      <t>シンエツ</t>
    </rPh>
    <rPh sb="4" eb="6">
      <t>コウセイ</t>
    </rPh>
    <rPh sb="6" eb="7">
      <t>キョク</t>
    </rPh>
    <phoneticPr fontId="5"/>
  </si>
  <si>
    <t>近畿厚生局</t>
    <rPh sb="0" eb="2">
      <t>キンキ</t>
    </rPh>
    <rPh sb="2" eb="4">
      <t>コウセイ</t>
    </rPh>
    <rPh sb="4" eb="5">
      <t>キョク</t>
    </rPh>
    <phoneticPr fontId="5"/>
  </si>
  <si>
    <t>東海北陸厚生局</t>
    <rPh sb="0" eb="2">
      <t>トウカイ</t>
    </rPh>
    <rPh sb="2" eb="4">
      <t>ホクリク</t>
    </rPh>
    <rPh sb="4" eb="6">
      <t>コウセイ</t>
    </rPh>
    <rPh sb="6" eb="7">
      <t>キョク</t>
    </rPh>
    <phoneticPr fontId="5"/>
  </si>
  <si>
    <t>四国厚生支局</t>
    <rPh sb="0" eb="2">
      <t>シコク</t>
    </rPh>
    <rPh sb="2" eb="4">
      <t>コウセイ</t>
    </rPh>
    <rPh sb="4" eb="6">
      <t>シキョク</t>
    </rPh>
    <phoneticPr fontId="5"/>
  </si>
  <si>
    <t>東北厚生局</t>
  </si>
  <si>
    <t>北海道厚生局</t>
  </si>
  <si>
    <t>交付内容の精査及び決定</t>
  </si>
  <si>
    <t>補助金等交付</t>
  </si>
  <si>
    <t>-</t>
    <phoneticPr fontId="5"/>
  </si>
  <si>
    <t>広島市</t>
    <rPh sb="0" eb="3">
      <t>ヒロシマシ</t>
    </rPh>
    <phoneticPr fontId="5"/>
  </si>
  <si>
    <t>長崎市</t>
    <rPh sb="0" eb="3">
      <t>ナガサキシ</t>
    </rPh>
    <phoneticPr fontId="5"/>
  </si>
  <si>
    <t>広島県</t>
    <rPh sb="0" eb="3">
      <t>ヒロシマケン</t>
    </rPh>
    <phoneticPr fontId="5"/>
  </si>
  <si>
    <t>長崎県</t>
    <rPh sb="0" eb="3">
      <t>ナガサキケン</t>
    </rPh>
    <phoneticPr fontId="5"/>
  </si>
  <si>
    <t>福岡県</t>
    <rPh sb="0" eb="3">
      <t>フクオカケン</t>
    </rPh>
    <phoneticPr fontId="5"/>
  </si>
  <si>
    <t>東京都</t>
    <rPh sb="0" eb="3">
      <t>トウキョウト</t>
    </rPh>
    <phoneticPr fontId="5"/>
  </si>
  <si>
    <t>大阪府</t>
    <rPh sb="0" eb="3">
      <t>オオサカフ</t>
    </rPh>
    <phoneticPr fontId="5"/>
  </si>
  <si>
    <t>神奈川県</t>
    <rPh sb="0" eb="4">
      <t>カナガワケン</t>
    </rPh>
    <phoneticPr fontId="5"/>
  </si>
  <si>
    <t>兵庫県</t>
    <rPh sb="0" eb="3">
      <t>ヒョウゴケン</t>
    </rPh>
    <phoneticPr fontId="5"/>
  </si>
  <si>
    <t>山口県</t>
    <rPh sb="0" eb="3">
      <t>ヤマグチケン</t>
    </rPh>
    <phoneticPr fontId="5"/>
  </si>
  <si>
    <t>手当の支払い及び支払いに係る事務手続きの実施</t>
  </si>
  <si>
    <t>個人Ａ</t>
  </si>
  <si>
    <t>個人B</t>
  </si>
  <si>
    <t>個人C</t>
  </si>
  <si>
    <t>個人D</t>
  </si>
  <si>
    <t>個人E</t>
  </si>
  <si>
    <t>個人F</t>
  </si>
  <si>
    <t>個人G</t>
  </si>
  <si>
    <t>個人H</t>
  </si>
  <si>
    <t>個人I</t>
  </si>
  <si>
    <t>個人J</t>
  </si>
  <si>
    <t>手当の受給</t>
  </si>
  <si>
    <t>C.個人A</t>
    <phoneticPr fontId="5"/>
  </si>
  <si>
    <t>集計中</t>
    <rPh sb="0" eb="3">
      <t>シュウケイチュウ</t>
    </rPh>
    <phoneticPr fontId="5"/>
  </si>
  <si>
    <t>集計中</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</si>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</sst>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148166</xdr:colOff>
      <xdr:row>748</xdr:row>
      <xdr:rowOff>31750</xdr:rowOff>
    </xdr:from>
    <xdr:to>
      <xdr:col>34</xdr:col>
      <xdr:colOff>190687</xdr:colOff>
      <xdr:row>749</xdr:row>
      <xdr:rowOff>334111</xdr:rowOff>
    </xdr:to>
    <xdr:sp macro="" textlink="">
      <xdr:nvSpPr>
        <xdr:cNvPr id="10" name="正方形/長方形 9"/>
        <xdr:cNvSpPr/>
      </xdr:nvSpPr>
      <xdr:spPr>
        <a:xfrm>
          <a:off x="4383616" y="40373300"/>
          <a:ext cx="2061821" cy="6579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61,798</a:t>
          </a:r>
          <a:r>
            <a:rPr kumimoji="1" lang="ja-JP" altLang="en-US" sz="1100">
              <a:solidFill>
                <a:schemeClr val="tx1"/>
              </a:solidFill>
              <a:latin typeface="+mj-ea"/>
              <a:ea typeface="+mj-ea"/>
            </a:rPr>
            <a:t>百万円</a:t>
          </a:r>
        </a:p>
      </xdr:txBody>
    </xdr:sp>
    <xdr:clientData/>
  </xdr:twoCellAnchor>
  <xdr:twoCellAnchor>
    <xdr:from>
      <xdr:col>23</xdr:col>
      <xdr:colOff>127000</xdr:colOff>
      <xdr:row>750</xdr:row>
      <xdr:rowOff>84666</xdr:rowOff>
    </xdr:from>
    <xdr:to>
      <xdr:col>35</xdr:col>
      <xdr:colOff>225</xdr:colOff>
      <xdr:row>751</xdr:row>
      <xdr:rowOff>281957</xdr:rowOff>
    </xdr:to>
    <xdr:grpSp>
      <xdr:nvGrpSpPr>
        <xdr:cNvPr id="11" name="グループ化 5"/>
        <xdr:cNvGrpSpPr>
          <a:grpSpLocks/>
        </xdr:cNvGrpSpPr>
      </xdr:nvGrpSpPr>
      <xdr:grpSpPr bwMode="auto">
        <a:xfrm>
          <a:off x="4766235" y="42779078"/>
          <a:ext cx="2293696" cy="544673"/>
          <a:chOff x="3776363" y="14769353"/>
          <a:chExt cx="2073106" cy="717176"/>
        </a:xfrm>
      </xdr:grpSpPr>
      <xdr:sp macro="" textlink="">
        <xdr:nvSpPr>
          <xdr:cNvPr id="12" name="右大かっこ 11"/>
          <xdr:cNvSpPr/>
        </xdr:nvSpPr>
        <xdr:spPr>
          <a:xfrm>
            <a:off x="5704623" y="14769353"/>
            <a:ext cx="144846"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左大かっこ 12"/>
          <xdr:cNvSpPr/>
        </xdr:nvSpPr>
        <xdr:spPr>
          <a:xfrm>
            <a:off x="3776363" y="14769353"/>
            <a:ext cx="144846"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24</xdr:col>
      <xdr:colOff>95251</xdr:colOff>
      <xdr:row>750</xdr:row>
      <xdr:rowOff>179915</xdr:rowOff>
    </xdr:from>
    <xdr:to>
      <xdr:col>33</xdr:col>
      <xdr:colOff>95250</xdr:colOff>
      <xdr:row>751</xdr:row>
      <xdr:rowOff>222249</xdr:rowOff>
    </xdr:to>
    <xdr:sp macro="" textlink="">
      <xdr:nvSpPr>
        <xdr:cNvPr id="14" name="テキスト ボックス 13"/>
        <xdr:cNvSpPr txBox="1"/>
      </xdr:nvSpPr>
      <xdr:spPr>
        <a:xfrm>
          <a:off x="4514851" y="41226315"/>
          <a:ext cx="1657349" cy="397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交付額の調整、確認等</a:t>
          </a:r>
        </a:p>
      </xdr:txBody>
    </xdr:sp>
    <xdr:clientData/>
  </xdr:twoCellAnchor>
  <xdr:twoCellAnchor>
    <xdr:from>
      <xdr:col>29</xdr:col>
      <xdr:colOff>95250</xdr:colOff>
      <xdr:row>751</xdr:row>
      <xdr:rowOff>317501</xdr:rowOff>
    </xdr:from>
    <xdr:to>
      <xdr:col>29</xdr:col>
      <xdr:colOff>95250</xdr:colOff>
      <xdr:row>753</xdr:row>
      <xdr:rowOff>52110</xdr:rowOff>
    </xdr:to>
    <xdr:cxnSp macro="">
      <xdr:nvCxnSpPr>
        <xdr:cNvPr id="15" name="直線矢印コネクタ 14"/>
        <xdr:cNvCxnSpPr/>
      </xdr:nvCxnSpPr>
      <xdr:spPr bwMode="auto">
        <a:xfrm rot="5400000">
          <a:off x="5215870" y="41939231"/>
          <a:ext cx="43945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137583</xdr:colOff>
      <xdr:row>753</xdr:row>
      <xdr:rowOff>84667</xdr:rowOff>
    </xdr:from>
    <xdr:to>
      <xdr:col>37</xdr:col>
      <xdr:colOff>171450</xdr:colOff>
      <xdr:row>753</xdr:row>
      <xdr:rowOff>344965</xdr:rowOff>
    </xdr:to>
    <xdr:sp macro="" textlink="">
      <xdr:nvSpPr>
        <xdr:cNvPr id="16" name="テキスト ボックス 15"/>
        <xdr:cNvSpPr txBox="1"/>
      </xdr:nvSpPr>
      <xdr:spPr>
        <a:xfrm>
          <a:off x="4925483" y="42191517"/>
          <a:ext cx="2059517" cy="26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23</xdr:col>
      <xdr:colOff>179916</xdr:colOff>
      <xdr:row>754</xdr:row>
      <xdr:rowOff>21167</xdr:rowOff>
    </xdr:from>
    <xdr:to>
      <xdr:col>35</xdr:col>
      <xdr:colOff>54971</xdr:colOff>
      <xdr:row>755</xdr:row>
      <xdr:rowOff>278592</xdr:rowOff>
    </xdr:to>
    <xdr:sp macro="" textlink="">
      <xdr:nvSpPr>
        <xdr:cNvPr id="17" name="正方形/長方形 16"/>
        <xdr:cNvSpPr/>
      </xdr:nvSpPr>
      <xdr:spPr>
        <a:xfrm>
          <a:off x="4415366" y="42483617"/>
          <a:ext cx="2084855" cy="613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Ａ．地方厚生局（７）</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61,798</a:t>
          </a:r>
          <a:r>
            <a:rPr kumimoji="1" lang="ja-JP" altLang="en-US" sz="1100">
              <a:solidFill>
                <a:schemeClr val="tx1"/>
              </a:solidFill>
              <a:latin typeface="+mj-ea"/>
              <a:ea typeface="+mj-ea"/>
            </a:rPr>
            <a:t>百万円</a:t>
          </a:r>
        </a:p>
      </xdr:txBody>
    </xdr:sp>
    <xdr:clientData/>
  </xdr:twoCellAnchor>
  <xdr:twoCellAnchor>
    <xdr:from>
      <xdr:col>24</xdr:col>
      <xdr:colOff>116417</xdr:colOff>
      <xdr:row>756</xdr:row>
      <xdr:rowOff>31750</xdr:rowOff>
    </xdr:from>
    <xdr:to>
      <xdr:col>33</xdr:col>
      <xdr:colOff>52917</xdr:colOff>
      <xdr:row>756</xdr:row>
      <xdr:rowOff>296333</xdr:rowOff>
    </xdr:to>
    <xdr:sp macro="" textlink="">
      <xdr:nvSpPr>
        <xdr:cNvPr id="18" name="テキスト ボックス 17"/>
        <xdr:cNvSpPr txBox="1"/>
      </xdr:nvSpPr>
      <xdr:spPr>
        <a:xfrm>
          <a:off x="4536017" y="43205400"/>
          <a:ext cx="1593850"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交付内容の精査、決定等</a:t>
          </a:r>
        </a:p>
      </xdr:txBody>
    </xdr:sp>
    <xdr:clientData/>
  </xdr:twoCellAnchor>
  <xdr:twoCellAnchor>
    <xdr:from>
      <xdr:col>23</xdr:col>
      <xdr:colOff>116416</xdr:colOff>
      <xdr:row>756</xdr:row>
      <xdr:rowOff>63499</xdr:rowOff>
    </xdr:from>
    <xdr:to>
      <xdr:col>35</xdr:col>
      <xdr:colOff>36480</xdr:colOff>
      <xdr:row>756</xdr:row>
      <xdr:rowOff>310416</xdr:rowOff>
    </xdr:to>
    <xdr:grpSp>
      <xdr:nvGrpSpPr>
        <xdr:cNvPr id="19" name="グループ化 18"/>
        <xdr:cNvGrpSpPr>
          <a:grpSpLocks/>
        </xdr:cNvGrpSpPr>
      </xdr:nvGrpSpPr>
      <xdr:grpSpPr bwMode="auto">
        <a:xfrm>
          <a:off x="4755651" y="44842205"/>
          <a:ext cx="2340535" cy="246917"/>
          <a:chOff x="3776363" y="14769353"/>
          <a:chExt cx="2073106" cy="717176"/>
        </a:xfrm>
      </xdr:grpSpPr>
      <xdr:sp macro="" textlink="">
        <xdr:nvSpPr>
          <xdr:cNvPr id="20" name="右大かっこ 19"/>
          <xdr:cNvSpPr/>
        </xdr:nvSpPr>
        <xdr:spPr>
          <a:xfrm>
            <a:off x="5707718" y="14769353"/>
            <a:ext cx="14175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左大かっこ 20"/>
          <xdr:cNvSpPr/>
        </xdr:nvSpPr>
        <xdr:spPr>
          <a:xfrm>
            <a:off x="3776363" y="14769353"/>
            <a:ext cx="14175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95250</xdr:colOff>
      <xdr:row>757</xdr:row>
      <xdr:rowOff>1</xdr:rowOff>
    </xdr:from>
    <xdr:to>
      <xdr:col>29</xdr:col>
      <xdr:colOff>95250</xdr:colOff>
      <xdr:row>758</xdr:row>
      <xdr:rowOff>85436</xdr:rowOff>
    </xdr:to>
    <xdr:cxnSp macro="">
      <xdr:nvCxnSpPr>
        <xdr:cNvPr id="22" name="直線矢印コネクタ 21"/>
        <xdr:cNvCxnSpPr/>
      </xdr:nvCxnSpPr>
      <xdr:spPr bwMode="auto">
        <a:xfrm rot="5400000">
          <a:off x="5215082" y="43749769"/>
          <a:ext cx="44103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127000</xdr:colOff>
      <xdr:row>763</xdr:row>
      <xdr:rowOff>105837</xdr:rowOff>
    </xdr:from>
    <xdr:to>
      <xdr:col>29</xdr:col>
      <xdr:colOff>127000</xdr:colOff>
      <xdr:row>763</xdr:row>
      <xdr:rowOff>540522</xdr:rowOff>
    </xdr:to>
    <xdr:cxnSp macro="">
      <xdr:nvCxnSpPr>
        <xdr:cNvPr id="23" name="直線矢印コネクタ 22"/>
        <xdr:cNvCxnSpPr/>
      </xdr:nvCxnSpPr>
      <xdr:spPr bwMode="auto">
        <a:xfrm rot="5400000">
          <a:off x="5250007" y="46290830"/>
          <a:ext cx="4346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105832</xdr:colOff>
      <xdr:row>758</xdr:row>
      <xdr:rowOff>127000</xdr:rowOff>
    </xdr:from>
    <xdr:to>
      <xdr:col>33</xdr:col>
      <xdr:colOff>161924</xdr:colOff>
      <xdr:row>759</xdr:row>
      <xdr:rowOff>38048</xdr:rowOff>
    </xdr:to>
    <xdr:sp macro="" textlink="">
      <xdr:nvSpPr>
        <xdr:cNvPr id="24" name="テキスト ボックス 23"/>
        <xdr:cNvSpPr txBox="1"/>
      </xdr:nvSpPr>
      <xdr:spPr>
        <a:xfrm>
          <a:off x="4893732" y="44011850"/>
          <a:ext cx="1345142" cy="26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22</xdr:col>
      <xdr:colOff>201083</xdr:colOff>
      <xdr:row>759</xdr:row>
      <xdr:rowOff>10583</xdr:rowOff>
    </xdr:from>
    <xdr:to>
      <xdr:col>36</xdr:col>
      <xdr:colOff>52053</xdr:colOff>
      <xdr:row>761</xdr:row>
      <xdr:rowOff>47429</xdr:rowOff>
    </xdr:to>
    <xdr:sp macro="" textlink="">
      <xdr:nvSpPr>
        <xdr:cNvPr id="25" name="正方形/長方形 24"/>
        <xdr:cNvSpPr/>
      </xdr:nvSpPr>
      <xdr:spPr>
        <a:xfrm>
          <a:off x="4233333" y="44244683"/>
          <a:ext cx="2448120" cy="7480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Ｂ．都道府県、広島市、長崎市（４９）</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61,798</a:t>
          </a:r>
          <a:r>
            <a:rPr kumimoji="1" lang="ja-JP" altLang="en-US" sz="1100">
              <a:solidFill>
                <a:schemeClr val="tx1"/>
              </a:solidFill>
              <a:latin typeface="+mj-ea"/>
              <a:ea typeface="+mj-ea"/>
            </a:rPr>
            <a:t>百万円</a:t>
          </a:r>
        </a:p>
      </xdr:txBody>
    </xdr:sp>
    <xdr:clientData/>
  </xdr:twoCellAnchor>
  <xdr:twoCellAnchor>
    <xdr:from>
      <xdr:col>24</xdr:col>
      <xdr:colOff>31750</xdr:colOff>
      <xdr:row>761</xdr:row>
      <xdr:rowOff>201082</xdr:rowOff>
    </xdr:from>
    <xdr:to>
      <xdr:col>35</xdr:col>
      <xdr:colOff>20634</xdr:colOff>
      <xdr:row>763</xdr:row>
      <xdr:rowOff>87214</xdr:rowOff>
    </xdr:to>
    <xdr:sp macro="" textlink="">
      <xdr:nvSpPr>
        <xdr:cNvPr id="26" name="テキスト ボックス 25"/>
        <xdr:cNvSpPr txBox="1"/>
      </xdr:nvSpPr>
      <xdr:spPr>
        <a:xfrm>
          <a:off x="4451350" y="45146382"/>
          <a:ext cx="2014534" cy="9084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手当の支払及び支払に係る事務手続きの実施</a:t>
          </a:r>
          <a:endParaRPr kumimoji="1" lang="en-US" altLang="ja-JP" sz="1100"/>
        </a:p>
      </xdr:txBody>
    </xdr:sp>
    <xdr:clientData/>
  </xdr:twoCellAnchor>
  <xdr:twoCellAnchor>
    <xdr:from>
      <xdr:col>23</xdr:col>
      <xdr:colOff>84667</xdr:colOff>
      <xdr:row>761</xdr:row>
      <xdr:rowOff>116417</xdr:rowOff>
    </xdr:from>
    <xdr:to>
      <xdr:col>35</xdr:col>
      <xdr:colOff>90405</xdr:colOff>
      <xdr:row>763</xdr:row>
      <xdr:rowOff>64190</xdr:rowOff>
    </xdr:to>
    <xdr:grpSp>
      <xdr:nvGrpSpPr>
        <xdr:cNvPr id="27" name="グループ化 23"/>
        <xdr:cNvGrpSpPr>
          <a:grpSpLocks/>
        </xdr:cNvGrpSpPr>
      </xdr:nvGrpSpPr>
      <xdr:grpSpPr bwMode="auto">
        <a:xfrm>
          <a:off x="4723902" y="46632035"/>
          <a:ext cx="2426209" cy="642537"/>
          <a:chOff x="3776363" y="14769353"/>
          <a:chExt cx="2073106" cy="717176"/>
        </a:xfrm>
      </xdr:grpSpPr>
      <xdr:sp macro="" textlink="">
        <xdr:nvSpPr>
          <xdr:cNvPr id="28" name="右大かっこ 27"/>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9" name="左大かっこ 28"/>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23</xdr:col>
      <xdr:colOff>10584</xdr:colOff>
      <xdr:row>764</xdr:row>
      <xdr:rowOff>232834</xdr:rowOff>
    </xdr:from>
    <xdr:to>
      <xdr:col>36</xdr:col>
      <xdr:colOff>39192</xdr:colOff>
      <xdr:row>765</xdr:row>
      <xdr:rowOff>301430</xdr:rowOff>
    </xdr:to>
    <xdr:sp macro="" textlink="">
      <xdr:nvSpPr>
        <xdr:cNvPr id="30" name="正方形/長方形 29"/>
        <xdr:cNvSpPr/>
      </xdr:nvSpPr>
      <xdr:spPr>
        <a:xfrm>
          <a:off x="4246034" y="46867234"/>
          <a:ext cx="2422558" cy="7353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Ｃ．手当受給者  </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61,798</a:t>
          </a:r>
          <a:r>
            <a:rPr kumimoji="1" lang="ja-JP" altLang="en-US" sz="1100">
              <a:solidFill>
                <a:schemeClr val="tx1"/>
              </a:solidFill>
              <a:latin typeface="+mj-ea"/>
              <a:ea typeface="+mj-ea"/>
            </a:rPr>
            <a:t>百万円</a:t>
          </a:r>
        </a:p>
      </xdr:txBody>
    </xdr:sp>
    <xdr:clientData/>
  </xdr:twoCellAnchor>
  <xdr:twoCellAnchor>
    <xdr:from>
      <xdr:col>23</xdr:col>
      <xdr:colOff>105833</xdr:colOff>
      <xdr:row>766</xdr:row>
      <xdr:rowOff>1</xdr:rowOff>
    </xdr:from>
    <xdr:to>
      <xdr:col>35</xdr:col>
      <xdr:colOff>180975</xdr:colOff>
      <xdr:row>766</xdr:row>
      <xdr:rowOff>205946</xdr:rowOff>
    </xdr:to>
    <xdr:grpSp>
      <xdr:nvGrpSpPr>
        <xdr:cNvPr id="31" name="グループ化 30"/>
        <xdr:cNvGrpSpPr>
          <a:grpSpLocks/>
        </xdr:cNvGrpSpPr>
      </xdr:nvGrpSpPr>
      <xdr:grpSpPr bwMode="auto">
        <a:xfrm>
          <a:off x="4745068" y="48902472"/>
          <a:ext cx="2495613" cy="205945"/>
          <a:chOff x="3776363" y="14769353"/>
          <a:chExt cx="2073106" cy="717176"/>
        </a:xfrm>
      </xdr:grpSpPr>
      <xdr:sp macro="" textlink="">
        <xdr:nvSpPr>
          <xdr:cNvPr id="32" name="右大かっこ 31"/>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3" name="左大かっこ 32"/>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27</xdr:col>
      <xdr:colOff>3530</xdr:colOff>
      <xdr:row>765</xdr:row>
      <xdr:rowOff>658638</xdr:rowOff>
    </xdr:from>
    <xdr:to>
      <xdr:col>32</xdr:col>
      <xdr:colOff>113595</xdr:colOff>
      <xdr:row>766</xdr:row>
      <xdr:rowOff>352778</xdr:rowOff>
    </xdr:to>
    <xdr:sp macro="" textlink="">
      <xdr:nvSpPr>
        <xdr:cNvPr id="34" name="テキスト ボックス 33"/>
        <xdr:cNvSpPr txBox="1"/>
      </xdr:nvSpPr>
      <xdr:spPr>
        <a:xfrm>
          <a:off x="4956530" y="48756360"/>
          <a:ext cx="1027287" cy="3644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手当の受給</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6" zoomScale="85" zoomScaleNormal="75" zoomScaleSheetLayoutView="85" zoomScalePageLayoutView="85" workbookViewId="0">
      <selection activeCell="AU102" sqref="AU102:AX1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405</v>
      </c>
      <c r="AJ2" s="941" t="s">
        <v>740</v>
      </c>
      <c r="AK2" s="941"/>
      <c r="AL2" s="941"/>
      <c r="AM2" s="941"/>
      <c r="AN2" s="98" t="s">
        <v>405</v>
      </c>
      <c r="AO2" s="941">
        <v>20</v>
      </c>
      <c r="AP2" s="941"/>
      <c r="AQ2" s="941"/>
      <c r="AR2" s="99" t="s">
        <v>708</v>
      </c>
      <c r="AS2" s="947">
        <v>259</v>
      </c>
      <c r="AT2" s="947"/>
      <c r="AU2" s="947"/>
      <c r="AV2" s="98" t="str">
        <f>IF(AW2="","","-")</f>
        <v/>
      </c>
      <c r="AW2" s="907"/>
      <c r="AX2" s="907"/>
    </row>
    <row r="3" spans="1:50" ht="21" customHeight="1" thickBot="1" x14ac:dyDescent="0.2">
      <c r="A3" s="863" t="s">
        <v>701</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709</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712</v>
      </c>
      <c r="H5" s="836"/>
      <c r="I5" s="836"/>
      <c r="J5" s="836"/>
      <c r="K5" s="836"/>
      <c r="L5" s="836"/>
      <c r="M5" s="837" t="s">
        <v>66</v>
      </c>
      <c r="N5" s="838"/>
      <c r="O5" s="838"/>
      <c r="P5" s="838"/>
      <c r="Q5" s="838"/>
      <c r="R5" s="839"/>
      <c r="S5" s="840" t="s">
        <v>713</v>
      </c>
      <c r="T5" s="836"/>
      <c r="U5" s="836"/>
      <c r="V5" s="836"/>
      <c r="W5" s="836"/>
      <c r="X5" s="841"/>
      <c r="Y5" s="697" t="s">
        <v>3</v>
      </c>
      <c r="Z5" s="543"/>
      <c r="AA5" s="543"/>
      <c r="AB5" s="543"/>
      <c r="AC5" s="543"/>
      <c r="AD5" s="544"/>
      <c r="AE5" s="698" t="s">
        <v>714</v>
      </c>
      <c r="AF5" s="698"/>
      <c r="AG5" s="698"/>
      <c r="AH5" s="698"/>
      <c r="AI5" s="698"/>
      <c r="AJ5" s="698"/>
      <c r="AK5" s="698"/>
      <c r="AL5" s="698"/>
      <c r="AM5" s="698"/>
      <c r="AN5" s="698"/>
      <c r="AO5" s="698"/>
      <c r="AP5" s="699"/>
      <c r="AQ5" s="700" t="s">
        <v>741</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715</v>
      </c>
      <c r="H7" s="499"/>
      <c r="I7" s="499"/>
      <c r="J7" s="499"/>
      <c r="K7" s="499"/>
      <c r="L7" s="499"/>
      <c r="M7" s="499"/>
      <c r="N7" s="499"/>
      <c r="O7" s="499"/>
      <c r="P7" s="499"/>
      <c r="Q7" s="499"/>
      <c r="R7" s="499"/>
      <c r="S7" s="499"/>
      <c r="T7" s="499"/>
      <c r="U7" s="499"/>
      <c r="V7" s="499"/>
      <c r="W7" s="499"/>
      <c r="X7" s="500"/>
      <c r="Y7" s="919" t="s">
        <v>388</v>
      </c>
      <c r="Z7" s="440"/>
      <c r="AA7" s="440"/>
      <c r="AB7" s="440"/>
      <c r="AC7" s="440"/>
      <c r="AD7" s="920"/>
      <c r="AE7" s="908" t="s">
        <v>716</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717</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718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389</v>
      </c>
      <c r="Q12" s="442"/>
      <c r="R12" s="442"/>
      <c r="S12" s="442"/>
      <c r="T12" s="442"/>
      <c r="U12" s="442"/>
      <c r="V12" s="443"/>
      <c r="W12" s="447" t="s">
        <v>411</v>
      </c>
      <c r="X12" s="442"/>
      <c r="Y12" s="442"/>
      <c r="Z12" s="442"/>
      <c r="AA12" s="442"/>
      <c r="AB12" s="442"/>
      <c r="AC12" s="443"/>
      <c r="AD12" s="447" t="s">
        <v>698</v>
      </c>
      <c r="AE12" s="442"/>
      <c r="AF12" s="442"/>
      <c r="AG12" s="442"/>
      <c r="AH12" s="442"/>
      <c r="AI12" s="442"/>
      <c r="AJ12" s="443"/>
      <c r="AK12" s="447" t="s">
        <v>702</v>
      </c>
      <c r="AL12" s="442"/>
      <c r="AM12" s="442"/>
      <c r="AN12" s="442"/>
      <c r="AO12" s="442"/>
      <c r="AP12" s="442"/>
      <c r="AQ12" s="443"/>
      <c r="AR12" s="447" t="s">
        <v>703</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82748</v>
      </c>
      <c r="Q13" s="657"/>
      <c r="R13" s="657"/>
      <c r="S13" s="657"/>
      <c r="T13" s="657"/>
      <c r="U13" s="657"/>
      <c r="V13" s="658"/>
      <c r="W13" s="656">
        <v>79802</v>
      </c>
      <c r="X13" s="657"/>
      <c r="Y13" s="657"/>
      <c r="Z13" s="657"/>
      <c r="AA13" s="657"/>
      <c r="AB13" s="657"/>
      <c r="AC13" s="658"/>
      <c r="AD13" s="656">
        <v>76399</v>
      </c>
      <c r="AE13" s="657"/>
      <c r="AF13" s="657"/>
      <c r="AG13" s="657"/>
      <c r="AH13" s="657"/>
      <c r="AI13" s="657"/>
      <c r="AJ13" s="658"/>
      <c r="AK13" s="656">
        <v>73208</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716</v>
      </c>
      <c r="Q14" s="657"/>
      <c r="R14" s="657"/>
      <c r="S14" s="657"/>
      <c r="T14" s="657"/>
      <c r="U14" s="657"/>
      <c r="V14" s="658"/>
      <c r="W14" s="656" t="s">
        <v>716</v>
      </c>
      <c r="X14" s="657"/>
      <c r="Y14" s="657"/>
      <c r="Z14" s="657"/>
      <c r="AA14" s="657"/>
      <c r="AB14" s="657"/>
      <c r="AC14" s="658"/>
      <c r="AD14" s="656" t="s">
        <v>716</v>
      </c>
      <c r="AE14" s="657"/>
      <c r="AF14" s="657"/>
      <c r="AG14" s="657"/>
      <c r="AH14" s="657"/>
      <c r="AI14" s="657"/>
      <c r="AJ14" s="658"/>
      <c r="AK14" s="656" t="s">
        <v>742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716</v>
      </c>
      <c r="Q15" s="657"/>
      <c r="R15" s="657"/>
      <c r="S15" s="657"/>
      <c r="T15" s="657"/>
      <c r="U15" s="657"/>
      <c r="V15" s="658"/>
      <c r="W15" s="656" t="s">
        <v>716</v>
      </c>
      <c r="X15" s="657"/>
      <c r="Y15" s="657"/>
      <c r="Z15" s="657"/>
      <c r="AA15" s="657"/>
      <c r="AB15" s="657"/>
      <c r="AC15" s="658"/>
      <c r="AD15" s="656" t="s">
        <v>716</v>
      </c>
      <c r="AE15" s="657"/>
      <c r="AF15" s="657"/>
      <c r="AG15" s="657"/>
      <c r="AH15" s="657"/>
      <c r="AI15" s="657"/>
      <c r="AJ15" s="658"/>
      <c r="AK15" s="656" t="s">
        <v>742</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716</v>
      </c>
      <c r="Q16" s="657"/>
      <c r="R16" s="657"/>
      <c r="S16" s="657"/>
      <c r="T16" s="657"/>
      <c r="U16" s="657"/>
      <c r="V16" s="658"/>
      <c r="W16" s="656" t="s">
        <v>716</v>
      </c>
      <c r="X16" s="657"/>
      <c r="Y16" s="657"/>
      <c r="Z16" s="657"/>
      <c r="AA16" s="657"/>
      <c r="AB16" s="657"/>
      <c r="AC16" s="658"/>
      <c r="AD16" s="656" t="s">
        <v>716</v>
      </c>
      <c r="AE16" s="657"/>
      <c r="AF16" s="657"/>
      <c r="AG16" s="657"/>
      <c r="AH16" s="657"/>
      <c r="AI16" s="657"/>
      <c r="AJ16" s="658"/>
      <c r="AK16" s="656" t="s">
        <v>742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716</v>
      </c>
      <c r="Q17" s="657"/>
      <c r="R17" s="657"/>
      <c r="S17" s="657"/>
      <c r="T17" s="657"/>
      <c r="U17" s="657"/>
      <c r="V17" s="658"/>
      <c r="W17" s="656" t="s">
        <v>716</v>
      </c>
      <c r="X17" s="657"/>
      <c r="Y17" s="657"/>
      <c r="Z17" s="657"/>
      <c r="AA17" s="657"/>
      <c r="AB17" s="657"/>
      <c r="AC17" s="658"/>
      <c r="AD17" s="656" t="s">
        <v>716</v>
      </c>
      <c r="AE17" s="657"/>
      <c r="AF17" s="657"/>
      <c r="AG17" s="657"/>
      <c r="AH17" s="657"/>
      <c r="AI17" s="657"/>
      <c r="AJ17" s="658"/>
      <c r="AK17" s="656" t="s">
        <v>742</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82748</v>
      </c>
      <c r="Q18" s="875"/>
      <c r="R18" s="875"/>
      <c r="S18" s="875"/>
      <c r="T18" s="875"/>
      <c r="U18" s="875"/>
      <c r="V18" s="876"/>
      <c r="W18" s="874">
        <f>SUM(W13:AC17)</f>
        <v>79802</v>
      </c>
      <c r="X18" s="875"/>
      <c r="Y18" s="875"/>
      <c r="Z18" s="875"/>
      <c r="AA18" s="875"/>
      <c r="AB18" s="875"/>
      <c r="AC18" s="876"/>
      <c r="AD18" s="874">
        <f>SUM(AD13:AJ17)</f>
        <v>76399</v>
      </c>
      <c r="AE18" s="875"/>
      <c r="AF18" s="875"/>
      <c r="AG18" s="875"/>
      <c r="AH18" s="875"/>
      <c r="AI18" s="875"/>
      <c r="AJ18" s="876"/>
      <c r="AK18" s="874">
        <f>SUM(AK13:AQ17)</f>
        <v>73208</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67747</v>
      </c>
      <c r="Q19" s="657"/>
      <c r="R19" s="657"/>
      <c r="S19" s="657"/>
      <c r="T19" s="657"/>
      <c r="U19" s="657"/>
      <c r="V19" s="658"/>
      <c r="W19" s="656">
        <v>65217</v>
      </c>
      <c r="X19" s="657"/>
      <c r="Y19" s="657"/>
      <c r="Z19" s="657"/>
      <c r="AA19" s="657"/>
      <c r="AB19" s="657"/>
      <c r="AC19" s="658"/>
      <c r="AD19" s="656">
        <v>61798</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f>IF(P18=0, "-", SUM(P19)/P18)</f>
        <v>0.81871465171363655</v>
      </c>
      <c r="Q20" s="317"/>
      <c r="R20" s="317"/>
      <c r="S20" s="317"/>
      <c r="T20" s="317"/>
      <c r="U20" s="317"/>
      <c r="V20" s="317"/>
      <c r="W20" s="317">
        <f t="shared" ref="W20" si="0">IF(W18=0, "-", SUM(W19)/W18)</f>
        <v>0.81723515701360872</v>
      </c>
      <c r="X20" s="317"/>
      <c r="Y20" s="317"/>
      <c r="Z20" s="317"/>
      <c r="AA20" s="317"/>
      <c r="AB20" s="317"/>
      <c r="AC20" s="317"/>
      <c r="AD20" s="317">
        <f t="shared" ref="AD20" si="1">IF(AD18=0, "-", SUM(AD19)/AD18)</f>
        <v>0.80888493304886189</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353</v>
      </c>
      <c r="H21" s="316"/>
      <c r="I21" s="316"/>
      <c r="J21" s="316"/>
      <c r="K21" s="316"/>
      <c r="L21" s="316"/>
      <c r="M21" s="316"/>
      <c r="N21" s="316"/>
      <c r="O21" s="316"/>
      <c r="P21" s="317">
        <f>IF(P19=0, "-", SUM(P19)/SUM(P13,P14))</f>
        <v>0.81871465171363655</v>
      </c>
      <c r="Q21" s="317"/>
      <c r="R21" s="317"/>
      <c r="S21" s="317"/>
      <c r="T21" s="317"/>
      <c r="U21" s="317"/>
      <c r="V21" s="317"/>
      <c r="W21" s="317">
        <f t="shared" ref="W21" si="2">IF(W19=0, "-", SUM(W19)/SUM(W13,W14))</f>
        <v>0.81723515701360872</v>
      </c>
      <c r="X21" s="317"/>
      <c r="Y21" s="317"/>
      <c r="Z21" s="317"/>
      <c r="AA21" s="317"/>
      <c r="AB21" s="317"/>
      <c r="AC21" s="317"/>
      <c r="AD21" s="317">
        <f t="shared" ref="AD21" si="3">IF(AD19=0, "-", SUM(AD19)/SUM(AD13,AD14))</f>
        <v>0.80888493304886189</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9" t="s">
        <v>706</v>
      </c>
      <c r="B22" s="970"/>
      <c r="C22" s="970"/>
      <c r="D22" s="970"/>
      <c r="E22" s="970"/>
      <c r="F22" s="971"/>
      <c r="G22" s="965" t="s">
        <v>332</v>
      </c>
      <c r="H22" s="223"/>
      <c r="I22" s="223"/>
      <c r="J22" s="223"/>
      <c r="K22" s="223"/>
      <c r="L22" s="223"/>
      <c r="M22" s="223"/>
      <c r="N22" s="223"/>
      <c r="O22" s="224"/>
      <c r="P22" s="930" t="s">
        <v>704</v>
      </c>
      <c r="Q22" s="223"/>
      <c r="R22" s="223"/>
      <c r="S22" s="223"/>
      <c r="T22" s="223"/>
      <c r="U22" s="223"/>
      <c r="V22" s="224"/>
      <c r="W22" s="930" t="s">
        <v>705</v>
      </c>
      <c r="X22" s="223"/>
      <c r="Y22" s="223"/>
      <c r="Z22" s="223"/>
      <c r="AA22" s="223"/>
      <c r="AB22" s="223"/>
      <c r="AC22" s="224"/>
      <c r="AD22" s="930" t="s">
        <v>331</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25.5" customHeight="1" x14ac:dyDescent="0.15">
      <c r="A23" s="972"/>
      <c r="B23" s="973"/>
      <c r="C23" s="973"/>
      <c r="D23" s="973"/>
      <c r="E23" s="973"/>
      <c r="F23" s="974"/>
      <c r="G23" s="966" t="s">
        <v>710</v>
      </c>
      <c r="H23" s="967"/>
      <c r="I23" s="967"/>
      <c r="J23" s="967"/>
      <c r="K23" s="967"/>
      <c r="L23" s="967"/>
      <c r="M23" s="967"/>
      <c r="N23" s="967"/>
      <c r="O23" s="968"/>
      <c r="P23" s="916">
        <v>73208</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6"/>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336</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333</v>
      </c>
      <c r="H29" s="939"/>
      <c r="I29" s="939"/>
      <c r="J29" s="939"/>
      <c r="K29" s="939"/>
      <c r="L29" s="939"/>
      <c r="M29" s="939"/>
      <c r="N29" s="939"/>
      <c r="O29" s="940"/>
      <c r="P29" s="656">
        <f>AK13</f>
        <v>73208</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348</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389</v>
      </c>
      <c r="AF30" s="855"/>
      <c r="AG30" s="855"/>
      <c r="AH30" s="856"/>
      <c r="AI30" s="911" t="s">
        <v>411</v>
      </c>
      <c r="AJ30" s="911"/>
      <c r="AK30" s="911"/>
      <c r="AL30" s="854"/>
      <c r="AM30" s="911" t="s">
        <v>508</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t="s">
        <v>716</v>
      </c>
      <c r="AR31" s="202"/>
      <c r="AS31" s="137" t="s">
        <v>233</v>
      </c>
      <c r="AT31" s="138"/>
      <c r="AU31" s="201">
        <v>3</v>
      </c>
      <c r="AV31" s="201"/>
      <c r="AW31" s="393" t="s">
        <v>179</v>
      </c>
      <c r="AX31" s="394"/>
    </row>
    <row r="32" spans="1:50" ht="36.6" customHeight="1" x14ac:dyDescent="0.15">
      <c r="A32" s="398"/>
      <c r="B32" s="396"/>
      <c r="C32" s="396"/>
      <c r="D32" s="396"/>
      <c r="E32" s="396"/>
      <c r="F32" s="397"/>
      <c r="G32" s="564" t="s">
        <v>719</v>
      </c>
      <c r="H32" s="565"/>
      <c r="I32" s="565"/>
      <c r="J32" s="565"/>
      <c r="K32" s="565"/>
      <c r="L32" s="565"/>
      <c r="M32" s="565"/>
      <c r="N32" s="565"/>
      <c r="O32" s="566"/>
      <c r="P32" s="109" t="s">
        <v>720</v>
      </c>
      <c r="Q32" s="109"/>
      <c r="R32" s="109"/>
      <c r="S32" s="109"/>
      <c r="T32" s="109"/>
      <c r="U32" s="109"/>
      <c r="V32" s="109"/>
      <c r="W32" s="109"/>
      <c r="X32" s="110"/>
      <c r="Y32" s="471" t="s">
        <v>12</v>
      </c>
      <c r="Z32" s="531"/>
      <c r="AA32" s="532"/>
      <c r="AB32" s="461" t="s">
        <v>721</v>
      </c>
      <c r="AC32" s="461"/>
      <c r="AD32" s="461"/>
      <c r="AE32" s="219">
        <v>135507</v>
      </c>
      <c r="AF32" s="220"/>
      <c r="AG32" s="220"/>
      <c r="AH32" s="220"/>
      <c r="AI32" s="219">
        <v>127485</v>
      </c>
      <c r="AJ32" s="220"/>
      <c r="AK32" s="220"/>
      <c r="AL32" s="220"/>
      <c r="AM32" s="219" t="s">
        <v>795</v>
      </c>
      <c r="AN32" s="220"/>
      <c r="AO32" s="220"/>
      <c r="AP32" s="220"/>
      <c r="AQ32" s="337" t="s">
        <v>716</v>
      </c>
      <c r="AR32" s="209"/>
      <c r="AS32" s="209"/>
      <c r="AT32" s="338"/>
      <c r="AU32" s="220" t="s">
        <v>716</v>
      </c>
      <c r="AV32" s="220"/>
      <c r="AW32" s="220"/>
      <c r="AX32" s="222"/>
    </row>
    <row r="33" spans="1:51" ht="36.6"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721</v>
      </c>
      <c r="AC33" s="523"/>
      <c r="AD33" s="523"/>
      <c r="AE33" s="219">
        <v>154079</v>
      </c>
      <c r="AF33" s="220"/>
      <c r="AG33" s="220"/>
      <c r="AH33" s="220"/>
      <c r="AI33" s="219">
        <v>146088</v>
      </c>
      <c r="AJ33" s="220"/>
      <c r="AK33" s="220"/>
      <c r="AL33" s="220"/>
      <c r="AM33" s="219">
        <v>135667</v>
      </c>
      <c r="AN33" s="220"/>
      <c r="AO33" s="220"/>
      <c r="AP33" s="220"/>
      <c r="AQ33" s="337" t="s">
        <v>716</v>
      </c>
      <c r="AR33" s="209"/>
      <c r="AS33" s="209"/>
      <c r="AT33" s="338"/>
      <c r="AU33" s="220">
        <v>127717</v>
      </c>
      <c r="AV33" s="220"/>
      <c r="AW33" s="220"/>
      <c r="AX33" s="222"/>
    </row>
    <row r="34" spans="1:51" ht="36.6"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v>88</v>
      </c>
      <c r="AF34" s="220"/>
      <c r="AG34" s="220"/>
      <c r="AH34" s="220"/>
      <c r="AI34" s="219">
        <v>87</v>
      </c>
      <c r="AJ34" s="220"/>
      <c r="AK34" s="220"/>
      <c r="AL34" s="220"/>
      <c r="AM34" s="219" t="s">
        <v>795</v>
      </c>
      <c r="AN34" s="220"/>
      <c r="AO34" s="220"/>
      <c r="AP34" s="220"/>
      <c r="AQ34" s="337" t="s">
        <v>716</v>
      </c>
      <c r="AR34" s="209"/>
      <c r="AS34" s="209"/>
      <c r="AT34" s="338"/>
      <c r="AU34" s="220" t="s">
        <v>716</v>
      </c>
      <c r="AV34" s="220"/>
      <c r="AW34" s="220"/>
      <c r="AX34" s="222"/>
    </row>
    <row r="35" spans="1:51" ht="23.25" customHeight="1" x14ac:dyDescent="0.15">
      <c r="A35" s="229" t="s">
        <v>379</v>
      </c>
      <c r="B35" s="230"/>
      <c r="C35" s="230"/>
      <c r="D35" s="230"/>
      <c r="E35" s="230"/>
      <c r="F35" s="231"/>
      <c r="G35" s="235" t="s">
        <v>722</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348</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389</v>
      </c>
      <c r="AF37" s="248"/>
      <c r="AG37" s="248"/>
      <c r="AH37" s="248"/>
      <c r="AI37" s="248" t="s">
        <v>411</v>
      </c>
      <c r="AJ37" s="248"/>
      <c r="AK37" s="248"/>
      <c r="AL37" s="248"/>
      <c r="AM37" s="248" t="s">
        <v>508</v>
      </c>
      <c r="AN37" s="248"/>
      <c r="AO37" s="248"/>
      <c r="AP37" s="248"/>
      <c r="AQ37" s="155" t="s">
        <v>232</v>
      </c>
      <c r="AR37" s="156"/>
      <c r="AS37" s="156"/>
      <c r="AT37" s="157"/>
      <c r="AU37" s="412" t="s">
        <v>134</v>
      </c>
      <c r="AV37" s="412"/>
      <c r="AW37" s="412"/>
      <c r="AX37" s="90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379</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9" t="s">
        <v>348</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389</v>
      </c>
      <c r="AF44" s="248"/>
      <c r="AG44" s="248"/>
      <c r="AH44" s="248"/>
      <c r="AI44" s="248" t="s">
        <v>411</v>
      </c>
      <c r="AJ44" s="248"/>
      <c r="AK44" s="248"/>
      <c r="AL44" s="248"/>
      <c r="AM44" s="248" t="s">
        <v>508</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379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348</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389</v>
      </c>
      <c r="AF51" s="248"/>
      <c r="AG51" s="248"/>
      <c r="AH51" s="248"/>
      <c r="AI51" s="248" t="s">
        <v>411</v>
      </c>
      <c r="AJ51" s="248"/>
      <c r="AK51" s="248"/>
      <c r="AL51" s="248"/>
      <c r="AM51" s="248" t="s">
        <v>508</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379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348</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389</v>
      </c>
      <c r="AF58" s="248"/>
      <c r="AG58" s="248"/>
      <c r="AH58" s="248"/>
      <c r="AI58" s="248" t="s">
        <v>411</v>
      </c>
      <c r="AJ58" s="248"/>
      <c r="AK58" s="248"/>
      <c r="AL58" s="248"/>
      <c r="AM58" s="248" t="s">
        <v>508</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379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349</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344</v>
      </c>
      <c r="X65" s="488"/>
      <c r="Y65" s="491"/>
      <c r="Z65" s="491"/>
      <c r="AA65" s="492"/>
      <c r="AB65" s="242" t="s">
        <v>11</v>
      </c>
      <c r="AC65" s="243"/>
      <c r="AD65" s="244"/>
      <c r="AE65" s="248" t="s">
        <v>389</v>
      </c>
      <c r="AF65" s="248"/>
      <c r="AG65" s="248"/>
      <c r="AH65" s="248"/>
      <c r="AI65" s="248" t="s">
        <v>411</v>
      </c>
      <c r="AJ65" s="248"/>
      <c r="AK65" s="248"/>
      <c r="AL65" s="248"/>
      <c r="AM65" s="248" t="s">
        <v>508</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347</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369</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369</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370</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354</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368</v>
      </c>
      <c r="X70" s="310"/>
      <c r="Y70" s="268" t="s">
        <v>12</v>
      </c>
      <c r="Z70" s="268"/>
      <c r="AA70" s="269"/>
      <c r="AB70" s="270" t="s">
        <v>369</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369</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370</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349</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389</v>
      </c>
      <c r="AF73" s="248"/>
      <c r="AG73" s="248"/>
      <c r="AH73" s="248"/>
      <c r="AI73" s="248" t="s">
        <v>411</v>
      </c>
      <c r="AJ73" s="248"/>
      <c r="AK73" s="248"/>
      <c r="AL73" s="248"/>
      <c r="AM73" s="248" t="s">
        <v>508</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382</v>
      </c>
      <c r="B78" s="331"/>
      <c r="C78" s="331"/>
      <c r="D78" s="331"/>
      <c r="E78" s="328" t="s">
        <v>327</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343</v>
      </c>
      <c r="AP79" s="275"/>
      <c r="AQ79" s="275"/>
      <c r="AR79" s="76" t="s">
        <v>341</v>
      </c>
      <c r="AS79" s="274"/>
      <c r="AT79" s="275"/>
      <c r="AU79" s="275"/>
      <c r="AV79" s="275"/>
      <c r="AW79" s="275"/>
      <c r="AX79" s="964"/>
      <c r="AY79">
        <f>COUNTIF($AR$79,"☑")</f>
        <v>0</v>
      </c>
    </row>
    <row r="80" spans="1:51" ht="18.75" hidden="1" customHeight="1" x14ac:dyDescent="0.15">
      <c r="A80" s="860" t="s">
        <v>147</v>
      </c>
      <c r="B80" s="524" t="s">
        <v>340</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699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389</v>
      </c>
      <c r="AF85" s="248"/>
      <c r="AG85" s="248"/>
      <c r="AH85" s="248"/>
      <c r="AI85" s="248" t="s">
        <v>411</v>
      </c>
      <c r="AJ85" s="248"/>
      <c r="AK85" s="248"/>
      <c r="AL85" s="248"/>
      <c r="AM85" s="248" t="s">
        <v>508</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1"/>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389</v>
      </c>
      <c r="AF90" s="248"/>
      <c r="AG90" s="248"/>
      <c r="AH90" s="248"/>
      <c r="AI90" s="248" t="s">
        <v>411</v>
      </c>
      <c r="AJ90" s="248"/>
      <c r="AK90" s="248"/>
      <c r="AL90" s="248"/>
      <c r="AM90" s="248" t="s">
        <v>508</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389</v>
      </c>
      <c r="AF95" s="248"/>
      <c r="AG95" s="248"/>
      <c r="AH95" s="248"/>
      <c r="AI95" s="248" t="s">
        <v>411</v>
      </c>
      <c r="AJ95" s="248"/>
      <c r="AK95" s="248"/>
      <c r="AL95" s="248"/>
      <c r="AM95" s="248" t="s">
        <v>508</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389</v>
      </c>
      <c r="AF100" s="540"/>
      <c r="AG100" s="540"/>
      <c r="AH100" s="541"/>
      <c r="AI100" s="539" t="s">
        <v>411</v>
      </c>
      <c r="AJ100" s="540"/>
      <c r="AK100" s="540"/>
      <c r="AL100" s="541"/>
      <c r="AM100" s="539" t="s">
        <v>508</v>
      </c>
      <c r="AN100" s="540"/>
      <c r="AO100" s="540"/>
      <c r="AP100" s="541"/>
      <c r="AQ100" s="318" t="s">
        <v>416</v>
      </c>
      <c r="AR100" s="319"/>
      <c r="AS100" s="319"/>
      <c r="AT100" s="320"/>
      <c r="AU100" s="318" t="s">
        <v>540</v>
      </c>
      <c r="AV100" s="319"/>
      <c r="AW100" s="319"/>
      <c r="AX100" s="321"/>
    </row>
    <row r="101" spans="1:60" ht="23.25" customHeight="1" x14ac:dyDescent="0.15">
      <c r="A101" s="419"/>
      <c r="B101" s="420"/>
      <c r="C101" s="420"/>
      <c r="D101" s="420"/>
      <c r="E101" s="420"/>
      <c r="F101" s="421"/>
      <c r="G101" s="109" t="s">
        <v>723</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721</v>
      </c>
      <c r="AC101" s="461"/>
      <c r="AD101" s="461"/>
      <c r="AE101" s="283">
        <v>135507</v>
      </c>
      <c r="AF101" s="283"/>
      <c r="AG101" s="283"/>
      <c r="AH101" s="283"/>
      <c r="AI101" s="283">
        <v>127485</v>
      </c>
      <c r="AJ101" s="283"/>
      <c r="AK101" s="283"/>
      <c r="AL101" s="283"/>
      <c r="AM101" s="283" t="s">
        <v>795</v>
      </c>
      <c r="AN101" s="283"/>
      <c r="AO101" s="283"/>
      <c r="AP101" s="283"/>
      <c r="AQ101" s="283" t="s">
        <v>742</v>
      </c>
      <c r="AR101" s="283"/>
      <c r="AS101" s="283"/>
      <c r="AT101" s="283"/>
      <c r="AU101" s="219"/>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721</v>
      </c>
      <c r="AC102" s="461"/>
      <c r="AD102" s="461"/>
      <c r="AE102" s="283">
        <v>154079</v>
      </c>
      <c r="AF102" s="283"/>
      <c r="AG102" s="283"/>
      <c r="AH102" s="283"/>
      <c r="AI102" s="283">
        <v>146088</v>
      </c>
      <c r="AJ102" s="283"/>
      <c r="AK102" s="283"/>
      <c r="AL102" s="283"/>
      <c r="AM102" s="283">
        <v>135667</v>
      </c>
      <c r="AN102" s="283"/>
      <c r="AO102" s="283"/>
      <c r="AP102" s="283"/>
      <c r="AQ102" s="283">
        <v>127717</v>
      </c>
      <c r="AR102" s="283"/>
      <c r="AS102" s="283"/>
      <c r="AT102" s="283"/>
      <c r="AU102" s="226"/>
      <c r="AV102" s="227"/>
      <c r="AW102" s="227"/>
      <c r="AX102" s="322"/>
    </row>
    <row r="103" spans="1:60" ht="31.5" hidden="1" customHeight="1" x14ac:dyDescent="0.15">
      <c r="A103" s="416" t="s">
        <v>350</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389</v>
      </c>
      <c r="AF103" s="248"/>
      <c r="AG103" s="248"/>
      <c r="AH103" s="248"/>
      <c r="AI103" s="248" t="s">
        <v>411</v>
      </c>
      <c r="AJ103" s="248"/>
      <c r="AK103" s="248"/>
      <c r="AL103" s="248"/>
      <c r="AM103" s="248" t="s">
        <v>508</v>
      </c>
      <c r="AN103" s="248"/>
      <c r="AO103" s="248"/>
      <c r="AP103" s="248"/>
      <c r="AQ103" s="280" t="s">
        <v>416</v>
      </c>
      <c r="AR103" s="281"/>
      <c r="AS103" s="281"/>
      <c r="AT103" s="281"/>
      <c r="AU103" s="280" t="s">
        <v>540</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350</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389</v>
      </c>
      <c r="AF106" s="248"/>
      <c r="AG106" s="248"/>
      <c r="AH106" s="248"/>
      <c r="AI106" s="248" t="s">
        <v>411</v>
      </c>
      <c r="AJ106" s="248"/>
      <c r="AK106" s="248"/>
      <c r="AL106" s="248"/>
      <c r="AM106" s="248" t="s">
        <v>508</v>
      </c>
      <c r="AN106" s="248"/>
      <c r="AO106" s="248"/>
      <c r="AP106" s="248"/>
      <c r="AQ106" s="280" t="s">
        <v>416</v>
      </c>
      <c r="AR106" s="281"/>
      <c r="AS106" s="281"/>
      <c r="AT106" s="281"/>
      <c r="AU106" s="280" t="s">
        <v>540</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350</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389</v>
      </c>
      <c r="AF109" s="248"/>
      <c r="AG109" s="248"/>
      <c r="AH109" s="248"/>
      <c r="AI109" s="248" t="s">
        <v>411</v>
      </c>
      <c r="AJ109" s="248"/>
      <c r="AK109" s="248"/>
      <c r="AL109" s="248"/>
      <c r="AM109" s="248" t="s">
        <v>508</v>
      </c>
      <c r="AN109" s="248"/>
      <c r="AO109" s="248"/>
      <c r="AP109" s="248"/>
      <c r="AQ109" s="280" t="s">
        <v>416</v>
      </c>
      <c r="AR109" s="281"/>
      <c r="AS109" s="281"/>
      <c r="AT109" s="281"/>
      <c r="AU109" s="280" t="s">
        <v>540</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350</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389</v>
      </c>
      <c r="AF112" s="248"/>
      <c r="AG112" s="248"/>
      <c r="AH112" s="248"/>
      <c r="AI112" s="248" t="s">
        <v>411</v>
      </c>
      <c r="AJ112" s="248"/>
      <c r="AK112" s="248"/>
      <c r="AL112" s="248"/>
      <c r="AM112" s="248" t="s">
        <v>508</v>
      </c>
      <c r="AN112" s="248"/>
      <c r="AO112" s="248"/>
      <c r="AP112" s="248"/>
      <c r="AQ112" s="280" t="s">
        <v>416</v>
      </c>
      <c r="AR112" s="281"/>
      <c r="AS112" s="281"/>
      <c r="AT112" s="281"/>
      <c r="AU112" s="280" t="s">
        <v>540</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389</v>
      </c>
      <c r="AF115" s="248"/>
      <c r="AG115" s="248"/>
      <c r="AH115" s="248"/>
      <c r="AI115" s="248" t="s">
        <v>411</v>
      </c>
      <c r="AJ115" s="248"/>
      <c r="AK115" s="248"/>
      <c r="AL115" s="248"/>
      <c r="AM115" s="248" t="s">
        <v>508</v>
      </c>
      <c r="AN115" s="248"/>
      <c r="AO115" s="248"/>
      <c r="AP115" s="248"/>
      <c r="AQ115" s="590" t="s">
        <v>541</v>
      </c>
      <c r="AR115" s="591"/>
      <c r="AS115" s="591"/>
      <c r="AT115" s="591"/>
      <c r="AU115" s="591"/>
      <c r="AV115" s="591"/>
      <c r="AW115" s="591"/>
      <c r="AX115" s="592"/>
    </row>
    <row r="116" spans="1:51" ht="23.25" customHeight="1" x14ac:dyDescent="0.15">
      <c r="A116" s="436"/>
      <c r="B116" s="437"/>
      <c r="C116" s="437"/>
      <c r="D116" s="437"/>
      <c r="E116" s="437"/>
      <c r="F116" s="438"/>
      <c r="G116" s="388" t="s">
        <v>724</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725</v>
      </c>
      <c r="AC116" s="463"/>
      <c r="AD116" s="464"/>
      <c r="AE116" s="283">
        <v>499952</v>
      </c>
      <c r="AF116" s="283"/>
      <c r="AG116" s="283"/>
      <c r="AH116" s="283"/>
      <c r="AI116" s="283">
        <v>511566</v>
      </c>
      <c r="AJ116" s="283"/>
      <c r="AK116" s="283"/>
      <c r="AL116" s="283"/>
      <c r="AM116" s="283" t="s">
        <v>795</v>
      </c>
      <c r="AN116" s="283"/>
      <c r="AO116" s="283"/>
      <c r="AP116" s="283"/>
      <c r="AQ116" s="219">
        <v>573205</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726</v>
      </c>
      <c r="AC117" s="473"/>
      <c r="AD117" s="474"/>
      <c r="AE117" s="551" t="s">
        <v>727</v>
      </c>
      <c r="AF117" s="551"/>
      <c r="AG117" s="551"/>
      <c r="AH117" s="551"/>
      <c r="AI117" s="551" t="s">
        <v>728</v>
      </c>
      <c r="AJ117" s="551"/>
      <c r="AK117" s="551"/>
      <c r="AL117" s="551"/>
      <c r="AM117" s="551" t="s">
        <v>795</v>
      </c>
      <c r="AN117" s="551"/>
      <c r="AO117" s="551"/>
      <c r="AP117" s="551"/>
      <c r="AQ117" s="551" t="s">
        <v>743</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389</v>
      </c>
      <c r="AF118" s="248"/>
      <c r="AG118" s="248"/>
      <c r="AH118" s="248"/>
      <c r="AI118" s="248" t="s">
        <v>411</v>
      </c>
      <c r="AJ118" s="248"/>
      <c r="AK118" s="248"/>
      <c r="AL118" s="248"/>
      <c r="AM118" s="248" t="s">
        <v>508</v>
      </c>
      <c r="AN118" s="248"/>
      <c r="AO118" s="248"/>
      <c r="AP118" s="248"/>
      <c r="AQ118" s="590" t="s">
        <v>541</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358</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389</v>
      </c>
      <c r="AF121" s="248"/>
      <c r="AG121" s="248"/>
      <c r="AH121" s="248"/>
      <c r="AI121" s="248" t="s">
        <v>411</v>
      </c>
      <c r="AJ121" s="248"/>
      <c r="AK121" s="248"/>
      <c r="AL121" s="248"/>
      <c r="AM121" s="248" t="s">
        <v>508</v>
      </c>
      <c r="AN121" s="248"/>
      <c r="AO121" s="248"/>
      <c r="AP121" s="248"/>
      <c r="AQ121" s="590" t="s">
        <v>541</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359</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389</v>
      </c>
      <c r="AF124" s="248"/>
      <c r="AG124" s="248"/>
      <c r="AH124" s="248"/>
      <c r="AI124" s="248" t="s">
        <v>411</v>
      </c>
      <c r="AJ124" s="248"/>
      <c r="AK124" s="248"/>
      <c r="AL124" s="248"/>
      <c r="AM124" s="248" t="s">
        <v>508</v>
      </c>
      <c r="AN124" s="248"/>
      <c r="AO124" s="248"/>
      <c r="AP124" s="248"/>
      <c r="AQ124" s="590" t="s">
        <v>541</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359</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389</v>
      </c>
      <c r="AF127" s="248"/>
      <c r="AG127" s="248"/>
      <c r="AH127" s="248"/>
      <c r="AI127" s="248" t="s">
        <v>411</v>
      </c>
      <c r="AJ127" s="248"/>
      <c r="AK127" s="248"/>
      <c r="AL127" s="248"/>
      <c r="AM127" s="248" t="s">
        <v>508</v>
      </c>
      <c r="AN127" s="248"/>
      <c r="AO127" s="248"/>
      <c r="AP127" s="248"/>
      <c r="AQ127" s="590" t="s">
        <v>541</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359</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404</v>
      </c>
      <c r="B130" s="187"/>
      <c r="C130" s="186" t="s">
        <v>236</v>
      </c>
      <c r="D130" s="187"/>
      <c r="E130" s="171" t="s">
        <v>265</v>
      </c>
      <c r="F130" s="172"/>
      <c r="G130" s="173" t="s">
        <v>729</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730</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389</v>
      </c>
      <c r="AF132" s="134"/>
      <c r="AG132" s="134"/>
      <c r="AH132" s="135"/>
      <c r="AI132" s="159" t="s">
        <v>411</v>
      </c>
      <c r="AJ132" s="134"/>
      <c r="AK132" s="134"/>
      <c r="AL132" s="135"/>
      <c r="AM132" s="159" t="s">
        <v>698</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716</v>
      </c>
      <c r="AR133" s="201"/>
      <c r="AS133" s="137" t="s">
        <v>233</v>
      </c>
      <c r="AT133" s="138"/>
      <c r="AU133" s="202" t="s">
        <v>716</v>
      </c>
      <c r="AV133" s="202"/>
      <c r="AW133" s="137" t="s">
        <v>179</v>
      </c>
      <c r="AX133" s="197"/>
      <c r="AY133">
        <f>$AY$132</f>
        <v>1</v>
      </c>
    </row>
    <row r="134" spans="1:51" ht="39.75" customHeight="1" x14ac:dyDescent="0.15">
      <c r="A134" s="191"/>
      <c r="B134" s="188"/>
      <c r="C134" s="182"/>
      <c r="D134" s="188"/>
      <c r="E134" s="182"/>
      <c r="F134" s="183"/>
      <c r="G134" s="108" t="s">
        <v>716</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716</v>
      </c>
      <c r="AC134" s="207"/>
      <c r="AD134" s="207"/>
      <c r="AE134" s="208" t="s">
        <v>716</v>
      </c>
      <c r="AF134" s="209"/>
      <c r="AG134" s="209"/>
      <c r="AH134" s="209"/>
      <c r="AI134" s="208" t="s">
        <v>716</v>
      </c>
      <c r="AJ134" s="209"/>
      <c r="AK134" s="209"/>
      <c r="AL134" s="209"/>
      <c r="AM134" s="208" t="s">
        <v>742</v>
      </c>
      <c r="AN134" s="209"/>
      <c r="AO134" s="209"/>
      <c r="AP134" s="209"/>
      <c r="AQ134" s="208" t="s">
        <v>716</v>
      </c>
      <c r="AR134" s="209"/>
      <c r="AS134" s="209"/>
      <c r="AT134" s="209"/>
      <c r="AU134" s="208" t="s">
        <v>716</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716</v>
      </c>
      <c r="AC135" s="215"/>
      <c r="AD135" s="215"/>
      <c r="AE135" s="208" t="s">
        <v>716</v>
      </c>
      <c r="AF135" s="209"/>
      <c r="AG135" s="209"/>
      <c r="AH135" s="209"/>
      <c r="AI135" s="208" t="s">
        <v>716</v>
      </c>
      <c r="AJ135" s="209"/>
      <c r="AK135" s="209"/>
      <c r="AL135" s="209"/>
      <c r="AM135" s="208" t="s">
        <v>742</v>
      </c>
      <c r="AN135" s="209"/>
      <c r="AO135" s="209"/>
      <c r="AP135" s="209"/>
      <c r="AQ135" s="208" t="s">
        <v>716</v>
      </c>
      <c r="AR135" s="209"/>
      <c r="AS135" s="209"/>
      <c r="AT135" s="209"/>
      <c r="AU135" s="208" t="s">
        <v>716</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389</v>
      </c>
      <c r="AF136" s="134"/>
      <c r="AG136" s="134"/>
      <c r="AH136" s="135"/>
      <c r="AI136" s="159" t="s">
        <v>411</v>
      </c>
      <c r="AJ136" s="134"/>
      <c r="AK136" s="134"/>
      <c r="AL136" s="135"/>
      <c r="AM136" s="159" t="s">
        <v>698</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389</v>
      </c>
      <c r="AF140" s="134"/>
      <c r="AG140" s="134"/>
      <c r="AH140" s="135"/>
      <c r="AI140" s="159" t="s">
        <v>411</v>
      </c>
      <c r="AJ140" s="134"/>
      <c r="AK140" s="134"/>
      <c r="AL140" s="135"/>
      <c r="AM140" s="159" t="s">
        <v>698</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389</v>
      </c>
      <c r="AF144" s="134"/>
      <c r="AG144" s="134"/>
      <c r="AH144" s="135"/>
      <c r="AI144" s="159" t="s">
        <v>411</v>
      </c>
      <c r="AJ144" s="134"/>
      <c r="AK144" s="134"/>
      <c r="AL144" s="135"/>
      <c r="AM144" s="159" t="s">
        <v>698</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389</v>
      </c>
      <c r="AF148" s="134"/>
      <c r="AG148" s="134"/>
      <c r="AH148" s="135"/>
      <c r="AI148" s="159" t="s">
        <v>411</v>
      </c>
      <c r="AJ148" s="134"/>
      <c r="AK148" s="134"/>
      <c r="AL148" s="135"/>
      <c r="AM148" s="159" t="s">
        <v>698</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334</v>
      </c>
      <c r="R152" s="134"/>
      <c r="S152" s="134"/>
      <c r="T152" s="134"/>
      <c r="U152" s="134"/>
      <c r="V152" s="134"/>
      <c r="W152" s="134"/>
      <c r="X152" s="134"/>
      <c r="Y152" s="134"/>
      <c r="Z152" s="134"/>
      <c r="AA152" s="134"/>
      <c r="AB152" s="133" t="s">
        <v>335</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716</v>
      </c>
      <c r="H154" s="109"/>
      <c r="I154" s="109"/>
      <c r="J154" s="109"/>
      <c r="K154" s="109"/>
      <c r="L154" s="109"/>
      <c r="M154" s="109"/>
      <c r="N154" s="109"/>
      <c r="O154" s="109"/>
      <c r="P154" s="110"/>
      <c r="Q154" s="129" t="s">
        <v>716</v>
      </c>
      <c r="R154" s="109"/>
      <c r="S154" s="109"/>
      <c r="T154" s="109"/>
      <c r="U154" s="109"/>
      <c r="V154" s="109"/>
      <c r="W154" s="109"/>
      <c r="X154" s="109"/>
      <c r="Y154" s="109"/>
      <c r="Z154" s="109"/>
      <c r="AA154" s="291"/>
      <c r="AB154" s="145" t="s">
        <v>716</v>
      </c>
      <c r="AC154" s="146"/>
      <c r="AD154" s="146"/>
      <c r="AE154" s="151" t="s">
        <v>716</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742</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334</v>
      </c>
      <c r="R159" s="134"/>
      <c r="S159" s="134"/>
      <c r="T159" s="134"/>
      <c r="U159" s="134"/>
      <c r="V159" s="134"/>
      <c r="W159" s="134"/>
      <c r="X159" s="134"/>
      <c r="Y159" s="134"/>
      <c r="Z159" s="134"/>
      <c r="AA159" s="134"/>
      <c r="AB159" s="133" t="s">
        <v>335</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334</v>
      </c>
      <c r="R166" s="134"/>
      <c r="S166" s="134"/>
      <c r="T166" s="134"/>
      <c r="U166" s="134"/>
      <c r="V166" s="134"/>
      <c r="W166" s="134"/>
      <c r="X166" s="134"/>
      <c r="Y166" s="134"/>
      <c r="Z166" s="134"/>
      <c r="AA166" s="134"/>
      <c r="AB166" s="133" t="s">
        <v>335</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334</v>
      </c>
      <c r="R173" s="134"/>
      <c r="S173" s="134"/>
      <c r="T173" s="134"/>
      <c r="U173" s="134"/>
      <c r="V173" s="134"/>
      <c r="W173" s="134"/>
      <c r="X173" s="134"/>
      <c r="Y173" s="134"/>
      <c r="Z173" s="134"/>
      <c r="AA173" s="134"/>
      <c r="AB173" s="133" t="s">
        <v>335</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334</v>
      </c>
      <c r="R180" s="134"/>
      <c r="S180" s="134"/>
      <c r="T180" s="134"/>
      <c r="U180" s="134"/>
      <c r="V180" s="134"/>
      <c r="W180" s="134"/>
      <c r="X180" s="134"/>
      <c r="Y180" s="134"/>
      <c r="Z180" s="134"/>
      <c r="AA180" s="134"/>
      <c r="AB180" s="133" t="s">
        <v>335</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389</v>
      </c>
      <c r="AF192" s="134"/>
      <c r="AG192" s="134"/>
      <c r="AH192" s="135"/>
      <c r="AI192" s="159" t="s">
        <v>411</v>
      </c>
      <c r="AJ192" s="134"/>
      <c r="AK192" s="134"/>
      <c r="AL192" s="135"/>
      <c r="AM192" s="159" t="s">
        <v>698</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389</v>
      </c>
      <c r="AF196" s="134"/>
      <c r="AG196" s="134"/>
      <c r="AH196" s="135"/>
      <c r="AI196" s="159" t="s">
        <v>411</v>
      </c>
      <c r="AJ196" s="134"/>
      <c r="AK196" s="134"/>
      <c r="AL196" s="135"/>
      <c r="AM196" s="159" t="s">
        <v>698</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389</v>
      </c>
      <c r="AF200" s="134"/>
      <c r="AG200" s="134"/>
      <c r="AH200" s="135"/>
      <c r="AI200" s="159" t="s">
        <v>411</v>
      </c>
      <c r="AJ200" s="134"/>
      <c r="AK200" s="134"/>
      <c r="AL200" s="135"/>
      <c r="AM200" s="159" t="s">
        <v>698</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389</v>
      </c>
      <c r="AF204" s="134"/>
      <c r="AG204" s="134"/>
      <c r="AH204" s="135"/>
      <c r="AI204" s="159" t="s">
        <v>411</v>
      </c>
      <c r="AJ204" s="134"/>
      <c r="AK204" s="134"/>
      <c r="AL204" s="135"/>
      <c r="AM204" s="159" t="s">
        <v>698</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389</v>
      </c>
      <c r="AF208" s="134"/>
      <c r="AG208" s="134"/>
      <c r="AH208" s="135"/>
      <c r="AI208" s="159" t="s">
        <v>411</v>
      </c>
      <c r="AJ208" s="134"/>
      <c r="AK208" s="134"/>
      <c r="AL208" s="135"/>
      <c r="AM208" s="159" t="s">
        <v>698</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334</v>
      </c>
      <c r="R212" s="134"/>
      <c r="S212" s="134"/>
      <c r="T212" s="134"/>
      <c r="U212" s="134"/>
      <c r="V212" s="134"/>
      <c r="W212" s="134"/>
      <c r="X212" s="134"/>
      <c r="Y212" s="134"/>
      <c r="Z212" s="134"/>
      <c r="AA212" s="134"/>
      <c r="AB212" s="133" t="s">
        <v>335</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334</v>
      </c>
      <c r="R219" s="134"/>
      <c r="S219" s="134"/>
      <c r="T219" s="134"/>
      <c r="U219" s="134"/>
      <c r="V219" s="134"/>
      <c r="W219" s="134"/>
      <c r="X219" s="134"/>
      <c r="Y219" s="134"/>
      <c r="Z219" s="134"/>
      <c r="AA219" s="134"/>
      <c r="AB219" s="133" t="s">
        <v>335</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334</v>
      </c>
      <c r="R226" s="134"/>
      <c r="S226" s="134"/>
      <c r="T226" s="134"/>
      <c r="U226" s="134"/>
      <c r="V226" s="134"/>
      <c r="W226" s="134"/>
      <c r="X226" s="134"/>
      <c r="Y226" s="134"/>
      <c r="Z226" s="134"/>
      <c r="AA226" s="134"/>
      <c r="AB226" s="133" t="s">
        <v>335</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334</v>
      </c>
      <c r="R233" s="134"/>
      <c r="S233" s="134"/>
      <c r="T233" s="134"/>
      <c r="U233" s="134"/>
      <c r="V233" s="134"/>
      <c r="W233" s="134"/>
      <c r="X233" s="134"/>
      <c r="Y233" s="134"/>
      <c r="Z233" s="134"/>
      <c r="AA233" s="134"/>
      <c r="AB233" s="133" t="s">
        <v>335</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334</v>
      </c>
      <c r="R240" s="134"/>
      <c r="S240" s="134"/>
      <c r="T240" s="134"/>
      <c r="U240" s="134"/>
      <c r="V240" s="134"/>
      <c r="W240" s="134"/>
      <c r="X240" s="134"/>
      <c r="Y240" s="134"/>
      <c r="Z240" s="134"/>
      <c r="AA240" s="134"/>
      <c r="AB240" s="133" t="s">
        <v>335</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1</v>
      </c>
    </row>
    <row r="248" spans="1:51" ht="24.75" customHeight="1" x14ac:dyDescent="0.15">
      <c r="A248" s="191"/>
      <c r="B248" s="188"/>
      <c r="C248" s="182"/>
      <c r="D248" s="188"/>
      <c r="E248" s="129" t="s">
        <v>744</v>
      </c>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1</v>
      </c>
    </row>
    <row r="249" spans="1:51" ht="24.75" customHeight="1" x14ac:dyDescent="0.15">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1</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389</v>
      </c>
      <c r="AF252" s="134"/>
      <c r="AG252" s="134"/>
      <c r="AH252" s="135"/>
      <c r="AI252" s="159" t="s">
        <v>411</v>
      </c>
      <c r="AJ252" s="134"/>
      <c r="AK252" s="134"/>
      <c r="AL252" s="135"/>
      <c r="AM252" s="159" t="s">
        <v>698</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389</v>
      </c>
      <c r="AF256" s="134"/>
      <c r="AG256" s="134"/>
      <c r="AH256" s="135"/>
      <c r="AI256" s="159" t="s">
        <v>411</v>
      </c>
      <c r="AJ256" s="134"/>
      <c r="AK256" s="134"/>
      <c r="AL256" s="135"/>
      <c r="AM256" s="159" t="s">
        <v>698</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389</v>
      </c>
      <c r="AF260" s="134"/>
      <c r="AG260" s="134"/>
      <c r="AH260" s="135"/>
      <c r="AI260" s="159" t="s">
        <v>411</v>
      </c>
      <c r="AJ260" s="134"/>
      <c r="AK260" s="134"/>
      <c r="AL260" s="135"/>
      <c r="AM260" s="159" t="s">
        <v>698</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389</v>
      </c>
      <c r="AF264" s="134"/>
      <c r="AG264" s="134"/>
      <c r="AH264" s="135"/>
      <c r="AI264" s="159" t="s">
        <v>411</v>
      </c>
      <c r="AJ264" s="134"/>
      <c r="AK264" s="134"/>
      <c r="AL264" s="135"/>
      <c r="AM264" s="159" t="s">
        <v>698</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389</v>
      </c>
      <c r="AF268" s="134"/>
      <c r="AG268" s="134"/>
      <c r="AH268" s="135"/>
      <c r="AI268" s="159" t="s">
        <v>411</v>
      </c>
      <c r="AJ268" s="134"/>
      <c r="AK268" s="134"/>
      <c r="AL268" s="135"/>
      <c r="AM268" s="159" t="s">
        <v>698</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334</v>
      </c>
      <c r="R272" s="134"/>
      <c r="S272" s="134"/>
      <c r="T272" s="134"/>
      <c r="U272" s="134"/>
      <c r="V272" s="134"/>
      <c r="W272" s="134"/>
      <c r="X272" s="134"/>
      <c r="Y272" s="134"/>
      <c r="Z272" s="134"/>
      <c r="AA272" s="134"/>
      <c r="AB272" s="133" t="s">
        <v>335</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334</v>
      </c>
      <c r="R279" s="134"/>
      <c r="S279" s="134"/>
      <c r="T279" s="134"/>
      <c r="U279" s="134"/>
      <c r="V279" s="134"/>
      <c r="W279" s="134"/>
      <c r="X279" s="134"/>
      <c r="Y279" s="134"/>
      <c r="Z279" s="134"/>
      <c r="AA279" s="134"/>
      <c r="AB279" s="133" t="s">
        <v>335</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334</v>
      </c>
      <c r="R286" s="134"/>
      <c r="S286" s="134"/>
      <c r="T286" s="134"/>
      <c r="U286" s="134"/>
      <c r="V286" s="134"/>
      <c r="W286" s="134"/>
      <c r="X286" s="134"/>
      <c r="Y286" s="134"/>
      <c r="Z286" s="134"/>
      <c r="AA286" s="134"/>
      <c r="AB286" s="133" t="s">
        <v>335</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334</v>
      </c>
      <c r="R293" s="134"/>
      <c r="S293" s="134"/>
      <c r="T293" s="134"/>
      <c r="U293" s="134"/>
      <c r="V293" s="134"/>
      <c r="W293" s="134"/>
      <c r="X293" s="134"/>
      <c r="Y293" s="134"/>
      <c r="Z293" s="134"/>
      <c r="AA293" s="134"/>
      <c r="AB293" s="133" t="s">
        <v>335</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334</v>
      </c>
      <c r="R300" s="134"/>
      <c r="S300" s="134"/>
      <c r="T300" s="134"/>
      <c r="U300" s="134"/>
      <c r="V300" s="134"/>
      <c r="W300" s="134"/>
      <c r="X300" s="134"/>
      <c r="Y300" s="134"/>
      <c r="Z300" s="134"/>
      <c r="AA300" s="134"/>
      <c r="AB300" s="133" t="s">
        <v>335</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389</v>
      </c>
      <c r="AF312" s="134"/>
      <c r="AG312" s="134"/>
      <c r="AH312" s="135"/>
      <c r="AI312" s="159" t="s">
        <v>411</v>
      </c>
      <c r="AJ312" s="134"/>
      <c r="AK312" s="134"/>
      <c r="AL312" s="135"/>
      <c r="AM312" s="159" t="s">
        <v>698</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389</v>
      </c>
      <c r="AF316" s="134"/>
      <c r="AG316" s="134"/>
      <c r="AH316" s="135"/>
      <c r="AI316" s="159" t="s">
        <v>411</v>
      </c>
      <c r="AJ316" s="134"/>
      <c r="AK316" s="134"/>
      <c r="AL316" s="135"/>
      <c r="AM316" s="159" t="s">
        <v>698</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389</v>
      </c>
      <c r="AF320" s="134"/>
      <c r="AG320" s="134"/>
      <c r="AH320" s="135"/>
      <c r="AI320" s="159" t="s">
        <v>411</v>
      </c>
      <c r="AJ320" s="134"/>
      <c r="AK320" s="134"/>
      <c r="AL320" s="135"/>
      <c r="AM320" s="159" t="s">
        <v>698</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389</v>
      </c>
      <c r="AF324" s="134"/>
      <c r="AG324" s="134"/>
      <c r="AH324" s="135"/>
      <c r="AI324" s="159" t="s">
        <v>411</v>
      </c>
      <c r="AJ324" s="134"/>
      <c r="AK324" s="134"/>
      <c r="AL324" s="135"/>
      <c r="AM324" s="159" t="s">
        <v>698</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389</v>
      </c>
      <c r="AF328" s="134"/>
      <c r="AG328" s="134"/>
      <c r="AH328" s="135"/>
      <c r="AI328" s="159" t="s">
        <v>411</v>
      </c>
      <c r="AJ328" s="134"/>
      <c r="AK328" s="134"/>
      <c r="AL328" s="135"/>
      <c r="AM328" s="159" t="s">
        <v>698</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334</v>
      </c>
      <c r="R332" s="134"/>
      <c r="S332" s="134"/>
      <c r="T332" s="134"/>
      <c r="U332" s="134"/>
      <c r="V332" s="134"/>
      <c r="W332" s="134"/>
      <c r="X332" s="134"/>
      <c r="Y332" s="134"/>
      <c r="Z332" s="134"/>
      <c r="AA332" s="134"/>
      <c r="AB332" s="133" t="s">
        <v>335</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334</v>
      </c>
      <c r="R339" s="134"/>
      <c r="S339" s="134"/>
      <c r="T339" s="134"/>
      <c r="U339" s="134"/>
      <c r="V339" s="134"/>
      <c r="W339" s="134"/>
      <c r="X339" s="134"/>
      <c r="Y339" s="134"/>
      <c r="Z339" s="134"/>
      <c r="AA339" s="134"/>
      <c r="AB339" s="133" t="s">
        <v>335</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334</v>
      </c>
      <c r="R346" s="134"/>
      <c r="S346" s="134"/>
      <c r="T346" s="134"/>
      <c r="U346" s="134"/>
      <c r="V346" s="134"/>
      <c r="W346" s="134"/>
      <c r="X346" s="134"/>
      <c r="Y346" s="134"/>
      <c r="Z346" s="134"/>
      <c r="AA346" s="134"/>
      <c r="AB346" s="133" t="s">
        <v>335</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334</v>
      </c>
      <c r="R353" s="134"/>
      <c r="S353" s="134"/>
      <c r="T353" s="134"/>
      <c r="U353" s="134"/>
      <c r="V353" s="134"/>
      <c r="W353" s="134"/>
      <c r="X353" s="134"/>
      <c r="Y353" s="134"/>
      <c r="Z353" s="134"/>
      <c r="AA353" s="134"/>
      <c r="AB353" s="133" t="s">
        <v>335</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334</v>
      </c>
      <c r="R360" s="134"/>
      <c r="S360" s="134"/>
      <c r="T360" s="134"/>
      <c r="U360" s="134"/>
      <c r="V360" s="134"/>
      <c r="W360" s="134"/>
      <c r="X360" s="134"/>
      <c r="Y360" s="134"/>
      <c r="Z360" s="134"/>
      <c r="AA360" s="134"/>
      <c r="AB360" s="133" t="s">
        <v>335</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389</v>
      </c>
      <c r="AF372" s="134"/>
      <c r="AG372" s="134"/>
      <c r="AH372" s="135"/>
      <c r="AI372" s="159" t="s">
        <v>411</v>
      </c>
      <c r="AJ372" s="134"/>
      <c r="AK372" s="134"/>
      <c r="AL372" s="135"/>
      <c r="AM372" s="159" t="s">
        <v>698</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389</v>
      </c>
      <c r="AF376" s="134"/>
      <c r="AG376" s="134"/>
      <c r="AH376" s="135"/>
      <c r="AI376" s="159" t="s">
        <v>411</v>
      </c>
      <c r="AJ376" s="134"/>
      <c r="AK376" s="134"/>
      <c r="AL376" s="135"/>
      <c r="AM376" s="159" t="s">
        <v>698</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389</v>
      </c>
      <c r="AF380" s="134"/>
      <c r="AG380" s="134"/>
      <c r="AH380" s="135"/>
      <c r="AI380" s="159" t="s">
        <v>411</v>
      </c>
      <c r="AJ380" s="134"/>
      <c r="AK380" s="134"/>
      <c r="AL380" s="135"/>
      <c r="AM380" s="159" t="s">
        <v>698</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389</v>
      </c>
      <c r="AF384" s="134"/>
      <c r="AG384" s="134"/>
      <c r="AH384" s="135"/>
      <c r="AI384" s="159" t="s">
        <v>411</v>
      </c>
      <c r="AJ384" s="134"/>
      <c r="AK384" s="134"/>
      <c r="AL384" s="135"/>
      <c r="AM384" s="159" t="s">
        <v>698</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389</v>
      </c>
      <c r="AF388" s="134"/>
      <c r="AG388" s="134"/>
      <c r="AH388" s="135"/>
      <c r="AI388" s="159" t="s">
        <v>411</v>
      </c>
      <c r="AJ388" s="134"/>
      <c r="AK388" s="134"/>
      <c r="AL388" s="135"/>
      <c r="AM388" s="159" t="s">
        <v>698</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334</v>
      </c>
      <c r="R392" s="134"/>
      <c r="S392" s="134"/>
      <c r="T392" s="134"/>
      <c r="U392" s="134"/>
      <c r="V392" s="134"/>
      <c r="W392" s="134"/>
      <c r="X392" s="134"/>
      <c r="Y392" s="134"/>
      <c r="Z392" s="134"/>
      <c r="AA392" s="134"/>
      <c r="AB392" s="133" t="s">
        <v>335</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334</v>
      </c>
      <c r="R399" s="134"/>
      <c r="S399" s="134"/>
      <c r="T399" s="134"/>
      <c r="U399" s="134"/>
      <c r="V399" s="134"/>
      <c r="W399" s="134"/>
      <c r="X399" s="134"/>
      <c r="Y399" s="134"/>
      <c r="Z399" s="134"/>
      <c r="AA399" s="134"/>
      <c r="AB399" s="133" t="s">
        <v>335</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334</v>
      </c>
      <c r="R406" s="134"/>
      <c r="S406" s="134"/>
      <c r="T406" s="134"/>
      <c r="U406" s="134"/>
      <c r="V406" s="134"/>
      <c r="W406" s="134"/>
      <c r="X406" s="134"/>
      <c r="Y406" s="134"/>
      <c r="Z406" s="134"/>
      <c r="AA406" s="134"/>
      <c r="AB406" s="133" t="s">
        <v>335</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334</v>
      </c>
      <c r="R413" s="134"/>
      <c r="S413" s="134"/>
      <c r="T413" s="134"/>
      <c r="U413" s="134"/>
      <c r="V413" s="134"/>
      <c r="W413" s="134"/>
      <c r="X413" s="134"/>
      <c r="Y413" s="134"/>
      <c r="Z413" s="134"/>
      <c r="AA413" s="134"/>
      <c r="AB413" s="133" t="s">
        <v>335</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334</v>
      </c>
      <c r="R420" s="134"/>
      <c r="S420" s="134"/>
      <c r="T420" s="134"/>
      <c r="U420" s="134"/>
      <c r="V420" s="134"/>
      <c r="W420" s="134"/>
      <c r="X420" s="134"/>
      <c r="Y420" s="134"/>
      <c r="Z420" s="134"/>
      <c r="AA420" s="134"/>
      <c r="AB420" s="133" t="s">
        <v>335</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670</v>
      </c>
      <c r="D430" s="928"/>
      <c r="E430" s="176" t="s">
        <v>398</v>
      </c>
      <c r="F430" s="894"/>
      <c r="G430" s="895" t="s">
        <v>252</v>
      </c>
      <c r="H430" s="127"/>
      <c r="I430" s="127"/>
      <c r="J430" s="896" t="s">
        <v>716</v>
      </c>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542</v>
      </c>
      <c r="AJ431" s="335"/>
      <c r="AK431" s="335"/>
      <c r="AL431" s="159"/>
      <c r="AM431" s="335" t="s">
        <v>543</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716</v>
      </c>
      <c r="AF432" s="202"/>
      <c r="AG432" s="137" t="s">
        <v>233</v>
      </c>
      <c r="AH432" s="138"/>
      <c r="AI432" s="336"/>
      <c r="AJ432" s="336"/>
      <c r="AK432" s="336"/>
      <c r="AL432" s="158"/>
      <c r="AM432" s="336"/>
      <c r="AN432" s="336"/>
      <c r="AO432" s="336"/>
      <c r="AP432" s="158"/>
      <c r="AQ432" s="251" t="s">
        <v>716</v>
      </c>
      <c r="AR432" s="202"/>
      <c r="AS432" s="137" t="s">
        <v>233</v>
      </c>
      <c r="AT432" s="138"/>
      <c r="AU432" s="202" t="s">
        <v>716</v>
      </c>
      <c r="AV432" s="202"/>
      <c r="AW432" s="137" t="s">
        <v>179</v>
      </c>
      <c r="AX432" s="197"/>
      <c r="AY432">
        <f>$AY$431</f>
        <v>1</v>
      </c>
    </row>
    <row r="433" spans="1:51" ht="23.25" customHeight="1" x14ac:dyDescent="0.15">
      <c r="A433" s="191"/>
      <c r="B433" s="188"/>
      <c r="C433" s="182"/>
      <c r="D433" s="188"/>
      <c r="E433" s="339"/>
      <c r="F433" s="340"/>
      <c r="G433" s="108" t="s">
        <v>716</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716</v>
      </c>
      <c r="AC433" s="215"/>
      <c r="AD433" s="215"/>
      <c r="AE433" s="337" t="s">
        <v>716</v>
      </c>
      <c r="AF433" s="209"/>
      <c r="AG433" s="209"/>
      <c r="AH433" s="209"/>
      <c r="AI433" s="337" t="s">
        <v>716</v>
      </c>
      <c r="AJ433" s="209"/>
      <c r="AK433" s="209"/>
      <c r="AL433" s="209"/>
      <c r="AM433" s="337" t="s">
        <v>742</v>
      </c>
      <c r="AN433" s="209"/>
      <c r="AO433" s="209"/>
      <c r="AP433" s="338"/>
      <c r="AQ433" s="337" t="s">
        <v>716</v>
      </c>
      <c r="AR433" s="209"/>
      <c r="AS433" s="209"/>
      <c r="AT433" s="338"/>
      <c r="AU433" s="209" t="s">
        <v>716</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716</v>
      </c>
      <c r="AC434" s="207"/>
      <c r="AD434" s="207"/>
      <c r="AE434" s="337" t="s">
        <v>716</v>
      </c>
      <c r="AF434" s="209"/>
      <c r="AG434" s="209"/>
      <c r="AH434" s="338"/>
      <c r="AI434" s="337" t="s">
        <v>716</v>
      </c>
      <c r="AJ434" s="209"/>
      <c r="AK434" s="209"/>
      <c r="AL434" s="209"/>
      <c r="AM434" s="337" t="s">
        <v>742</v>
      </c>
      <c r="AN434" s="209"/>
      <c r="AO434" s="209"/>
      <c r="AP434" s="338"/>
      <c r="AQ434" s="337" t="s">
        <v>716</v>
      </c>
      <c r="AR434" s="209"/>
      <c r="AS434" s="209"/>
      <c r="AT434" s="338"/>
      <c r="AU434" s="209" t="s">
        <v>716</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716</v>
      </c>
      <c r="AF435" s="209"/>
      <c r="AG435" s="209"/>
      <c r="AH435" s="338"/>
      <c r="AI435" s="337" t="s">
        <v>716</v>
      </c>
      <c r="AJ435" s="209"/>
      <c r="AK435" s="209"/>
      <c r="AL435" s="209"/>
      <c r="AM435" s="337" t="s">
        <v>742</v>
      </c>
      <c r="AN435" s="209"/>
      <c r="AO435" s="209"/>
      <c r="AP435" s="338"/>
      <c r="AQ435" s="337" t="s">
        <v>716</v>
      </c>
      <c r="AR435" s="209"/>
      <c r="AS435" s="209"/>
      <c r="AT435" s="338"/>
      <c r="AU435" s="209" t="s">
        <v>716</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542</v>
      </c>
      <c r="AJ436" s="335"/>
      <c r="AK436" s="335"/>
      <c r="AL436" s="159"/>
      <c r="AM436" s="335" t="s">
        <v>543</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542</v>
      </c>
      <c r="AJ441" s="335"/>
      <c r="AK441" s="335"/>
      <c r="AL441" s="159"/>
      <c r="AM441" s="335" t="s">
        <v>543</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542</v>
      </c>
      <c r="AJ446" s="335"/>
      <c r="AK446" s="335"/>
      <c r="AL446" s="159"/>
      <c r="AM446" s="335" t="s">
        <v>543</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542</v>
      </c>
      <c r="AJ451" s="335"/>
      <c r="AK451" s="335"/>
      <c r="AL451" s="159"/>
      <c r="AM451" s="335" t="s">
        <v>543</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542</v>
      </c>
      <c r="AJ456" s="335"/>
      <c r="AK456" s="335"/>
      <c r="AL456" s="159"/>
      <c r="AM456" s="335" t="s">
        <v>543</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716</v>
      </c>
      <c r="AF457" s="202"/>
      <c r="AG457" s="137" t="s">
        <v>233</v>
      </c>
      <c r="AH457" s="138"/>
      <c r="AI457" s="336"/>
      <c r="AJ457" s="336"/>
      <c r="AK457" s="336"/>
      <c r="AL457" s="158"/>
      <c r="AM457" s="336"/>
      <c r="AN457" s="336"/>
      <c r="AO457" s="336"/>
      <c r="AP457" s="158"/>
      <c r="AQ457" s="251" t="s">
        <v>716</v>
      </c>
      <c r="AR457" s="202"/>
      <c r="AS457" s="137" t="s">
        <v>233</v>
      </c>
      <c r="AT457" s="138"/>
      <c r="AU457" s="202" t="s">
        <v>716</v>
      </c>
      <c r="AV457" s="202"/>
      <c r="AW457" s="137" t="s">
        <v>179</v>
      </c>
      <c r="AX457" s="197"/>
      <c r="AY457">
        <f>$AY$456</f>
        <v>1</v>
      </c>
    </row>
    <row r="458" spans="1:51" ht="23.25" customHeight="1" x14ac:dyDescent="0.15">
      <c r="A458" s="191"/>
      <c r="B458" s="188"/>
      <c r="C458" s="182"/>
      <c r="D458" s="188"/>
      <c r="E458" s="339"/>
      <c r="F458" s="340"/>
      <c r="G458" s="108" t="s">
        <v>716</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716</v>
      </c>
      <c r="AC458" s="215"/>
      <c r="AD458" s="215"/>
      <c r="AE458" s="337" t="s">
        <v>716</v>
      </c>
      <c r="AF458" s="209"/>
      <c r="AG458" s="209"/>
      <c r="AH458" s="209"/>
      <c r="AI458" s="337" t="s">
        <v>716</v>
      </c>
      <c r="AJ458" s="209"/>
      <c r="AK458" s="209"/>
      <c r="AL458" s="209"/>
      <c r="AM458" s="337" t="s">
        <v>742</v>
      </c>
      <c r="AN458" s="209"/>
      <c r="AO458" s="209"/>
      <c r="AP458" s="338"/>
      <c r="AQ458" s="337" t="s">
        <v>716</v>
      </c>
      <c r="AR458" s="209"/>
      <c r="AS458" s="209"/>
      <c r="AT458" s="338"/>
      <c r="AU458" s="209" t="s">
        <v>716</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716</v>
      </c>
      <c r="AC459" s="207"/>
      <c r="AD459" s="207"/>
      <c r="AE459" s="337" t="s">
        <v>716</v>
      </c>
      <c r="AF459" s="209"/>
      <c r="AG459" s="209"/>
      <c r="AH459" s="338"/>
      <c r="AI459" s="337" t="s">
        <v>716</v>
      </c>
      <c r="AJ459" s="209"/>
      <c r="AK459" s="209"/>
      <c r="AL459" s="209"/>
      <c r="AM459" s="337" t="s">
        <v>742</v>
      </c>
      <c r="AN459" s="209"/>
      <c r="AO459" s="209"/>
      <c r="AP459" s="338"/>
      <c r="AQ459" s="337" t="s">
        <v>716</v>
      </c>
      <c r="AR459" s="209"/>
      <c r="AS459" s="209"/>
      <c r="AT459" s="338"/>
      <c r="AU459" s="209" t="s">
        <v>716</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t="s">
        <v>716</v>
      </c>
      <c r="AF460" s="209"/>
      <c r="AG460" s="209"/>
      <c r="AH460" s="338"/>
      <c r="AI460" s="337" t="s">
        <v>716</v>
      </c>
      <c r="AJ460" s="209"/>
      <c r="AK460" s="209"/>
      <c r="AL460" s="209"/>
      <c r="AM460" s="337" t="s">
        <v>742</v>
      </c>
      <c r="AN460" s="209"/>
      <c r="AO460" s="209"/>
      <c r="AP460" s="338"/>
      <c r="AQ460" s="337" t="s">
        <v>716</v>
      </c>
      <c r="AR460" s="209"/>
      <c r="AS460" s="209"/>
      <c r="AT460" s="338"/>
      <c r="AU460" s="209" t="s">
        <v>716</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542</v>
      </c>
      <c r="AJ461" s="335"/>
      <c r="AK461" s="335"/>
      <c r="AL461" s="159"/>
      <c r="AM461" s="335" t="s">
        <v>543</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542</v>
      </c>
      <c r="AJ466" s="335"/>
      <c r="AK466" s="335"/>
      <c r="AL466" s="159"/>
      <c r="AM466" s="335" t="s">
        <v>543</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542</v>
      </c>
      <c r="AJ471" s="335"/>
      <c r="AK471" s="335"/>
      <c r="AL471" s="159"/>
      <c r="AM471" s="335" t="s">
        <v>543</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542</v>
      </c>
      <c r="AJ476" s="335"/>
      <c r="AK476" s="335"/>
      <c r="AL476" s="159"/>
      <c r="AM476" s="335" t="s">
        <v>543</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406</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742</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401</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542</v>
      </c>
      <c r="AJ485" s="335"/>
      <c r="AK485" s="335"/>
      <c r="AL485" s="159"/>
      <c r="AM485" s="335" t="s">
        <v>543</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542</v>
      </c>
      <c r="AJ490" s="335"/>
      <c r="AK490" s="335"/>
      <c r="AL490" s="159"/>
      <c r="AM490" s="335" t="s">
        <v>543</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542</v>
      </c>
      <c r="AJ495" s="335"/>
      <c r="AK495" s="335"/>
      <c r="AL495" s="159"/>
      <c r="AM495" s="335" t="s">
        <v>543</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542</v>
      </c>
      <c r="AJ500" s="335"/>
      <c r="AK500" s="335"/>
      <c r="AL500" s="159"/>
      <c r="AM500" s="335" t="s">
        <v>543</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542</v>
      </c>
      <c r="AJ505" s="335"/>
      <c r="AK505" s="335"/>
      <c r="AL505" s="159"/>
      <c r="AM505" s="335" t="s">
        <v>543</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542</v>
      </c>
      <c r="AJ510" s="335"/>
      <c r="AK510" s="335"/>
      <c r="AL510" s="159"/>
      <c r="AM510" s="335" t="s">
        <v>543</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542</v>
      </c>
      <c r="AJ515" s="335"/>
      <c r="AK515" s="335"/>
      <c r="AL515" s="159"/>
      <c r="AM515" s="335" t="s">
        <v>543</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542</v>
      </c>
      <c r="AJ520" s="335"/>
      <c r="AK520" s="335"/>
      <c r="AL520" s="159"/>
      <c r="AM520" s="335" t="s">
        <v>543</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542</v>
      </c>
      <c r="AJ525" s="335"/>
      <c r="AK525" s="335"/>
      <c r="AL525" s="159"/>
      <c r="AM525" s="335" t="s">
        <v>543</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542</v>
      </c>
      <c r="AJ530" s="335"/>
      <c r="AK530" s="335"/>
      <c r="AL530" s="159"/>
      <c r="AM530" s="335" t="s">
        <v>543</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407</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402</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542</v>
      </c>
      <c r="AJ539" s="335"/>
      <c r="AK539" s="335"/>
      <c r="AL539" s="159"/>
      <c r="AM539" s="335" t="s">
        <v>543</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542</v>
      </c>
      <c r="AJ544" s="335"/>
      <c r="AK544" s="335"/>
      <c r="AL544" s="159"/>
      <c r="AM544" s="335" t="s">
        <v>543</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542</v>
      </c>
      <c r="AJ549" s="335"/>
      <c r="AK549" s="335"/>
      <c r="AL549" s="159"/>
      <c r="AM549" s="335" t="s">
        <v>543</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542</v>
      </c>
      <c r="AJ554" s="335"/>
      <c r="AK554" s="335"/>
      <c r="AL554" s="159"/>
      <c r="AM554" s="335" t="s">
        <v>543</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542</v>
      </c>
      <c r="AJ559" s="335"/>
      <c r="AK559" s="335"/>
      <c r="AL559" s="159"/>
      <c r="AM559" s="335" t="s">
        <v>543</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542</v>
      </c>
      <c r="AJ564" s="335"/>
      <c r="AK564" s="335"/>
      <c r="AL564" s="159"/>
      <c r="AM564" s="335" t="s">
        <v>543</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542</v>
      </c>
      <c r="AJ569" s="335"/>
      <c r="AK569" s="335"/>
      <c r="AL569" s="159"/>
      <c r="AM569" s="335" t="s">
        <v>543</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542</v>
      </c>
      <c r="AJ574" s="335"/>
      <c r="AK574" s="335"/>
      <c r="AL574" s="159"/>
      <c r="AM574" s="335" t="s">
        <v>543</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542</v>
      </c>
      <c r="AJ579" s="335"/>
      <c r="AK579" s="335"/>
      <c r="AL579" s="159"/>
      <c r="AM579" s="335" t="s">
        <v>543</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542</v>
      </c>
      <c r="AJ584" s="335"/>
      <c r="AK584" s="335"/>
      <c r="AL584" s="159"/>
      <c r="AM584" s="335" t="s">
        <v>543</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407</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401</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542</v>
      </c>
      <c r="AJ593" s="335"/>
      <c r="AK593" s="335"/>
      <c r="AL593" s="159"/>
      <c r="AM593" s="335" t="s">
        <v>543</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542</v>
      </c>
      <c r="AJ598" s="335"/>
      <c r="AK598" s="335"/>
      <c r="AL598" s="159"/>
      <c r="AM598" s="335" t="s">
        <v>543</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542</v>
      </c>
      <c r="AJ603" s="335"/>
      <c r="AK603" s="335"/>
      <c r="AL603" s="159"/>
      <c r="AM603" s="335" t="s">
        <v>543</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542</v>
      </c>
      <c r="AJ608" s="335"/>
      <c r="AK608" s="335"/>
      <c r="AL608" s="159"/>
      <c r="AM608" s="335" t="s">
        <v>543</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542</v>
      </c>
      <c r="AJ613" s="335"/>
      <c r="AK613" s="335"/>
      <c r="AL613" s="159"/>
      <c r="AM613" s="335" t="s">
        <v>543</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542</v>
      </c>
      <c r="AJ618" s="335"/>
      <c r="AK618" s="335"/>
      <c r="AL618" s="159"/>
      <c r="AM618" s="335" t="s">
        <v>543</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542</v>
      </c>
      <c r="AJ623" s="335"/>
      <c r="AK623" s="335"/>
      <c r="AL623" s="159"/>
      <c r="AM623" s="335" t="s">
        <v>543</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542</v>
      </c>
      <c r="AJ628" s="335"/>
      <c r="AK628" s="335"/>
      <c r="AL628" s="159"/>
      <c r="AM628" s="335" t="s">
        <v>543</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542</v>
      </c>
      <c r="AJ633" s="335"/>
      <c r="AK633" s="335"/>
      <c r="AL633" s="159"/>
      <c r="AM633" s="335" t="s">
        <v>543</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542</v>
      </c>
      <c r="AJ638" s="335"/>
      <c r="AK638" s="335"/>
      <c r="AL638" s="159"/>
      <c r="AM638" s="335" t="s">
        <v>543</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407</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402</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542</v>
      </c>
      <c r="AJ647" s="335"/>
      <c r="AK647" s="335"/>
      <c r="AL647" s="159"/>
      <c r="AM647" s="335" t="s">
        <v>543</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542</v>
      </c>
      <c r="AJ652" s="335"/>
      <c r="AK652" s="335"/>
      <c r="AL652" s="159"/>
      <c r="AM652" s="335" t="s">
        <v>543</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542</v>
      </c>
      <c r="AJ657" s="335"/>
      <c r="AK657" s="335"/>
      <c r="AL657" s="159"/>
      <c r="AM657" s="335" t="s">
        <v>543</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542</v>
      </c>
      <c r="AJ662" s="335"/>
      <c r="AK662" s="335"/>
      <c r="AL662" s="159"/>
      <c r="AM662" s="335" t="s">
        <v>543</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542</v>
      </c>
      <c r="AJ667" s="335"/>
      <c r="AK667" s="335"/>
      <c r="AL667" s="159"/>
      <c r="AM667" s="335" t="s">
        <v>543</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542</v>
      </c>
      <c r="AJ672" s="335"/>
      <c r="AK672" s="335"/>
      <c r="AL672" s="159"/>
      <c r="AM672" s="335" t="s">
        <v>543</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542</v>
      </c>
      <c r="AJ677" s="335"/>
      <c r="AK677" s="335"/>
      <c r="AL677" s="159"/>
      <c r="AM677" s="335" t="s">
        <v>543</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542</v>
      </c>
      <c r="AJ682" s="335"/>
      <c r="AK682" s="335"/>
      <c r="AL682" s="159"/>
      <c r="AM682" s="335" t="s">
        <v>543</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542</v>
      </c>
      <c r="AJ687" s="335"/>
      <c r="AK687" s="335"/>
      <c r="AL687" s="159"/>
      <c r="AM687" s="335" t="s">
        <v>543</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542</v>
      </c>
      <c r="AJ692" s="335"/>
      <c r="AK692" s="335"/>
      <c r="AL692" s="159"/>
      <c r="AM692" s="335" t="s">
        <v>543</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407</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27"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739</v>
      </c>
      <c r="AE702" s="343"/>
      <c r="AF702" s="343"/>
      <c r="AG702" s="380" t="s">
        <v>747</v>
      </c>
      <c r="AH702" s="381"/>
      <c r="AI702" s="381"/>
      <c r="AJ702" s="381"/>
      <c r="AK702" s="381"/>
      <c r="AL702" s="381"/>
      <c r="AM702" s="381"/>
      <c r="AN702" s="381"/>
      <c r="AO702" s="381"/>
      <c r="AP702" s="381"/>
      <c r="AQ702" s="381"/>
      <c r="AR702" s="381"/>
      <c r="AS702" s="381"/>
      <c r="AT702" s="381"/>
      <c r="AU702" s="381"/>
      <c r="AV702" s="381"/>
      <c r="AW702" s="381"/>
      <c r="AX702" s="382"/>
    </row>
    <row r="703" spans="1:51" ht="27"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739</v>
      </c>
      <c r="AE703" s="324"/>
      <c r="AF703" s="324"/>
      <c r="AG703" s="105" t="s">
        <v>747</v>
      </c>
      <c r="AH703" s="106"/>
      <c r="AI703" s="106"/>
      <c r="AJ703" s="106"/>
      <c r="AK703" s="106"/>
      <c r="AL703" s="106"/>
      <c r="AM703" s="106"/>
      <c r="AN703" s="106"/>
      <c r="AO703" s="106"/>
      <c r="AP703" s="106"/>
      <c r="AQ703" s="106"/>
      <c r="AR703" s="106"/>
      <c r="AS703" s="106"/>
      <c r="AT703" s="106"/>
      <c r="AU703" s="106"/>
      <c r="AV703" s="106"/>
      <c r="AW703" s="106"/>
      <c r="AX703" s="107"/>
    </row>
    <row r="704" spans="1:51" ht="27"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739</v>
      </c>
      <c r="AE704" s="782"/>
      <c r="AF704" s="782"/>
      <c r="AG704" s="169" t="s">
        <v>748</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745</v>
      </c>
      <c r="AE705" s="714"/>
      <c r="AF705" s="714"/>
      <c r="AG705" s="129" t="s">
        <v>742</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746</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746</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739</v>
      </c>
      <c r="AE708" s="604"/>
      <c r="AF708" s="604"/>
      <c r="AG708" s="741" t="s">
        <v>749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745</v>
      </c>
      <c r="AE709" s="324"/>
      <c r="AF709" s="324"/>
      <c r="AG709" s="105" t="s">
        <v>716</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739</v>
      </c>
      <c r="AE710" s="324"/>
      <c r="AF710" s="324"/>
      <c r="AG710" s="105" t="s">
        <v>750</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739</v>
      </c>
      <c r="AE711" s="324"/>
      <c r="AF711" s="324"/>
      <c r="AG711" s="105" t="s">
        <v>750</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1"/>
      <c r="B712" s="643"/>
      <c r="C712" s="386" t="s">
        <v>345</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739</v>
      </c>
      <c r="AE712" s="782"/>
      <c r="AF712" s="782"/>
      <c r="AG712" s="806" t="s">
        <v>751</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346</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745</v>
      </c>
      <c r="AE713" s="324"/>
      <c r="AF713" s="662"/>
      <c r="AG713" s="105" t="s">
        <v>716</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4"/>
      <c r="B714" s="645"/>
      <c r="C714" s="646" t="s">
        <v>324</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745</v>
      </c>
      <c r="AE714" s="804"/>
      <c r="AF714" s="805"/>
      <c r="AG714" s="735" t="s">
        <v>716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325</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c r="AE715" s="604"/>
      <c r="AF715" s="655"/>
      <c r="AG715" s="741" t="s">
        <v>793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745</v>
      </c>
      <c r="AE716" s="626"/>
      <c r="AF716" s="626"/>
      <c r="AG716" s="105" t="s">
        <v>742</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c r="AE717" s="324"/>
      <c r="AF717" s="324"/>
      <c r="AG717" s="105" t="s">
        <v>793</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745</v>
      </c>
      <c r="AE718" s="324"/>
      <c r="AF718" s="324"/>
      <c r="AG718" s="131" t="s">
        <v>742</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745</v>
      </c>
      <c r="AE719" s="604"/>
      <c r="AF719" s="604"/>
      <c r="AG719" s="129" t="s">
        <v>742</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338</v>
      </c>
      <c r="D720" s="298"/>
      <c r="E720" s="298"/>
      <c r="F720" s="301"/>
      <c r="G720" s="297" t="s">
        <v>339</v>
      </c>
      <c r="H720" s="298"/>
      <c r="I720" s="298"/>
      <c r="J720" s="298"/>
      <c r="K720" s="298"/>
      <c r="L720" s="298"/>
      <c r="M720" s="298"/>
      <c r="N720" s="297" t="s">
        <v>342</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9" t="s">
        <v>48</v>
      </c>
      <c r="B726" s="798"/>
      <c r="C726" s="811" t="s">
        <v>53</v>
      </c>
      <c r="D726" s="833"/>
      <c r="E726" s="833"/>
      <c r="F726" s="834"/>
      <c r="G726" s="577" t="s">
        <v>752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753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671</v>
      </c>
      <c r="B737" s="212"/>
      <c r="C737" s="212"/>
      <c r="D737" s="213"/>
      <c r="E737" s="951" t="s">
        <v>731</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396</v>
      </c>
      <c r="B738" s="362"/>
      <c r="C738" s="362"/>
      <c r="D738" s="362"/>
      <c r="E738" s="951" t="s">
        <v>732</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395</v>
      </c>
      <c r="B739" s="362"/>
      <c r="C739" s="362"/>
      <c r="D739" s="362"/>
      <c r="E739" s="951" t="s">
        <v>733</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394</v>
      </c>
      <c r="B740" s="362"/>
      <c r="C740" s="362"/>
      <c r="D740" s="362"/>
      <c r="E740" s="951" t="s">
        <v>734</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393</v>
      </c>
      <c r="B741" s="362"/>
      <c r="C741" s="362"/>
      <c r="D741" s="362"/>
      <c r="E741" s="951" t="s">
        <v>735</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392</v>
      </c>
      <c r="B742" s="362"/>
      <c r="C742" s="362"/>
      <c r="D742" s="362"/>
      <c r="E742" s="951" t="s">
        <v>736</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391</v>
      </c>
      <c r="B743" s="362"/>
      <c r="C743" s="362"/>
      <c r="D743" s="362"/>
      <c r="E743" s="951" t="s">
        <v>736</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390</v>
      </c>
      <c r="B744" s="362"/>
      <c r="C744" s="362"/>
      <c r="D744" s="362"/>
      <c r="E744" s="951" t="s">
        <v>737</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389</v>
      </c>
      <c r="B745" s="362"/>
      <c r="C745" s="362"/>
      <c r="D745" s="362"/>
      <c r="E745" s="988" t="s">
        <v>738</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544</v>
      </c>
      <c r="B746" s="362"/>
      <c r="C746" s="362"/>
      <c r="D746" s="362"/>
      <c r="E746" s="957" t="s">
        <v>709</v>
      </c>
      <c r="F746" s="955"/>
      <c r="G746" s="955"/>
      <c r="H746" s="100" t="str">
        <f>IF(E746="","","-")</f>
        <v>-</v>
      </c>
      <c r="I746" s="955"/>
      <c r="J746" s="955"/>
      <c r="K746" s="100" t="str">
        <f>IF(I746="","","-")</f>
        <v/>
      </c>
      <c r="L746" s="956">
        <v>204</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508</v>
      </c>
      <c r="B747" s="362"/>
      <c r="C747" s="362"/>
      <c r="D747" s="362"/>
      <c r="E747" s="957" t="s">
        <v>709</v>
      </c>
      <c r="F747" s="955"/>
      <c r="G747" s="955"/>
      <c r="H747" s="100" t="str">
        <f>IF(E747="","","-")</f>
        <v>-</v>
      </c>
      <c r="I747" s="955"/>
      <c r="J747" s="955"/>
      <c r="K747" s="100" t="str">
        <f>IF(I747="","","-")</f>
        <v/>
      </c>
      <c r="L747" s="956">
        <v>213</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383</v>
      </c>
      <c r="B748" s="614"/>
      <c r="C748" s="614"/>
      <c r="D748" s="614"/>
      <c r="E748" s="614"/>
      <c r="F748" s="615"/>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104"/>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385</v>
      </c>
      <c r="B787" s="628"/>
      <c r="C787" s="628"/>
      <c r="D787" s="628"/>
      <c r="E787" s="628"/>
      <c r="F787" s="629"/>
      <c r="G787" s="594" t="s">
        <v>756</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756</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754</v>
      </c>
      <c r="H789" s="670"/>
      <c r="I789" s="670"/>
      <c r="J789" s="670"/>
      <c r="K789" s="671"/>
      <c r="L789" s="663" t="s">
        <v>755</v>
      </c>
      <c r="M789" s="664"/>
      <c r="N789" s="664"/>
      <c r="O789" s="664"/>
      <c r="P789" s="664"/>
      <c r="Q789" s="664"/>
      <c r="R789" s="664"/>
      <c r="S789" s="664"/>
      <c r="T789" s="664"/>
      <c r="U789" s="664"/>
      <c r="V789" s="664"/>
      <c r="W789" s="664"/>
      <c r="X789" s="665"/>
      <c r="Y789" s="383">
        <v>30526</v>
      </c>
      <c r="Z789" s="384"/>
      <c r="AA789" s="384"/>
      <c r="AB789" s="801"/>
      <c r="AC789" s="669" t="s">
        <v>793</v>
      </c>
      <c r="AD789" s="670"/>
      <c r="AE789" s="670"/>
      <c r="AF789" s="670"/>
      <c r="AG789" s="671"/>
      <c r="AH789" s="663" t="s">
        <v>794</v>
      </c>
      <c r="AI789" s="664"/>
      <c r="AJ789" s="664"/>
      <c r="AK789" s="664"/>
      <c r="AL789" s="664"/>
      <c r="AM789" s="664"/>
      <c r="AN789" s="664"/>
      <c r="AO789" s="664"/>
      <c r="AP789" s="664"/>
      <c r="AQ789" s="664"/>
      <c r="AR789" s="664"/>
      <c r="AS789" s="664"/>
      <c r="AT789" s="665"/>
      <c r="AU789" s="383"/>
      <c r="AV789" s="384"/>
      <c r="AW789" s="384"/>
      <c r="AX789" s="385"/>
    </row>
    <row r="790" spans="1:51"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30526</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customHeight="1" x14ac:dyDescent="0.15">
      <c r="A800" s="630"/>
      <c r="B800" s="631"/>
      <c r="C800" s="631"/>
      <c r="D800" s="631"/>
      <c r="E800" s="631"/>
      <c r="F800" s="632"/>
      <c r="G800" s="594" t="s">
        <v>792</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1</v>
      </c>
    </row>
    <row r="801" spans="1:51" ht="24.75"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1</v>
      </c>
    </row>
    <row r="802" spans="1:51" ht="24.75" customHeight="1" x14ac:dyDescent="0.15">
      <c r="A802" s="630"/>
      <c r="B802" s="631"/>
      <c r="C802" s="631"/>
      <c r="D802" s="631"/>
      <c r="E802" s="631"/>
      <c r="F802" s="632"/>
      <c r="G802" s="669" t="s">
        <v>757</v>
      </c>
      <c r="H802" s="670"/>
      <c r="I802" s="670"/>
      <c r="J802" s="670"/>
      <c r="K802" s="671"/>
      <c r="L802" s="663" t="s">
        <v>758</v>
      </c>
      <c r="M802" s="664"/>
      <c r="N802" s="664"/>
      <c r="O802" s="664"/>
      <c r="P802" s="664"/>
      <c r="Q802" s="664"/>
      <c r="R802" s="664"/>
      <c r="S802" s="664"/>
      <c r="T802" s="664"/>
      <c r="U802" s="664"/>
      <c r="V802" s="664"/>
      <c r="W802" s="664"/>
      <c r="X802" s="665"/>
      <c r="Y802" s="383">
        <v>2</v>
      </c>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1</v>
      </c>
    </row>
    <row r="803" spans="1:51"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1</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1</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1</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1</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1</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1</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1</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1</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1</v>
      </c>
    </row>
    <row r="812" spans="1:51" ht="24.75" customHeight="1" x14ac:dyDescent="0.15">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2</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1</v>
      </c>
    </row>
    <row r="813" spans="1:51" ht="24.75" hidden="1" customHeight="1" x14ac:dyDescent="0.15">
      <c r="A813" s="630"/>
      <c r="B813" s="631"/>
      <c r="C813" s="631"/>
      <c r="D813" s="631"/>
      <c r="E813" s="631"/>
      <c r="F813" s="632"/>
      <c r="G813" s="594" t="s">
        <v>319</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320</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343</v>
      </c>
      <c r="AM839" s="277"/>
      <c r="AN839" s="277"/>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337</v>
      </c>
      <c r="AD844" s="153"/>
      <c r="AE844" s="153"/>
      <c r="AF844" s="153"/>
      <c r="AG844" s="153"/>
      <c r="AH844" s="363" t="s">
        <v>366</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44" t="s">
        <v>759</v>
      </c>
      <c r="D845" s="344"/>
      <c r="E845" s="344"/>
      <c r="F845" s="344"/>
      <c r="G845" s="344"/>
      <c r="H845" s="344"/>
      <c r="I845" s="344"/>
      <c r="J845" s="345">
        <v>6000012070001</v>
      </c>
      <c r="K845" s="346"/>
      <c r="L845" s="346"/>
      <c r="M845" s="346"/>
      <c r="N845" s="346"/>
      <c r="O845" s="346"/>
      <c r="P845" s="347" t="s">
        <v>767</v>
      </c>
      <c r="Q845" s="347"/>
      <c r="R845" s="347"/>
      <c r="S845" s="347"/>
      <c r="T845" s="347"/>
      <c r="U845" s="347"/>
      <c r="V845" s="347"/>
      <c r="W845" s="347"/>
      <c r="X845" s="347"/>
      <c r="Y845" s="348">
        <v>30526</v>
      </c>
      <c r="Z845" s="349"/>
      <c r="AA845" s="349"/>
      <c r="AB845" s="350"/>
      <c r="AC845" s="351" t="s">
        <v>768</v>
      </c>
      <c r="AD845" s="352"/>
      <c r="AE845" s="352"/>
      <c r="AF845" s="352"/>
      <c r="AG845" s="352"/>
      <c r="AH845" s="367" t="s">
        <v>769</v>
      </c>
      <c r="AI845" s="368"/>
      <c r="AJ845" s="368"/>
      <c r="AK845" s="368"/>
      <c r="AL845" s="355" t="s">
        <v>769</v>
      </c>
      <c r="AM845" s="356"/>
      <c r="AN845" s="356"/>
      <c r="AO845" s="357"/>
      <c r="AP845" s="358" t="s">
        <v>769</v>
      </c>
      <c r="AQ845" s="358"/>
      <c r="AR845" s="358"/>
      <c r="AS845" s="358"/>
      <c r="AT845" s="358"/>
      <c r="AU845" s="358"/>
      <c r="AV845" s="358"/>
      <c r="AW845" s="358"/>
      <c r="AX845" s="358"/>
    </row>
    <row r="846" spans="1:51" ht="30" customHeight="1" x14ac:dyDescent="0.15">
      <c r="A846" s="371">
        <v>2</v>
      </c>
      <c r="B846" s="371">
        <v>1</v>
      </c>
      <c r="C846" s="359" t="s">
        <v>760</v>
      </c>
      <c r="D846" s="344"/>
      <c r="E846" s="344"/>
      <c r="F846" s="344"/>
      <c r="G846" s="344"/>
      <c r="H846" s="344"/>
      <c r="I846" s="344"/>
      <c r="J846" s="345">
        <v>6000012070001</v>
      </c>
      <c r="K846" s="346"/>
      <c r="L846" s="346"/>
      <c r="M846" s="346"/>
      <c r="N846" s="346"/>
      <c r="O846" s="346"/>
      <c r="P846" s="347" t="s">
        <v>767</v>
      </c>
      <c r="Q846" s="347"/>
      <c r="R846" s="347"/>
      <c r="S846" s="347"/>
      <c r="T846" s="347"/>
      <c r="U846" s="347"/>
      <c r="V846" s="347"/>
      <c r="W846" s="347"/>
      <c r="X846" s="347"/>
      <c r="Y846" s="348">
        <v>20098</v>
      </c>
      <c r="Z846" s="349"/>
      <c r="AA846" s="349"/>
      <c r="AB846" s="350"/>
      <c r="AC846" s="351" t="s">
        <v>768</v>
      </c>
      <c r="AD846" s="352"/>
      <c r="AE846" s="352"/>
      <c r="AF846" s="352"/>
      <c r="AG846" s="352"/>
      <c r="AH846" s="367" t="s">
        <v>769</v>
      </c>
      <c r="AI846" s="368"/>
      <c r="AJ846" s="368"/>
      <c r="AK846" s="368"/>
      <c r="AL846" s="355" t="s">
        <v>769</v>
      </c>
      <c r="AM846" s="356"/>
      <c r="AN846" s="356"/>
      <c r="AO846" s="357"/>
      <c r="AP846" s="358" t="s">
        <v>769</v>
      </c>
      <c r="AQ846" s="358"/>
      <c r="AR846" s="358"/>
      <c r="AS846" s="358"/>
      <c r="AT846" s="358"/>
      <c r="AU846" s="358"/>
      <c r="AV846" s="358"/>
      <c r="AW846" s="358"/>
      <c r="AX846" s="358"/>
      <c r="AY846">
        <f>COUNTA($C$846)</f>
        <v>1</v>
      </c>
    </row>
    <row r="847" spans="1:51" ht="30" customHeight="1" x14ac:dyDescent="0.15">
      <c r="A847" s="371">
        <v>3</v>
      </c>
      <c r="B847" s="371">
        <v>1</v>
      </c>
      <c r="C847" s="359" t="s">
        <v>761</v>
      </c>
      <c r="D847" s="344"/>
      <c r="E847" s="344"/>
      <c r="F847" s="344"/>
      <c r="G847" s="344"/>
      <c r="H847" s="344"/>
      <c r="I847" s="344"/>
      <c r="J847" s="345">
        <v>6000012070001</v>
      </c>
      <c r="K847" s="346"/>
      <c r="L847" s="346"/>
      <c r="M847" s="346"/>
      <c r="N847" s="346"/>
      <c r="O847" s="346"/>
      <c r="P847" s="360" t="s">
        <v>767</v>
      </c>
      <c r="Q847" s="347"/>
      <c r="R847" s="347"/>
      <c r="S847" s="347"/>
      <c r="T847" s="347"/>
      <c r="U847" s="347"/>
      <c r="V847" s="347"/>
      <c r="W847" s="347"/>
      <c r="X847" s="347"/>
      <c r="Y847" s="348">
        <v>5217</v>
      </c>
      <c r="Z847" s="349"/>
      <c r="AA847" s="349"/>
      <c r="AB847" s="350"/>
      <c r="AC847" s="351" t="s">
        <v>768</v>
      </c>
      <c r="AD847" s="352"/>
      <c r="AE847" s="352"/>
      <c r="AF847" s="352"/>
      <c r="AG847" s="352"/>
      <c r="AH847" s="353" t="s">
        <v>769</v>
      </c>
      <c r="AI847" s="354"/>
      <c r="AJ847" s="354"/>
      <c r="AK847" s="354"/>
      <c r="AL847" s="355" t="s">
        <v>769</v>
      </c>
      <c r="AM847" s="356"/>
      <c r="AN847" s="356"/>
      <c r="AO847" s="357"/>
      <c r="AP847" s="358" t="s">
        <v>769</v>
      </c>
      <c r="AQ847" s="358"/>
      <c r="AR847" s="358"/>
      <c r="AS847" s="358"/>
      <c r="AT847" s="358"/>
      <c r="AU847" s="358"/>
      <c r="AV847" s="358"/>
      <c r="AW847" s="358"/>
      <c r="AX847" s="358"/>
      <c r="AY847">
        <f>COUNTA($C$847)</f>
        <v>1</v>
      </c>
    </row>
    <row r="848" spans="1:51" ht="30" customHeight="1" x14ac:dyDescent="0.15">
      <c r="A848" s="371">
        <v>4</v>
      </c>
      <c r="B848" s="371">
        <v>1</v>
      </c>
      <c r="C848" s="359" t="s">
        <v>762</v>
      </c>
      <c r="D848" s="344"/>
      <c r="E848" s="344"/>
      <c r="F848" s="344"/>
      <c r="G848" s="344"/>
      <c r="H848" s="344"/>
      <c r="I848" s="344"/>
      <c r="J848" s="345">
        <v>6000012070001</v>
      </c>
      <c r="K848" s="346"/>
      <c r="L848" s="346"/>
      <c r="M848" s="346"/>
      <c r="N848" s="346"/>
      <c r="O848" s="346"/>
      <c r="P848" s="360" t="s">
        <v>767</v>
      </c>
      <c r="Q848" s="347"/>
      <c r="R848" s="347"/>
      <c r="S848" s="347"/>
      <c r="T848" s="347"/>
      <c r="U848" s="347"/>
      <c r="V848" s="347"/>
      <c r="W848" s="347"/>
      <c r="X848" s="347"/>
      <c r="Y848" s="348">
        <v>4013</v>
      </c>
      <c r="Z848" s="349"/>
      <c r="AA848" s="349"/>
      <c r="AB848" s="350"/>
      <c r="AC848" s="351" t="s">
        <v>768</v>
      </c>
      <c r="AD848" s="352"/>
      <c r="AE848" s="352"/>
      <c r="AF848" s="352"/>
      <c r="AG848" s="352"/>
      <c r="AH848" s="353" t="s">
        <v>769</v>
      </c>
      <c r="AI848" s="354"/>
      <c r="AJ848" s="354"/>
      <c r="AK848" s="354"/>
      <c r="AL848" s="355" t="s">
        <v>769</v>
      </c>
      <c r="AM848" s="356"/>
      <c r="AN848" s="356"/>
      <c r="AO848" s="357"/>
      <c r="AP848" s="358" t="s">
        <v>769</v>
      </c>
      <c r="AQ848" s="358"/>
      <c r="AR848" s="358"/>
      <c r="AS848" s="358"/>
      <c r="AT848" s="358"/>
      <c r="AU848" s="358"/>
      <c r="AV848" s="358"/>
      <c r="AW848" s="358"/>
      <c r="AX848" s="358"/>
      <c r="AY848">
        <f>COUNTA($C$848)</f>
        <v>1</v>
      </c>
    </row>
    <row r="849" spans="1:51" ht="30" customHeight="1" x14ac:dyDescent="0.15">
      <c r="A849" s="371">
        <v>5</v>
      </c>
      <c r="B849" s="371">
        <v>1</v>
      </c>
      <c r="C849" s="359" t="s">
        <v>763</v>
      </c>
      <c r="D849" s="344"/>
      <c r="E849" s="344"/>
      <c r="F849" s="344"/>
      <c r="G849" s="344"/>
      <c r="H849" s="344"/>
      <c r="I849" s="344"/>
      <c r="J849" s="345">
        <v>6000012070001</v>
      </c>
      <c r="K849" s="346"/>
      <c r="L849" s="346"/>
      <c r="M849" s="346"/>
      <c r="N849" s="346"/>
      <c r="O849" s="346"/>
      <c r="P849" s="347" t="s">
        <v>767</v>
      </c>
      <c r="Q849" s="347"/>
      <c r="R849" s="347"/>
      <c r="S849" s="347"/>
      <c r="T849" s="347"/>
      <c r="U849" s="347"/>
      <c r="V849" s="347"/>
      <c r="W849" s="347"/>
      <c r="X849" s="347"/>
      <c r="Y849" s="348">
        <v>1277</v>
      </c>
      <c r="Z849" s="349"/>
      <c r="AA849" s="349"/>
      <c r="AB849" s="350"/>
      <c r="AC849" s="351" t="s">
        <v>768</v>
      </c>
      <c r="AD849" s="352"/>
      <c r="AE849" s="352"/>
      <c r="AF849" s="352"/>
      <c r="AG849" s="352"/>
      <c r="AH849" s="353" t="s">
        <v>769</v>
      </c>
      <c r="AI849" s="354"/>
      <c r="AJ849" s="354"/>
      <c r="AK849" s="354"/>
      <c r="AL849" s="355" t="s">
        <v>769</v>
      </c>
      <c r="AM849" s="356"/>
      <c r="AN849" s="356"/>
      <c r="AO849" s="357"/>
      <c r="AP849" s="358" t="s">
        <v>769</v>
      </c>
      <c r="AQ849" s="358"/>
      <c r="AR849" s="358"/>
      <c r="AS849" s="358"/>
      <c r="AT849" s="358"/>
      <c r="AU849" s="358"/>
      <c r="AV849" s="358"/>
      <c r="AW849" s="358"/>
      <c r="AX849" s="358"/>
      <c r="AY849">
        <f>COUNTA($C$849)</f>
        <v>1</v>
      </c>
    </row>
    <row r="850" spans="1:51" ht="30" customHeight="1" x14ac:dyDescent="0.15">
      <c r="A850" s="371">
        <v>6</v>
      </c>
      <c r="B850" s="371">
        <v>1</v>
      </c>
      <c r="C850" s="359" t="s">
        <v>764</v>
      </c>
      <c r="D850" s="344"/>
      <c r="E850" s="344"/>
      <c r="F850" s="344"/>
      <c r="G850" s="344"/>
      <c r="H850" s="344"/>
      <c r="I850" s="344"/>
      <c r="J850" s="345">
        <v>6000012070001</v>
      </c>
      <c r="K850" s="346"/>
      <c r="L850" s="346"/>
      <c r="M850" s="346"/>
      <c r="N850" s="346"/>
      <c r="O850" s="346"/>
      <c r="P850" s="347" t="s">
        <v>767</v>
      </c>
      <c r="Q850" s="347"/>
      <c r="R850" s="347"/>
      <c r="S850" s="347"/>
      <c r="T850" s="347"/>
      <c r="U850" s="347"/>
      <c r="V850" s="347"/>
      <c r="W850" s="347"/>
      <c r="X850" s="347"/>
      <c r="Y850" s="348">
        <v>429</v>
      </c>
      <c r="Z850" s="349"/>
      <c r="AA850" s="349"/>
      <c r="AB850" s="350"/>
      <c r="AC850" s="351" t="s">
        <v>768</v>
      </c>
      <c r="AD850" s="352"/>
      <c r="AE850" s="352"/>
      <c r="AF850" s="352"/>
      <c r="AG850" s="352"/>
      <c r="AH850" s="353" t="s">
        <v>769</v>
      </c>
      <c r="AI850" s="354"/>
      <c r="AJ850" s="354"/>
      <c r="AK850" s="354"/>
      <c r="AL850" s="355" t="s">
        <v>769</v>
      </c>
      <c r="AM850" s="356"/>
      <c r="AN850" s="356"/>
      <c r="AO850" s="357"/>
      <c r="AP850" s="358" t="s">
        <v>769</v>
      </c>
      <c r="AQ850" s="358"/>
      <c r="AR850" s="358"/>
      <c r="AS850" s="358"/>
      <c r="AT850" s="358"/>
      <c r="AU850" s="358"/>
      <c r="AV850" s="358"/>
      <c r="AW850" s="358"/>
      <c r="AX850" s="358"/>
      <c r="AY850">
        <f>COUNTA($C$850)</f>
        <v>1</v>
      </c>
    </row>
    <row r="851" spans="1:51" ht="30" customHeight="1" x14ac:dyDescent="0.15">
      <c r="A851" s="371">
        <v>7</v>
      </c>
      <c r="B851" s="371">
        <v>1</v>
      </c>
      <c r="C851" s="359" t="s">
        <v>766</v>
      </c>
      <c r="D851" s="344"/>
      <c r="E851" s="344"/>
      <c r="F851" s="344"/>
      <c r="G851" s="344"/>
      <c r="H851" s="344"/>
      <c r="I851" s="344"/>
      <c r="J851" s="345">
        <v>6000012070001</v>
      </c>
      <c r="K851" s="346"/>
      <c r="L851" s="346"/>
      <c r="M851" s="346"/>
      <c r="N851" s="346"/>
      <c r="O851" s="346"/>
      <c r="P851" s="347" t="s">
        <v>767</v>
      </c>
      <c r="Q851" s="347"/>
      <c r="R851" s="347"/>
      <c r="S851" s="347"/>
      <c r="T851" s="347"/>
      <c r="U851" s="347"/>
      <c r="V851" s="347"/>
      <c r="W851" s="347"/>
      <c r="X851" s="347"/>
      <c r="Y851" s="348">
        <v>119</v>
      </c>
      <c r="Z851" s="349"/>
      <c r="AA851" s="349"/>
      <c r="AB851" s="350"/>
      <c r="AC851" s="351" t="s">
        <v>768</v>
      </c>
      <c r="AD851" s="352"/>
      <c r="AE851" s="352"/>
      <c r="AF851" s="352"/>
      <c r="AG851" s="352"/>
      <c r="AH851" s="353" t="s">
        <v>769</v>
      </c>
      <c r="AI851" s="354"/>
      <c r="AJ851" s="354"/>
      <c r="AK851" s="354"/>
      <c r="AL851" s="355" t="s">
        <v>769</v>
      </c>
      <c r="AM851" s="356"/>
      <c r="AN851" s="356"/>
      <c r="AO851" s="357"/>
      <c r="AP851" s="358" t="s">
        <v>769</v>
      </c>
      <c r="AQ851" s="358"/>
      <c r="AR851" s="358"/>
      <c r="AS851" s="358"/>
      <c r="AT851" s="358"/>
      <c r="AU851" s="358"/>
      <c r="AV851" s="358"/>
      <c r="AW851" s="358"/>
      <c r="AX851" s="358"/>
      <c r="AY851">
        <f>COUNTA($C$851)</f>
        <v>1</v>
      </c>
    </row>
    <row r="852" spans="1:51" ht="30" customHeight="1" x14ac:dyDescent="0.15">
      <c r="A852" s="371">
        <v>8</v>
      </c>
      <c r="B852" s="371">
        <v>1</v>
      </c>
      <c r="C852" s="344" t="s">
        <v>765</v>
      </c>
      <c r="D852" s="344"/>
      <c r="E852" s="344"/>
      <c r="F852" s="344"/>
      <c r="G852" s="344"/>
      <c r="H852" s="344"/>
      <c r="I852" s="344"/>
      <c r="J852" s="345">
        <v>6000012070001</v>
      </c>
      <c r="K852" s="346"/>
      <c r="L852" s="346"/>
      <c r="M852" s="346"/>
      <c r="N852" s="346"/>
      <c r="O852" s="346"/>
      <c r="P852" s="347" t="s">
        <v>767</v>
      </c>
      <c r="Q852" s="347"/>
      <c r="R852" s="347"/>
      <c r="S852" s="347"/>
      <c r="T852" s="347"/>
      <c r="U852" s="347"/>
      <c r="V852" s="347"/>
      <c r="W852" s="347"/>
      <c r="X852" s="347"/>
      <c r="Y852" s="348">
        <v>118</v>
      </c>
      <c r="Z852" s="349"/>
      <c r="AA852" s="349"/>
      <c r="AB852" s="350"/>
      <c r="AC852" s="351" t="s">
        <v>768</v>
      </c>
      <c r="AD852" s="352"/>
      <c r="AE852" s="352"/>
      <c r="AF852" s="352"/>
      <c r="AG852" s="352"/>
      <c r="AH852" s="353" t="s">
        <v>769</v>
      </c>
      <c r="AI852" s="354"/>
      <c r="AJ852" s="354"/>
      <c r="AK852" s="354"/>
      <c r="AL852" s="355" t="s">
        <v>769</v>
      </c>
      <c r="AM852" s="356"/>
      <c r="AN852" s="356"/>
      <c r="AO852" s="357"/>
      <c r="AP852" s="358" t="s">
        <v>769</v>
      </c>
      <c r="AQ852" s="358"/>
      <c r="AR852" s="358"/>
      <c r="AS852" s="358"/>
      <c r="AT852" s="358"/>
      <c r="AU852" s="358"/>
      <c r="AV852" s="358"/>
      <c r="AW852" s="358"/>
      <c r="AX852" s="358"/>
      <c r="AY852">
        <f>COUNTA($C$852)</f>
        <v>1</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337</v>
      </c>
      <c r="AD877" s="153"/>
      <c r="AE877" s="153"/>
      <c r="AF877" s="153"/>
      <c r="AG877" s="153"/>
      <c r="AH877" s="363" t="s">
        <v>366</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x14ac:dyDescent="0.15">
      <c r="A878" s="371">
        <v>1</v>
      </c>
      <c r="B878" s="371">
        <v>1</v>
      </c>
      <c r="C878" s="344" t="s">
        <v>770</v>
      </c>
      <c r="D878" s="344"/>
      <c r="E878" s="344"/>
      <c r="F878" s="344"/>
      <c r="G878" s="344"/>
      <c r="H878" s="344"/>
      <c r="I878" s="344"/>
      <c r="J878" s="345">
        <v>9000020341002</v>
      </c>
      <c r="K878" s="346"/>
      <c r="L878" s="346"/>
      <c r="M878" s="346"/>
      <c r="N878" s="346"/>
      <c r="O878" s="346"/>
      <c r="P878" s="347" t="s">
        <v>780</v>
      </c>
      <c r="Q878" s="347"/>
      <c r="R878" s="347"/>
      <c r="S878" s="347"/>
      <c r="T878" s="347"/>
      <c r="U878" s="347"/>
      <c r="V878" s="347"/>
      <c r="W878" s="347"/>
      <c r="X878" s="347"/>
      <c r="Y878" s="348">
        <v>21502</v>
      </c>
      <c r="Z878" s="349"/>
      <c r="AA878" s="349"/>
      <c r="AB878" s="350"/>
      <c r="AC878" s="351" t="s">
        <v>768</v>
      </c>
      <c r="AD878" s="352"/>
      <c r="AE878" s="352"/>
      <c r="AF878" s="352"/>
      <c r="AG878" s="352"/>
      <c r="AH878" s="367" t="s">
        <v>769</v>
      </c>
      <c r="AI878" s="368"/>
      <c r="AJ878" s="368"/>
      <c r="AK878" s="368"/>
      <c r="AL878" s="355" t="s">
        <v>769</v>
      </c>
      <c r="AM878" s="356"/>
      <c r="AN878" s="356"/>
      <c r="AO878" s="357"/>
      <c r="AP878" s="358" t="s">
        <v>769</v>
      </c>
      <c r="AQ878" s="358"/>
      <c r="AR878" s="358"/>
      <c r="AS878" s="358"/>
      <c r="AT878" s="358"/>
      <c r="AU878" s="358"/>
      <c r="AV878" s="358"/>
      <c r="AW878" s="358"/>
      <c r="AX878" s="358"/>
      <c r="AY878">
        <f t="shared" si="118"/>
        <v>1</v>
      </c>
    </row>
    <row r="879" spans="1:51" ht="30" customHeight="1" x14ac:dyDescent="0.15">
      <c r="A879" s="371">
        <v>2</v>
      </c>
      <c r="B879" s="371">
        <v>1</v>
      </c>
      <c r="C879" s="359" t="s">
        <v>771</v>
      </c>
      <c r="D879" s="344"/>
      <c r="E879" s="344"/>
      <c r="F879" s="344"/>
      <c r="G879" s="344"/>
      <c r="H879" s="344"/>
      <c r="I879" s="344"/>
      <c r="J879" s="345">
        <v>6000020422011</v>
      </c>
      <c r="K879" s="346"/>
      <c r="L879" s="346"/>
      <c r="M879" s="346"/>
      <c r="N879" s="346"/>
      <c r="O879" s="346"/>
      <c r="P879" s="347" t="s">
        <v>780</v>
      </c>
      <c r="Q879" s="347"/>
      <c r="R879" s="347"/>
      <c r="S879" s="347"/>
      <c r="T879" s="347"/>
      <c r="U879" s="347"/>
      <c r="V879" s="347"/>
      <c r="W879" s="347"/>
      <c r="X879" s="347"/>
      <c r="Y879" s="348">
        <v>12147</v>
      </c>
      <c r="Z879" s="349"/>
      <c r="AA879" s="349"/>
      <c r="AB879" s="350"/>
      <c r="AC879" s="351" t="s">
        <v>768</v>
      </c>
      <c r="AD879" s="352"/>
      <c r="AE879" s="352"/>
      <c r="AF879" s="352"/>
      <c r="AG879" s="352"/>
      <c r="AH879" s="367" t="s">
        <v>769</v>
      </c>
      <c r="AI879" s="368"/>
      <c r="AJ879" s="368"/>
      <c r="AK879" s="368"/>
      <c r="AL879" s="355" t="s">
        <v>769</v>
      </c>
      <c r="AM879" s="356"/>
      <c r="AN879" s="356"/>
      <c r="AO879" s="357"/>
      <c r="AP879" s="358" t="s">
        <v>769</v>
      </c>
      <c r="AQ879" s="358"/>
      <c r="AR879" s="358"/>
      <c r="AS879" s="358"/>
      <c r="AT879" s="358"/>
      <c r="AU879" s="358"/>
      <c r="AV879" s="358"/>
      <c r="AW879" s="358"/>
      <c r="AX879" s="358"/>
      <c r="AY879">
        <f>COUNTA($C$879)</f>
        <v>1</v>
      </c>
    </row>
    <row r="880" spans="1:51" ht="30" customHeight="1" x14ac:dyDescent="0.15">
      <c r="A880" s="371">
        <v>3</v>
      </c>
      <c r="B880" s="371">
        <v>1</v>
      </c>
      <c r="C880" s="359" t="s">
        <v>772</v>
      </c>
      <c r="D880" s="344"/>
      <c r="E880" s="344"/>
      <c r="F880" s="344"/>
      <c r="G880" s="344"/>
      <c r="H880" s="344"/>
      <c r="I880" s="344"/>
      <c r="J880" s="345">
        <v>7000020340006</v>
      </c>
      <c r="K880" s="346"/>
      <c r="L880" s="346"/>
      <c r="M880" s="346"/>
      <c r="N880" s="346"/>
      <c r="O880" s="346"/>
      <c r="P880" s="360" t="s">
        <v>780</v>
      </c>
      <c r="Q880" s="347"/>
      <c r="R880" s="347"/>
      <c r="S880" s="347"/>
      <c r="T880" s="347"/>
      <c r="U880" s="347"/>
      <c r="V880" s="347"/>
      <c r="W880" s="347"/>
      <c r="X880" s="347"/>
      <c r="Y880" s="348">
        <v>7303</v>
      </c>
      <c r="Z880" s="349"/>
      <c r="AA880" s="349"/>
      <c r="AB880" s="350"/>
      <c r="AC880" s="351" t="s">
        <v>768</v>
      </c>
      <c r="AD880" s="352"/>
      <c r="AE880" s="352"/>
      <c r="AF880" s="352"/>
      <c r="AG880" s="352"/>
      <c r="AH880" s="353" t="s">
        <v>769</v>
      </c>
      <c r="AI880" s="354"/>
      <c r="AJ880" s="354"/>
      <c r="AK880" s="354"/>
      <c r="AL880" s="355" t="s">
        <v>769</v>
      </c>
      <c r="AM880" s="356"/>
      <c r="AN880" s="356"/>
      <c r="AO880" s="357"/>
      <c r="AP880" s="358" t="s">
        <v>769</v>
      </c>
      <c r="AQ880" s="358"/>
      <c r="AR880" s="358"/>
      <c r="AS880" s="358"/>
      <c r="AT880" s="358"/>
      <c r="AU880" s="358"/>
      <c r="AV880" s="358"/>
      <c r="AW880" s="358"/>
      <c r="AX880" s="358"/>
      <c r="AY880">
        <f>COUNTA($C$880)</f>
        <v>1</v>
      </c>
    </row>
    <row r="881" spans="1:51" ht="30" customHeight="1" x14ac:dyDescent="0.15">
      <c r="A881" s="371">
        <v>4</v>
      </c>
      <c r="B881" s="371">
        <v>1</v>
      </c>
      <c r="C881" s="359" t="s">
        <v>773</v>
      </c>
      <c r="D881" s="344"/>
      <c r="E881" s="344"/>
      <c r="F881" s="344"/>
      <c r="G881" s="344"/>
      <c r="H881" s="344"/>
      <c r="I881" s="344"/>
      <c r="J881" s="345">
        <v>4000020420000</v>
      </c>
      <c r="K881" s="346"/>
      <c r="L881" s="346"/>
      <c r="M881" s="346"/>
      <c r="N881" s="346"/>
      <c r="O881" s="346"/>
      <c r="P881" s="360" t="s">
        <v>780</v>
      </c>
      <c r="Q881" s="347"/>
      <c r="R881" s="347"/>
      <c r="S881" s="347"/>
      <c r="T881" s="347"/>
      <c r="U881" s="347"/>
      <c r="V881" s="347"/>
      <c r="W881" s="347"/>
      <c r="X881" s="347"/>
      <c r="Y881" s="348">
        <v>4360</v>
      </c>
      <c r="Z881" s="349"/>
      <c r="AA881" s="349"/>
      <c r="AB881" s="350"/>
      <c r="AC881" s="351" t="s">
        <v>768</v>
      </c>
      <c r="AD881" s="352"/>
      <c r="AE881" s="352"/>
      <c r="AF881" s="352"/>
      <c r="AG881" s="352"/>
      <c r="AH881" s="353" t="s">
        <v>769</v>
      </c>
      <c r="AI881" s="354"/>
      <c r="AJ881" s="354"/>
      <c r="AK881" s="354"/>
      <c r="AL881" s="355" t="s">
        <v>769</v>
      </c>
      <c r="AM881" s="356"/>
      <c r="AN881" s="356"/>
      <c r="AO881" s="357"/>
      <c r="AP881" s="358" t="s">
        <v>769</v>
      </c>
      <c r="AQ881" s="358"/>
      <c r="AR881" s="358"/>
      <c r="AS881" s="358"/>
      <c r="AT881" s="358"/>
      <c r="AU881" s="358"/>
      <c r="AV881" s="358"/>
      <c r="AW881" s="358"/>
      <c r="AX881" s="358"/>
      <c r="AY881">
        <f>COUNTA($C$881)</f>
        <v>1</v>
      </c>
    </row>
    <row r="882" spans="1:51" ht="30" customHeight="1" x14ac:dyDescent="0.15">
      <c r="A882" s="371">
        <v>5</v>
      </c>
      <c r="B882" s="371">
        <v>1</v>
      </c>
      <c r="C882" s="344" t="s">
        <v>774</v>
      </c>
      <c r="D882" s="344"/>
      <c r="E882" s="344"/>
      <c r="F882" s="344"/>
      <c r="G882" s="344"/>
      <c r="H882" s="344"/>
      <c r="I882" s="344"/>
      <c r="J882" s="345">
        <v>6000020400009</v>
      </c>
      <c r="K882" s="346"/>
      <c r="L882" s="346"/>
      <c r="M882" s="346"/>
      <c r="N882" s="346"/>
      <c r="O882" s="346"/>
      <c r="P882" s="347" t="s">
        <v>780</v>
      </c>
      <c r="Q882" s="347"/>
      <c r="R882" s="347"/>
      <c r="S882" s="347"/>
      <c r="T882" s="347"/>
      <c r="U882" s="347"/>
      <c r="V882" s="347"/>
      <c r="W882" s="347"/>
      <c r="X882" s="347"/>
      <c r="Y882" s="348">
        <v>2246</v>
      </c>
      <c r="Z882" s="349"/>
      <c r="AA882" s="349"/>
      <c r="AB882" s="350"/>
      <c r="AC882" s="351" t="s">
        <v>768</v>
      </c>
      <c r="AD882" s="352"/>
      <c r="AE882" s="352"/>
      <c r="AF882" s="352"/>
      <c r="AG882" s="352"/>
      <c r="AH882" s="353" t="s">
        <v>769</v>
      </c>
      <c r="AI882" s="354"/>
      <c r="AJ882" s="354"/>
      <c r="AK882" s="354"/>
      <c r="AL882" s="355" t="s">
        <v>769</v>
      </c>
      <c r="AM882" s="356"/>
      <c r="AN882" s="356"/>
      <c r="AO882" s="357"/>
      <c r="AP882" s="358" t="s">
        <v>769</v>
      </c>
      <c r="AQ882" s="358"/>
      <c r="AR882" s="358"/>
      <c r="AS882" s="358"/>
      <c r="AT882" s="358"/>
      <c r="AU882" s="358"/>
      <c r="AV882" s="358"/>
      <c r="AW882" s="358"/>
      <c r="AX882" s="358"/>
      <c r="AY882">
        <f>COUNTA($C$882)</f>
        <v>1</v>
      </c>
    </row>
    <row r="883" spans="1:51" ht="30" customHeight="1" x14ac:dyDescent="0.15">
      <c r="A883" s="371">
        <v>6</v>
      </c>
      <c r="B883" s="371">
        <v>1</v>
      </c>
      <c r="C883" s="344" t="s">
        <v>775</v>
      </c>
      <c r="D883" s="344"/>
      <c r="E883" s="344"/>
      <c r="F883" s="344"/>
      <c r="G883" s="344"/>
      <c r="H883" s="344"/>
      <c r="I883" s="344"/>
      <c r="J883" s="345">
        <v>8000020130001</v>
      </c>
      <c r="K883" s="346"/>
      <c r="L883" s="346"/>
      <c r="M883" s="346"/>
      <c r="N883" s="346"/>
      <c r="O883" s="346"/>
      <c r="P883" s="347" t="s">
        <v>780</v>
      </c>
      <c r="Q883" s="347"/>
      <c r="R883" s="347"/>
      <c r="S883" s="347"/>
      <c r="T883" s="347"/>
      <c r="U883" s="347"/>
      <c r="V883" s="347"/>
      <c r="W883" s="347"/>
      <c r="X883" s="347"/>
      <c r="Y883" s="348">
        <v>2047</v>
      </c>
      <c r="Z883" s="349"/>
      <c r="AA883" s="349"/>
      <c r="AB883" s="350"/>
      <c r="AC883" s="351" t="s">
        <v>768</v>
      </c>
      <c r="AD883" s="352"/>
      <c r="AE883" s="352"/>
      <c r="AF883" s="352"/>
      <c r="AG883" s="352"/>
      <c r="AH883" s="353" t="s">
        <v>769</v>
      </c>
      <c r="AI883" s="354"/>
      <c r="AJ883" s="354"/>
      <c r="AK883" s="354"/>
      <c r="AL883" s="355" t="s">
        <v>769</v>
      </c>
      <c r="AM883" s="356"/>
      <c r="AN883" s="356"/>
      <c r="AO883" s="357"/>
      <c r="AP883" s="358" t="s">
        <v>769</v>
      </c>
      <c r="AQ883" s="358"/>
      <c r="AR883" s="358"/>
      <c r="AS883" s="358"/>
      <c r="AT883" s="358"/>
      <c r="AU883" s="358"/>
      <c r="AV883" s="358"/>
      <c r="AW883" s="358"/>
      <c r="AX883" s="358"/>
      <c r="AY883">
        <f>COUNTA($C$883)</f>
        <v>1</v>
      </c>
    </row>
    <row r="884" spans="1:51" ht="30" customHeight="1" x14ac:dyDescent="0.15">
      <c r="A884" s="371">
        <v>7</v>
      </c>
      <c r="B884" s="371">
        <v>1</v>
      </c>
      <c r="C884" s="344" t="s">
        <v>776</v>
      </c>
      <c r="D884" s="344"/>
      <c r="E884" s="344"/>
      <c r="F884" s="344"/>
      <c r="G884" s="344"/>
      <c r="H884" s="344"/>
      <c r="I884" s="344"/>
      <c r="J884" s="345">
        <v>4000020270008</v>
      </c>
      <c r="K884" s="346"/>
      <c r="L884" s="346"/>
      <c r="M884" s="346"/>
      <c r="N884" s="346"/>
      <c r="O884" s="346"/>
      <c r="P884" s="347" t="s">
        <v>780</v>
      </c>
      <c r="Q884" s="347"/>
      <c r="R884" s="347"/>
      <c r="S884" s="347"/>
      <c r="T884" s="347"/>
      <c r="U884" s="347"/>
      <c r="V884" s="347"/>
      <c r="W884" s="347"/>
      <c r="X884" s="347"/>
      <c r="Y884" s="348">
        <v>2010</v>
      </c>
      <c r="Z884" s="349"/>
      <c r="AA884" s="349"/>
      <c r="AB884" s="350"/>
      <c r="AC884" s="351" t="s">
        <v>768</v>
      </c>
      <c r="AD884" s="352"/>
      <c r="AE884" s="352"/>
      <c r="AF884" s="352"/>
      <c r="AG884" s="352"/>
      <c r="AH884" s="353" t="s">
        <v>769</v>
      </c>
      <c r="AI884" s="354"/>
      <c r="AJ884" s="354"/>
      <c r="AK884" s="354"/>
      <c r="AL884" s="355" t="s">
        <v>769</v>
      </c>
      <c r="AM884" s="356"/>
      <c r="AN884" s="356"/>
      <c r="AO884" s="357"/>
      <c r="AP884" s="358" t="s">
        <v>769</v>
      </c>
      <c r="AQ884" s="358"/>
      <c r="AR884" s="358"/>
      <c r="AS884" s="358"/>
      <c r="AT884" s="358"/>
      <c r="AU884" s="358"/>
      <c r="AV884" s="358"/>
      <c r="AW884" s="358"/>
      <c r="AX884" s="358"/>
      <c r="AY884">
        <f>COUNTA($C$884)</f>
        <v>1</v>
      </c>
    </row>
    <row r="885" spans="1:51" ht="30" customHeight="1" x14ac:dyDescent="0.15">
      <c r="A885" s="371">
        <v>8</v>
      </c>
      <c r="B885" s="371">
        <v>1</v>
      </c>
      <c r="C885" s="344" t="s">
        <v>777</v>
      </c>
      <c r="D885" s="344"/>
      <c r="E885" s="344"/>
      <c r="F885" s="344"/>
      <c r="G885" s="344"/>
      <c r="H885" s="344"/>
      <c r="I885" s="344"/>
      <c r="J885" s="345">
        <v>1000020140007</v>
      </c>
      <c r="K885" s="346"/>
      <c r="L885" s="346"/>
      <c r="M885" s="346"/>
      <c r="N885" s="346"/>
      <c r="O885" s="346"/>
      <c r="P885" s="347" t="s">
        <v>780</v>
      </c>
      <c r="Q885" s="347"/>
      <c r="R885" s="347"/>
      <c r="S885" s="347"/>
      <c r="T885" s="347"/>
      <c r="U885" s="347"/>
      <c r="V885" s="347"/>
      <c r="W885" s="347"/>
      <c r="X885" s="347"/>
      <c r="Y885" s="348">
        <v>1457</v>
      </c>
      <c r="Z885" s="349"/>
      <c r="AA885" s="349"/>
      <c r="AB885" s="350"/>
      <c r="AC885" s="351" t="s">
        <v>768</v>
      </c>
      <c r="AD885" s="352"/>
      <c r="AE885" s="352"/>
      <c r="AF885" s="352"/>
      <c r="AG885" s="352"/>
      <c r="AH885" s="353" t="s">
        <v>769</v>
      </c>
      <c r="AI885" s="354"/>
      <c r="AJ885" s="354"/>
      <c r="AK885" s="354"/>
      <c r="AL885" s="355" t="s">
        <v>769</v>
      </c>
      <c r="AM885" s="356"/>
      <c r="AN885" s="356"/>
      <c r="AO885" s="357"/>
      <c r="AP885" s="358" t="s">
        <v>769</v>
      </c>
      <c r="AQ885" s="358"/>
      <c r="AR885" s="358"/>
      <c r="AS885" s="358"/>
      <c r="AT885" s="358"/>
      <c r="AU885" s="358"/>
      <c r="AV885" s="358"/>
      <c r="AW885" s="358"/>
      <c r="AX885" s="358"/>
      <c r="AY885">
        <f>COUNTA($C$885)</f>
        <v>1</v>
      </c>
    </row>
    <row r="886" spans="1:51" ht="30" customHeight="1" x14ac:dyDescent="0.15">
      <c r="A886" s="371">
        <v>9</v>
      </c>
      <c r="B886" s="371">
        <v>1</v>
      </c>
      <c r="C886" s="344" t="s">
        <v>778</v>
      </c>
      <c r="D886" s="344"/>
      <c r="E886" s="344"/>
      <c r="F886" s="344"/>
      <c r="G886" s="344"/>
      <c r="H886" s="344"/>
      <c r="I886" s="344"/>
      <c r="J886" s="345">
        <v>8000020280003</v>
      </c>
      <c r="K886" s="346"/>
      <c r="L886" s="346"/>
      <c r="M886" s="346"/>
      <c r="N886" s="346"/>
      <c r="O886" s="346"/>
      <c r="P886" s="347" t="s">
        <v>780</v>
      </c>
      <c r="Q886" s="347"/>
      <c r="R886" s="347"/>
      <c r="S886" s="347"/>
      <c r="T886" s="347"/>
      <c r="U886" s="347"/>
      <c r="V886" s="347"/>
      <c r="W886" s="347"/>
      <c r="X886" s="347"/>
      <c r="Y886" s="348">
        <v>1262</v>
      </c>
      <c r="Z886" s="349"/>
      <c r="AA886" s="349"/>
      <c r="AB886" s="350"/>
      <c r="AC886" s="351" t="s">
        <v>768</v>
      </c>
      <c r="AD886" s="352"/>
      <c r="AE886" s="352"/>
      <c r="AF886" s="352"/>
      <c r="AG886" s="352"/>
      <c r="AH886" s="353" t="s">
        <v>769</v>
      </c>
      <c r="AI886" s="354"/>
      <c r="AJ886" s="354"/>
      <c r="AK886" s="354"/>
      <c r="AL886" s="355" t="s">
        <v>769</v>
      </c>
      <c r="AM886" s="356"/>
      <c r="AN886" s="356"/>
      <c r="AO886" s="357"/>
      <c r="AP886" s="358" t="s">
        <v>769</v>
      </c>
      <c r="AQ886" s="358"/>
      <c r="AR886" s="358"/>
      <c r="AS886" s="358"/>
      <c r="AT886" s="358"/>
      <c r="AU886" s="358"/>
      <c r="AV886" s="358"/>
      <c r="AW886" s="358"/>
      <c r="AX886" s="358"/>
      <c r="AY886">
        <f>COUNTA($C$886)</f>
        <v>1</v>
      </c>
    </row>
    <row r="887" spans="1:51" ht="30" customHeight="1" x14ac:dyDescent="0.15">
      <c r="A887" s="371">
        <v>10</v>
      </c>
      <c r="B887" s="371">
        <v>1</v>
      </c>
      <c r="C887" s="344" t="s">
        <v>779</v>
      </c>
      <c r="D887" s="344"/>
      <c r="E887" s="344"/>
      <c r="F887" s="344"/>
      <c r="G887" s="344"/>
      <c r="H887" s="344"/>
      <c r="I887" s="344"/>
      <c r="J887" s="345">
        <v>2000020350001</v>
      </c>
      <c r="K887" s="346"/>
      <c r="L887" s="346"/>
      <c r="M887" s="346"/>
      <c r="N887" s="346"/>
      <c r="O887" s="346"/>
      <c r="P887" s="347" t="s">
        <v>780</v>
      </c>
      <c r="Q887" s="347"/>
      <c r="R887" s="347"/>
      <c r="S887" s="347"/>
      <c r="T887" s="347"/>
      <c r="U887" s="347"/>
      <c r="V887" s="347"/>
      <c r="W887" s="347"/>
      <c r="X887" s="347"/>
      <c r="Y887" s="348">
        <v>897</v>
      </c>
      <c r="Z887" s="349"/>
      <c r="AA887" s="349"/>
      <c r="AB887" s="350"/>
      <c r="AC887" s="351" t="s">
        <v>768</v>
      </c>
      <c r="AD887" s="352"/>
      <c r="AE887" s="352"/>
      <c r="AF887" s="352"/>
      <c r="AG887" s="352"/>
      <c r="AH887" s="353" t="s">
        <v>769</v>
      </c>
      <c r="AI887" s="354"/>
      <c r="AJ887" s="354"/>
      <c r="AK887" s="354"/>
      <c r="AL887" s="355" t="s">
        <v>769</v>
      </c>
      <c r="AM887" s="356"/>
      <c r="AN887" s="356"/>
      <c r="AO887" s="357"/>
      <c r="AP887" s="358" t="s">
        <v>769</v>
      </c>
      <c r="AQ887" s="358"/>
      <c r="AR887" s="358"/>
      <c r="AS887" s="358"/>
      <c r="AT887" s="358"/>
      <c r="AU887" s="358"/>
      <c r="AV887" s="358"/>
      <c r="AW887" s="358"/>
      <c r="AX887" s="358"/>
      <c r="AY887">
        <f>COUNTA($C$887)</f>
        <v>1</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337</v>
      </c>
      <c r="AD910" s="153"/>
      <c r="AE910" s="153"/>
      <c r="AF910" s="153"/>
      <c r="AG910" s="153"/>
      <c r="AH910" s="363" t="s">
        <v>366</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30" customHeight="1" x14ac:dyDescent="0.15">
      <c r="A911" s="371">
        <v>1</v>
      </c>
      <c r="B911" s="371">
        <v>1</v>
      </c>
      <c r="C911" s="344" t="s">
        <v>781</v>
      </c>
      <c r="D911" s="344"/>
      <c r="E911" s="344"/>
      <c r="F911" s="344"/>
      <c r="G911" s="344"/>
      <c r="H911" s="344"/>
      <c r="I911" s="344"/>
      <c r="J911" s="345"/>
      <c r="K911" s="346"/>
      <c r="L911" s="346"/>
      <c r="M911" s="346"/>
      <c r="N911" s="346"/>
      <c r="O911" s="346"/>
      <c r="P911" s="347" t="s">
        <v>791</v>
      </c>
      <c r="Q911" s="347"/>
      <c r="R911" s="347"/>
      <c r="S911" s="347"/>
      <c r="T911" s="347"/>
      <c r="U911" s="347"/>
      <c r="V911" s="347"/>
      <c r="W911" s="347"/>
      <c r="X911" s="347"/>
      <c r="Y911" s="348">
        <v>2</v>
      </c>
      <c r="Z911" s="349"/>
      <c r="AA911" s="349"/>
      <c r="AB911" s="350"/>
      <c r="AC911" s="351" t="s">
        <v>80</v>
      </c>
      <c r="AD911" s="352"/>
      <c r="AE911" s="352"/>
      <c r="AF911" s="352"/>
      <c r="AG911" s="352"/>
      <c r="AH911" s="367" t="s">
        <v>769</v>
      </c>
      <c r="AI911" s="368"/>
      <c r="AJ911" s="368"/>
      <c r="AK911" s="368"/>
      <c r="AL911" s="355" t="s">
        <v>769</v>
      </c>
      <c r="AM911" s="356"/>
      <c r="AN911" s="356"/>
      <c r="AO911" s="357"/>
      <c r="AP911" s="358" t="s">
        <v>769</v>
      </c>
      <c r="AQ911" s="358"/>
      <c r="AR911" s="358"/>
      <c r="AS911" s="358"/>
      <c r="AT911" s="358"/>
      <c r="AU911" s="358"/>
      <c r="AV911" s="358"/>
      <c r="AW911" s="358"/>
      <c r="AX911" s="358"/>
      <c r="AY911">
        <f t="shared" si="119"/>
        <v>1</v>
      </c>
    </row>
    <row r="912" spans="1:51" ht="30" customHeight="1" x14ac:dyDescent="0.15">
      <c r="A912" s="371">
        <v>2</v>
      </c>
      <c r="B912" s="371">
        <v>1</v>
      </c>
      <c r="C912" s="344" t="s">
        <v>782</v>
      </c>
      <c r="D912" s="344"/>
      <c r="E912" s="344"/>
      <c r="F912" s="344"/>
      <c r="G912" s="344"/>
      <c r="H912" s="344"/>
      <c r="I912" s="344"/>
      <c r="J912" s="345"/>
      <c r="K912" s="346"/>
      <c r="L912" s="346"/>
      <c r="M912" s="346"/>
      <c r="N912" s="346"/>
      <c r="O912" s="346"/>
      <c r="P912" s="347" t="s">
        <v>791</v>
      </c>
      <c r="Q912" s="347"/>
      <c r="R912" s="347"/>
      <c r="S912" s="347"/>
      <c r="T912" s="347"/>
      <c r="U912" s="347"/>
      <c r="V912" s="347"/>
      <c r="W912" s="347"/>
      <c r="X912" s="347"/>
      <c r="Y912" s="348">
        <v>2</v>
      </c>
      <c r="Z912" s="349"/>
      <c r="AA912" s="349"/>
      <c r="AB912" s="350"/>
      <c r="AC912" s="351" t="s">
        <v>80</v>
      </c>
      <c r="AD912" s="352"/>
      <c r="AE912" s="352"/>
      <c r="AF912" s="352"/>
      <c r="AG912" s="352"/>
      <c r="AH912" s="367" t="s">
        <v>769</v>
      </c>
      <c r="AI912" s="368"/>
      <c r="AJ912" s="368"/>
      <c r="AK912" s="368"/>
      <c r="AL912" s="355" t="s">
        <v>769</v>
      </c>
      <c r="AM912" s="356"/>
      <c r="AN912" s="356"/>
      <c r="AO912" s="357"/>
      <c r="AP912" s="358" t="s">
        <v>769</v>
      </c>
      <c r="AQ912" s="358"/>
      <c r="AR912" s="358"/>
      <c r="AS912" s="358"/>
      <c r="AT912" s="358"/>
      <c r="AU912" s="358"/>
      <c r="AV912" s="358"/>
      <c r="AW912" s="358"/>
      <c r="AX912" s="358"/>
      <c r="AY912">
        <f>COUNTA($C$912)</f>
        <v>1</v>
      </c>
    </row>
    <row r="913" spans="1:51" ht="30" customHeight="1" x14ac:dyDescent="0.15">
      <c r="A913" s="371">
        <v>3</v>
      </c>
      <c r="B913" s="371">
        <v>1</v>
      </c>
      <c r="C913" s="359" t="s">
        <v>783</v>
      </c>
      <c r="D913" s="344"/>
      <c r="E913" s="344"/>
      <c r="F913" s="344"/>
      <c r="G913" s="344"/>
      <c r="H913" s="344"/>
      <c r="I913" s="344"/>
      <c r="J913" s="345"/>
      <c r="K913" s="346"/>
      <c r="L913" s="346"/>
      <c r="M913" s="346"/>
      <c r="N913" s="346"/>
      <c r="O913" s="346"/>
      <c r="P913" s="360" t="s">
        <v>791</v>
      </c>
      <c r="Q913" s="347"/>
      <c r="R913" s="347"/>
      <c r="S913" s="347"/>
      <c r="T913" s="347"/>
      <c r="U913" s="347"/>
      <c r="V913" s="347"/>
      <c r="W913" s="347"/>
      <c r="X913" s="347"/>
      <c r="Y913" s="348">
        <v>2</v>
      </c>
      <c r="Z913" s="349"/>
      <c r="AA913" s="349"/>
      <c r="AB913" s="350"/>
      <c r="AC913" s="351" t="s">
        <v>80</v>
      </c>
      <c r="AD913" s="352"/>
      <c r="AE913" s="352"/>
      <c r="AF913" s="352"/>
      <c r="AG913" s="352"/>
      <c r="AH913" s="353" t="s">
        <v>769</v>
      </c>
      <c r="AI913" s="354"/>
      <c r="AJ913" s="354"/>
      <c r="AK913" s="354"/>
      <c r="AL913" s="355" t="s">
        <v>769</v>
      </c>
      <c r="AM913" s="356"/>
      <c r="AN913" s="356"/>
      <c r="AO913" s="357"/>
      <c r="AP913" s="358" t="s">
        <v>769</v>
      </c>
      <c r="AQ913" s="358"/>
      <c r="AR913" s="358"/>
      <c r="AS913" s="358"/>
      <c r="AT913" s="358"/>
      <c r="AU913" s="358"/>
      <c r="AV913" s="358"/>
      <c r="AW913" s="358"/>
      <c r="AX913" s="358"/>
      <c r="AY913">
        <f>COUNTA($C$913)</f>
        <v>1</v>
      </c>
    </row>
    <row r="914" spans="1:51" ht="30" customHeight="1" x14ac:dyDescent="0.15">
      <c r="A914" s="371">
        <v>4</v>
      </c>
      <c r="B914" s="371">
        <v>1</v>
      </c>
      <c r="C914" s="359" t="s">
        <v>784</v>
      </c>
      <c r="D914" s="344"/>
      <c r="E914" s="344"/>
      <c r="F914" s="344"/>
      <c r="G914" s="344"/>
      <c r="H914" s="344"/>
      <c r="I914" s="344"/>
      <c r="J914" s="345"/>
      <c r="K914" s="346"/>
      <c r="L914" s="346"/>
      <c r="M914" s="346"/>
      <c r="N914" s="346"/>
      <c r="O914" s="346"/>
      <c r="P914" s="360" t="s">
        <v>791</v>
      </c>
      <c r="Q914" s="347"/>
      <c r="R914" s="347"/>
      <c r="S914" s="347"/>
      <c r="T914" s="347"/>
      <c r="U914" s="347"/>
      <c r="V914" s="347"/>
      <c r="W914" s="347"/>
      <c r="X914" s="347"/>
      <c r="Y914" s="348">
        <v>2</v>
      </c>
      <c r="Z914" s="349"/>
      <c r="AA914" s="349"/>
      <c r="AB914" s="350"/>
      <c r="AC914" s="351" t="s">
        <v>80</v>
      </c>
      <c r="AD914" s="352"/>
      <c r="AE914" s="352"/>
      <c r="AF914" s="352"/>
      <c r="AG914" s="352"/>
      <c r="AH914" s="353" t="s">
        <v>769</v>
      </c>
      <c r="AI914" s="354"/>
      <c r="AJ914" s="354"/>
      <c r="AK914" s="354"/>
      <c r="AL914" s="355" t="s">
        <v>769</v>
      </c>
      <c r="AM914" s="356"/>
      <c r="AN914" s="356"/>
      <c r="AO914" s="357"/>
      <c r="AP914" s="358" t="s">
        <v>769</v>
      </c>
      <c r="AQ914" s="358"/>
      <c r="AR914" s="358"/>
      <c r="AS914" s="358"/>
      <c r="AT914" s="358"/>
      <c r="AU914" s="358"/>
      <c r="AV914" s="358"/>
      <c r="AW914" s="358"/>
      <c r="AX914" s="358"/>
      <c r="AY914">
        <f>COUNTA($C$914)</f>
        <v>1</v>
      </c>
    </row>
    <row r="915" spans="1:51" ht="30" customHeight="1" x14ac:dyDescent="0.15">
      <c r="A915" s="371">
        <v>5</v>
      </c>
      <c r="B915" s="371">
        <v>1</v>
      </c>
      <c r="C915" s="344" t="s">
        <v>785</v>
      </c>
      <c r="D915" s="344"/>
      <c r="E915" s="344"/>
      <c r="F915" s="344"/>
      <c r="G915" s="344"/>
      <c r="H915" s="344"/>
      <c r="I915" s="344"/>
      <c r="J915" s="345"/>
      <c r="K915" s="346"/>
      <c r="L915" s="346"/>
      <c r="M915" s="346"/>
      <c r="N915" s="346"/>
      <c r="O915" s="346"/>
      <c r="P915" s="347" t="s">
        <v>791</v>
      </c>
      <c r="Q915" s="347"/>
      <c r="R915" s="347"/>
      <c r="S915" s="347"/>
      <c r="T915" s="347"/>
      <c r="U915" s="347"/>
      <c r="V915" s="347"/>
      <c r="W915" s="347"/>
      <c r="X915" s="347"/>
      <c r="Y915" s="348">
        <v>2</v>
      </c>
      <c r="Z915" s="349"/>
      <c r="AA915" s="349"/>
      <c r="AB915" s="350"/>
      <c r="AC915" s="351" t="s">
        <v>80</v>
      </c>
      <c r="AD915" s="352"/>
      <c r="AE915" s="352"/>
      <c r="AF915" s="352"/>
      <c r="AG915" s="352"/>
      <c r="AH915" s="353" t="s">
        <v>769</v>
      </c>
      <c r="AI915" s="354"/>
      <c r="AJ915" s="354"/>
      <c r="AK915" s="354"/>
      <c r="AL915" s="355" t="s">
        <v>769</v>
      </c>
      <c r="AM915" s="356"/>
      <c r="AN915" s="356"/>
      <c r="AO915" s="357"/>
      <c r="AP915" s="358" t="s">
        <v>769</v>
      </c>
      <c r="AQ915" s="358"/>
      <c r="AR915" s="358"/>
      <c r="AS915" s="358"/>
      <c r="AT915" s="358"/>
      <c r="AU915" s="358"/>
      <c r="AV915" s="358"/>
      <c r="AW915" s="358"/>
      <c r="AX915" s="358"/>
      <c r="AY915">
        <f>COUNTA($C$915)</f>
        <v>1</v>
      </c>
    </row>
    <row r="916" spans="1:51" ht="30" customHeight="1" x14ac:dyDescent="0.15">
      <c r="A916" s="371">
        <v>6</v>
      </c>
      <c r="B916" s="371">
        <v>1</v>
      </c>
      <c r="C916" s="344" t="s">
        <v>786</v>
      </c>
      <c r="D916" s="344"/>
      <c r="E916" s="344"/>
      <c r="F916" s="344"/>
      <c r="G916" s="344"/>
      <c r="H916" s="344"/>
      <c r="I916" s="344"/>
      <c r="J916" s="345"/>
      <c r="K916" s="346"/>
      <c r="L916" s="346"/>
      <c r="M916" s="346"/>
      <c r="N916" s="346"/>
      <c r="O916" s="346"/>
      <c r="P916" s="347" t="s">
        <v>791</v>
      </c>
      <c r="Q916" s="347"/>
      <c r="R916" s="347"/>
      <c r="S916" s="347"/>
      <c r="T916" s="347"/>
      <c r="U916" s="347"/>
      <c r="V916" s="347"/>
      <c r="W916" s="347"/>
      <c r="X916" s="347"/>
      <c r="Y916" s="348">
        <v>2</v>
      </c>
      <c r="Z916" s="349"/>
      <c r="AA916" s="349"/>
      <c r="AB916" s="350"/>
      <c r="AC916" s="351" t="s">
        <v>80</v>
      </c>
      <c r="AD916" s="352"/>
      <c r="AE916" s="352"/>
      <c r="AF916" s="352"/>
      <c r="AG916" s="352"/>
      <c r="AH916" s="353" t="s">
        <v>769</v>
      </c>
      <c r="AI916" s="354"/>
      <c r="AJ916" s="354"/>
      <c r="AK916" s="354"/>
      <c r="AL916" s="355" t="s">
        <v>769</v>
      </c>
      <c r="AM916" s="356"/>
      <c r="AN916" s="356"/>
      <c r="AO916" s="357"/>
      <c r="AP916" s="358" t="s">
        <v>769</v>
      </c>
      <c r="AQ916" s="358"/>
      <c r="AR916" s="358"/>
      <c r="AS916" s="358"/>
      <c r="AT916" s="358"/>
      <c r="AU916" s="358"/>
      <c r="AV916" s="358"/>
      <c r="AW916" s="358"/>
      <c r="AX916" s="358"/>
      <c r="AY916">
        <f>COUNTA($C$916)</f>
        <v>1</v>
      </c>
    </row>
    <row r="917" spans="1:51" ht="30" customHeight="1" x14ac:dyDescent="0.15">
      <c r="A917" s="371">
        <v>7</v>
      </c>
      <c r="B917" s="371">
        <v>1</v>
      </c>
      <c r="C917" s="344" t="s">
        <v>787</v>
      </c>
      <c r="D917" s="344"/>
      <c r="E917" s="344"/>
      <c r="F917" s="344"/>
      <c r="G917" s="344"/>
      <c r="H917" s="344"/>
      <c r="I917" s="344"/>
      <c r="J917" s="345"/>
      <c r="K917" s="346"/>
      <c r="L917" s="346"/>
      <c r="M917" s="346"/>
      <c r="N917" s="346"/>
      <c r="O917" s="346"/>
      <c r="P917" s="347" t="s">
        <v>791</v>
      </c>
      <c r="Q917" s="347"/>
      <c r="R917" s="347"/>
      <c r="S917" s="347"/>
      <c r="T917" s="347"/>
      <c r="U917" s="347"/>
      <c r="V917" s="347"/>
      <c r="W917" s="347"/>
      <c r="X917" s="347"/>
      <c r="Y917" s="348">
        <v>2</v>
      </c>
      <c r="Z917" s="349"/>
      <c r="AA917" s="349"/>
      <c r="AB917" s="350"/>
      <c r="AC917" s="351" t="s">
        <v>80</v>
      </c>
      <c r="AD917" s="352"/>
      <c r="AE917" s="352"/>
      <c r="AF917" s="352"/>
      <c r="AG917" s="352"/>
      <c r="AH917" s="353" t="s">
        <v>769</v>
      </c>
      <c r="AI917" s="354"/>
      <c r="AJ917" s="354"/>
      <c r="AK917" s="354"/>
      <c r="AL917" s="355" t="s">
        <v>769</v>
      </c>
      <c r="AM917" s="356"/>
      <c r="AN917" s="356"/>
      <c r="AO917" s="357"/>
      <c r="AP917" s="358" t="s">
        <v>769</v>
      </c>
      <c r="AQ917" s="358"/>
      <c r="AR917" s="358"/>
      <c r="AS917" s="358"/>
      <c r="AT917" s="358"/>
      <c r="AU917" s="358"/>
      <c r="AV917" s="358"/>
      <c r="AW917" s="358"/>
      <c r="AX917" s="358"/>
      <c r="AY917">
        <f>COUNTA($C$917)</f>
        <v>1</v>
      </c>
    </row>
    <row r="918" spans="1:51" ht="30" customHeight="1" x14ac:dyDescent="0.15">
      <c r="A918" s="371">
        <v>8</v>
      </c>
      <c r="B918" s="371">
        <v>1</v>
      </c>
      <c r="C918" s="344" t="s">
        <v>788</v>
      </c>
      <c r="D918" s="344"/>
      <c r="E918" s="344"/>
      <c r="F918" s="344"/>
      <c r="G918" s="344"/>
      <c r="H918" s="344"/>
      <c r="I918" s="344"/>
      <c r="J918" s="345"/>
      <c r="K918" s="346"/>
      <c r="L918" s="346"/>
      <c r="M918" s="346"/>
      <c r="N918" s="346"/>
      <c r="O918" s="346"/>
      <c r="P918" s="347" t="s">
        <v>791</v>
      </c>
      <c r="Q918" s="347"/>
      <c r="R918" s="347"/>
      <c r="S918" s="347"/>
      <c r="T918" s="347"/>
      <c r="U918" s="347"/>
      <c r="V918" s="347"/>
      <c r="W918" s="347"/>
      <c r="X918" s="347"/>
      <c r="Y918" s="348">
        <v>2</v>
      </c>
      <c r="Z918" s="349"/>
      <c r="AA918" s="349"/>
      <c r="AB918" s="350"/>
      <c r="AC918" s="351" t="s">
        <v>80</v>
      </c>
      <c r="AD918" s="352"/>
      <c r="AE918" s="352"/>
      <c r="AF918" s="352"/>
      <c r="AG918" s="352"/>
      <c r="AH918" s="353" t="s">
        <v>769</v>
      </c>
      <c r="AI918" s="354"/>
      <c r="AJ918" s="354"/>
      <c r="AK918" s="354"/>
      <c r="AL918" s="355" t="s">
        <v>769</v>
      </c>
      <c r="AM918" s="356"/>
      <c r="AN918" s="356"/>
      <c r="AO918" s="357"/>
      <c r="AP918" s="358" t="s">
        <v>769</v>
      </c>
      <c r="AQ918" s="358"/>
      <c r="AR918" s="358"/>
      <c r="AS918" s="358"/>
      <c r="AT918" s="358"/>
      <c r="AU918" s="358"/>
      <c r="AV918" s="358"/>
      <c r="AW918" s="358"/>
      <c r="AX918" s="358"/>
      <c r="AY918">
        <f>COUNTA($C$918)</f>
        <v>1</v>
      </c>
    </row>
    <row r="919" spans="1:51" ht="30" customHeight="1" x14ac:dyDescent="0.15">
      <c r="A919" s="371">
        <v>9</v>
      </c>
      <c r="B919" s="371">
        <v>1</v>
      </c>
      <c r="C919" s="344" t="s">
        <v>789</v>
      </c>
      <c r="D919" s="344"/>
      <c r="E919" s="344"/>
      <c r="F919" s="344"/>
      <c r="G919" s="344"/>
      <c r="H919" s="344"/>
      <c r="I919" s="344"/>
      <c r="J919" s="345"/>
      <c r="K919" s="346"/>
      <c r="L919" s="346"/>
      <c r="M919" s="346"/>
      <c r="N919" s="346"/>
      <c r="O919" s="346"/>
      <c r="P919" s="347" t="s">
        <v>791</v>
      </c>
      <c r="Q919" s="347"/>
      <c r="R919" s="347"/>
      <c r="S919" s="347"/>
      <c r="T919" s="347"/>
      <c r="U919" s="347"/>
      <c r="V919" s="347"/>
      <c r="W919" s="347"/>
      <c r="X919" s="347"/>
      <c r="Y919" s="348">
        <v>2</v>
      </c>
      <c r="Z919" s="349"/>
      <c r="AA919" s="349"/>
      <c r="AB919" s="350"/>
      <c r="AC919" s="351" t="s">
        <v>80</v>
      </c>
      <c r="AD919" s="352"/>
      <c r="AE919" s="352"/>
      <c r="AF919" s="352"/>
      <c r="AG919" s="352"/>
      <c r="AH919" s="353" t="s">
        <v>769</v>
      </c>
      <c r="AI919" s="354"/>
      <c r="AJ919" s="354"/>
      <c r="AK919" s="354"/>
      <c r="AL919" s="355" t="s">
        <v>769</v>
      </c>
      <c r="AM919" s="356"/>
      <c r="AN919" s="356"/>
      <c r="AO919" s="357"/>
      <c r="AP919" s="358" t="s">
        <v>769</v>
      </c>
      <c r="AQ919" s="358"/>
      <c r="AR919" s="358"/>
      <c r="AS919" s="358"/>
      <c r="AT919" s="358"/>
      <c r="AU919" s="358"/>
      <c r="AV919" s="358"/>
      <c r="AW919" s="358"/>
      <c r="AX919" s="358"/>
      <c r="AY919">
        <f>COUNTA($C$919)</f>
        <v>1</v>
      </c>
    </row>
    <row r="920" spans="1:51" ht="30" customHeight="1" x14ac:dyDescent="0.15">
      <c r="A920" s="371">
        <v>10</v>
      </c>
      <c r="B920" s="371">
        <v>1</v>
      </c>
      <c r="C920" s="344" t="s">
        <v>790</v>
      </c>
      <c r="D920" s="344"/>
      <c r="E920" s="344"/>
      <c r="F920" s="344"/>
      <c r="G920" s="344"/>
      <c r="H920" s="344"/>
      <c r="I920" s="344"/>
      <c r="J920" s="345"/>
      <c r="K920" s="346"/>
      <c r="L920" s="346"/>
      <c r="M920" s="346"/>
      <c r="N920" s="346"/>
      <c r="O920" s="346"/>
      <c r="P920" s="347" t="s">
        <v>791</v>
      </c>
      <c r="Q920" s="347"/>
      <c r="R920" s="347"/>
      <c r="S920" s="347"/>
      <c r="T920" s="347"/>
      <c r="U920" s="347"/>
      <c r="V920" s="347"/>
      <c r="W920" s="347"/>
      <c r="X920" s="347"/>
      <c r="Y920" s="348">
        <v>2</v>
      </c>
      <c r="Z920" s="349"/>
      <c r="AA920" s="349"/>
      <c r="AB920" s="350"/>
      <c r="AC920" s="351" t="s">
        <v>80</v>
      </c>
      <c r="AD920" s="352"/>
      <c r="AE920" s="352"/>
      <c r="AF920" s="352"/>
      <c r="AG920" s="352"/>
      <c r="AH920" s="353" t="s">
        <v>769</v>
      </c>
      <c r="AI920" s="354"/>
      <c r="AJ920" s="354"/>
      <c r="AK920" s="354"/>
      <c r="AL920" s="355" t="s">
        <v>769</v>
      </c>
      <c r="AM920" s="356"/>
      <c r="AN920" s="356"/>
      <c r="AO920" s="357"/>
      <c r="AP920" s="358" t="s">
        <v>769</v>
      </c>
      <c r="AQ920" s="358"/>
      <c r="AR920" s="358"/>
      <c r="AS920" s="358"/>
      <c r="AT920" s="358"/>
      <c r="AU920" s="358"/>
      <c r="AV920" s="358"/>
      <c r="AW920" s="358"/>
      <c r="AX920" s="358"/>
      <c r="AY920">
        <f>COUNTA($C$920)</f>
        <v>1</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337</v>
      </c>
      <c r="AD943" s="153"/>
      <c r="AE943" s="153"/>
      <c r="AF943" s="153"/>
      <c r="AG943" s="153"/>
      <c r="AH943" s="363" t="s">
        <v>366</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337</v>
      </c>
      <c r="AD976" s="153"/>
      <c r="AE976" s="153"/>
      <c r="AF976" s="153"/>
      <c r="AG976" s="153"/>
      <c r="AH976" s="363" t="s">
        <v>366</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337</v>
      </c>
      <c r="AD1009" s="153"/>
      <c r="AE1009" s="153"/>
      <c r="AF1009" s="153"/>
      <c r="AG1009" s="153"/>
      <c r="AH1009" s="363" t="s">
        <v>366</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337</v>
      </c>
      <c r="AD1042" s="153"/>
      <c r="AE1042" s="153"/>
      <c r="AF1042" s="153"/>
      <c r="AG1042" s="153"/>
      <c r="AH1042" s="363" t="s">
        <v>366</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337</v>
      </c>
      <c r="AD1075" s="153"/>
      <c r="AE1075" s="153"/>
      <c r="AF1075" s="153"/>
      <c r="AG1075" s="153"/>
      <c r="AH1075" s="363" t="s">
        <v>366</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328</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343</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329</v>
      </c>
      <c r="AQ1109" s="366"/>
      <c r="AR1109" s="366"/>
      <c r="AS1109" s="366"/>
      <c r="AT1109" s="366"/>
      <c r="AU1109" s="366"/>
      <c r="AV1109" s="366"/>
      <c r="AW1109" s="366"/>
      <c r="AX1109" s="366"/>
    </row>
    <row r="1110" spans="1:51" ht="30" customHeight="1" x14ac:dyDescent="0.15">
      <c r="A1110" s="371">
        <v>1</v>
      </c>
      <c r="B1110" s="371">
        <v>1</v>
      </c>
      <c r="C1110" s="369"/>
      <c r="D1110" s="369"/>
      <c r="E1110" s="151" t="s">
        <v>742</v>
      </c>
      <c r="F1110" s="370"/>
      <c r="G1110" s="370"/>
      <c r="H1110" s="370"/>
      <c r="I1110" s="370"/>
      <c r="J1110" s="345" t="s">
        <v>742</v>
      </c>
      <c r="K1110" s="346"/>
      <c r="L1110" s="346"/>
      <c r="M1110" s="346"/>
      <c r="N1110" s="346"/>
      <c r="O1110" s="346"/>
      <c r="P1110" s="360" t="s">
        <v>742</v>
      </c>
      <c r="Q1110" s="347"/>
      <c r="R1110" s="347"/>
      <c r="S1110" s="347"/>
      <c r="T1110" s="347"/>
      <c r="U1110" s="347"/>
      <c r="V1110" s="347"/>
      <c r="W1110" s="347"/>
      <c r="X1110" s="347"/>
      <c r="Y1110" s="348" t="s">
        <v>742</v>
      </c>
      <c r="Z1110" s="349"/>
      <c r="AA1110" s="349"/>
      <c r="AB1110" s="350"/>
      <c r="AC1110" s="351" t="s">
        <v>742</v>
      </c>
      <c r="AD1110" s="352"/>
      <c r="AE1110" s="352"/>
      <c r="AF1110" s="352"/>
      <c r="AG1110" s="352"/>
      <c r="AH1110" s="353" t="s">
        <v>742</v>
      </c>
      <c r="AI1110" s="354"/>
      <c r="AJ1110" s="354"/>
      <c r="AK1110" s="354"/>
      <c r="AL1110" s="355" t="s">
        <v>742</v>
      </c>
      <c r="AM1110" s="356"/>
      <c r="AN1110" s="356"/>
      <c r="AO1110" s="357"/>
      <c r="AP1110" s="358" t="s">
        <v>742</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47" max="49" man="1"/>
    <brk id="840" max="49" man="1"/>
    <brk id="90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739</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348</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389</v>
      </c>
      <c r="AF2" s="1027"/>
      <c r="AG2" s="1027"/>
      <c r="AH2" s="1027"/>
      <c r="AI2" s="1027" t="s">
        <v>411</v>
      </c>
      <c r="AJ2" s="1027"/>
      <c r="AK2" s="1027"/>
      <c r="AL2" s="557"/>
      <c r="AM2" s="1027" t="s">
        <v>508</v>
      </c>
      <c r="AN2" s="1027"/>
      <c r="AO2" s="1027"/>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379</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348</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389</v>
      </c>
      <c r="AF9" s="1027"/>
      <c r="AG9" s="1027"/>
      <c r="AH9" s="1027"/>
      <c r="AI9" s="1027" t="s">
        <v>411</v>
      </c>
      <c r="AJ9" s="1027"/>
      <c r="AK9" s="1027"/>
      <c r="AL9" s="557"/>
      <c r="AM9" s="1027" t="s">
        <v>508</v>
      </c>
      <c r="AN9" s="1027"/>
      <c r="AO9" s="1027"/>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379</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348</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389</v>
      </c>
      <c r="AF16" s="1027"/>
      <c r="AG16" s="1027"/>
      <c r="AH16" s="1027"/>
      <c r="AI16" s="1027" t="s">
        <v>411</v>
      </c>
      <c r="AJ16" s="1027"/>
      <c r="AK16" s="1027"/>
      <c r="AL16" s="557"/>
      <c r="AM16" s="1027" t="s">
        <v>508</v>
      </c>
      <c r="AN16" s="1027"/>
      <c r="AO16" s="1027"/>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379</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348</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389</v>
      </c>
      <c r="AF23" s="1027"/>
      <c r="AG23" s="1027"/>
      <c r="AH23" s="1027"/>
      <c r="AI23" s="1027" t="s">
        <v>411</v>
      </c>
      <c r="AJ23" s="1027"/>
      <c r="AK23" s="1027"/>
      <c r="AL23" s="557"/>
      <c r="AM23" s="1027" t="s">
        <v>508</v>
      </c>
      <c r="AN23" s="1027"/>
      <c r="AO23" s="1027"/>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379</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348</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389</v>
      </c>
      <c r="AF30" s="1027"/>
      <c r="AG30" s="1027"/>
      <c r="AH30" s="1027"/>
      <c r="AI30" s="1027" t="s">
        <v>411</v>
      </c>
      <c r="AJ30" s="1027"/>
      <c r="AK30" s="1027"/>
      <c r="AL30" s="557"/>
      <c r="AM30" s="1027" t="s">
        <v>508</v>
      </c>
      <c r="AN30" s="1027"/>
      <c r="AO30" s="1027"/>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379</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348</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389</v>
      </c>
      <c r="AF37" s="1027"/>
      <c r="AG37" s="1027"/>
      <c r="AH37" s="1027"/>
      <c r="AI37" s="1027" t="s">
        <v>411</v>
      </c>
      <c r="AJ37" s="1027"/>
      <c r="AK37" s="1027"/>
      <c r="AL37" s="557"/>
      <c r="AM37" s="1027" t="s">
        <v>508</v>
      </c>
      <c r="AN37" s="1027"/>
      <c r="AO37" s="1027"/>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379</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348</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389</v>
      </c>
      <c r="AF44" s="1027"/>
      <c r="AG44" s="1027"/>
      <c r="AH44" s="1027"/>
      <c r="AI44" s="1027" t="s">
        <v>411</v>
      </c>
      <c r="AJ44" s="1027"/>
      <c r="AK44" s="1027"/>
      <c r="AL44" s="557"/>
      <c r="AM44" s="1027" t="s">
        <v>508</v>
      </c>
      <c r="AN44" s="1027"/>
      <c r="AO44" s="1027"/>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348</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389</v>
      </c>
      <c r="AF51" s="1027"/>
      <c r="AG51" s="1027"/>
      <c r="AH51" s="1027"/>
      <c r="AI51" s="1027" t="s">
        <v>411</v>
      </c>
      <c r="AJ51" s="1027"/>
      <c r="AK51" s="1027"/>
      <c r="AL51" s="557"/>
      <c r="AM51" s="1027" t="s">
        <v>508</v>
      </c>
      <c r="AN51" s="1027"/>
      <c r="AO51" s="1027"/>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348</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389</v>
      </c>
      <c r="AF58" s="1027"/>
      <c r="AG58" s="1027"/>
      <c r="AH58" s="1027"/>
      <c r="AI58" s="1027" t="s">
        <v>411</v>
      </c>
      <c r="AJ58" s="1027"/>
      <c r="AK58" s="1027"/>
      <c r="AL58" s="557"/>
      <c r="AM58" s="1027" t="s">
        <v>508</v>
      </c>
      <c r="AN58" s="1027"/>
      <c r="AO58" s="1027"/>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348</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389</v>
      </c>
      <c r="AF65" s="1027"/>
      <c r="AG65" s="1027"/>
      <c r="AH65" s="1027"/>
      <c r="AI65" s="1027" t="s">
        <v>411</v>
      </c>
      <c r="AJ65" s="1027"/>
      <c r="AK65" s="1027"/>
      <c r="AL65" s="557"/>
      <c r="AM65" s="1027" t="s">
        <v>508</v>
      </c>
      <c r="AN65" s="1027"/>
      <c r="AO65" s="1027"/>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379</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365</v>
      </c>
      <c r="H2" s="595"/>
      <c r="I2" s="595"/>
      <c r="J2" s="595"/>
      <c r="K2" s="595"/>
      <c r="L2" s="595"/>
      <c r="M2" s="595"/>
      <c r="N2" s="595"/>
      <c r="O2" s="595"/>
      <c r="P2" s="595"/>
      <c r="Q2" s="595"/>
      <c r="R2" s="595"/>
      <c r="S2" s="595"/>
      <c r="T2" s="595"/>
      <c r="U2" s="595"/>
      <c r="V2" s="595"/>
      <c r="W2" s="595"/>
      <c r="X2" s="595"/>
      <c r="Y2" s="595"/>
      <c r="Z2" s="595"/>
      <c r="AA2" s="595"/>
      <c r="AB2" s="596"/>
      <c r="AC2" s="594" t="s">
        <v>367</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352</v>
      </c>
      <c r="Z3" s="364"/>
      <c r="AA3" s="364"/>
      <c r="AB3" s="364"/>
      <c r="AC3" s="153" t="s">
        <v>337</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352</v>
      </c>
      <c r="Z36" s="364"/>
      <c r="AA36" s="364"/>
      <c r="AB36" s="364"/>
      <c r="AC36" s="153" t="s">
        <v>337</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352</v>
      </c>
      <c r="Z69" s="364"/>
      <c r="AA69" s="364"/>
      <c r="AB69" s="364"/>
      <c r="AC69" s="153" t="s">
        <v>337</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352</v>
      </c>
      <c r="Z102" s="364"/>
      <c r="AA102" s="364"/>
      <c r="AB102" s="364"/>
      <c r="AC102" s="153" t="s">
        <v>337</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352</v>
      </c>
      <c r="Z135" s="364"/>
      <c r="AA135" s="364"/>
      <c r="AB135" s="364"/>
      <c r="AC135" s="153" t="s">
        <v>337</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352</v>
      </c>
      <c r="Z168" s="364"/>
      <c r="AA168" s="364"/>
      <c r="AB168" s="364"/>
      <c r="AC168" s="153" t="s">
        <v>337</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352</v>
      </c>
      <c r="Z201" s="364"/>
      <c r="AA201" s="364"/>
      <c r="AB201" s="364"/>
      <c r="AC201" s="153" t="s">
        <v>337</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352</v>
      </c>
      <c r="Z234" s="364"/>
      <c r="AA234" s="364"/>
      <c r="AB234" s="364"/>
      <c r="AC234" s="153" t="s">
        <v>337</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352</v>
      </c>
      <c r="Z267" s="364"/>
      <c r="AA267" s="364"/>
      <c r="AB267" s="364"/>
      <c r="AC267" s="153" t="s">
        <v>337</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352</v>
      </c>
      <c r="Z300" s="364"/>
      <c r="AA300" s="364"/>
      <c r="AB300" s="364"/>
      <c r="AC300" s="153" t="s">
        <v>337</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352</v>
      </c>
      <c r="Z333" s="364"/>
      <c r="AA333" s="364"/>
      <c r="AB333" s="364"/>
      <c r="AC333" s="153" t="s">
        <v>337</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352</v>
      </c>
      <c r="Z366" s="364"/>
      <c r="AA366" s="364"/>
      <c r="AB366" s="364"/>
      <c r="AC366" s="153" t="s">
        <v>337</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352</v>
      </c>
      <c r="Z399" s="364"/>
      <c r="AA399" s="364"/>
      <c r="AB399" s="364"/>
      <c r="AC399" s="153" t="s">
        <v>337</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352</v>
      </c>
      <c r="Z432" s="364"/>
      <c r="AA432" s="364"/>
      <c r="AB432" s="364"/>
      <c r="AC432" s="153" t="s">
        <v>337</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352</v>
      </c>
      <c r="Z465" s="364"/>
      <c r="AA465" s="364"/>
      <c r="AB465" s="364"/>
      <c r="AC465" s="153" t="s">
        <v>337</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352</v>
      </c>
      <c r="Z498" s="364"/>
      <c r="AA498" s="364"/>
      <c r="AB498" s="364"/>
      <c r="AC498" s="153" t="s">
        <v>337</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352</v>
      </c>
      <c r="Z531" s="364"/>
      <c r="AA531" s="364"/>
      <c r="AB531" s="364"/>
      <c r="AC531" s="153" t="s">
        <v>337</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352</v>
      </c>
      <c r="Z564" s="364"/>
      <c r="AA564" s="364"/>
      <c r="AB564" s="364"/>
      <c r="AC564" s="153" t="s">
        <v>337</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352</v>
      </c>
      <c r="Z597" s="364"/>
      <c r="AA597" s="364"/>
      <c r="AB597" s="364"/>
      <c r="AC597" s="153" t="s">
        <v>337</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352</v>
      </c>
      <c r="Z630" s="364"/>
      <c r="AA630" s="364"/>
      <c r="AB630" s="364"/>
      <c r="AC630" s="153" t="s">
        <v>337</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352</v>
      </c>
      <c r="Z663" s="364"/>
      <c r="AA663" s="364"/>
      <c r="AB663" s="364"/>
      <c r="AC663" s="153" t="s">
        <v>337</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352</v>
      </c>
      <c r="Z696" s="364"/>
      <c r="AA696" s="364"/>
      <c r="AB696" s="364"/>
      <c r="AC696" s="153" t="s">
        <v>337</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352</v>
      </c>
      <c r="Z729" s="364"/>
      <c r="AA729" s="364"/>
      <c r="AB729" s="364"/>
      <c r="AC729" s="153" t="s">
        <v>337</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352</v>
      </c>
      <c r="Z762" s="364"/>
      <c r="AA762" s="364"/>
      <c r="AB762" s="364"/>
      <c r="AC762" s="153" t="s">
        <v>337</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352</v>
      </c>
      <c r="Z795" s="364"/>
      <c r="AA795" s="364"/>
      <c r="AB795" s="364"/>
      <c r="AC795" s="153" t="s">
        <v>337</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352</v>
      </c>
      <c r="Z828" s="364"/>
      <c r="AA828" s="364"/>
      <c r="AB828" s="364"/>
      <c r="AC828" s="153" t="s">
        <v>337</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352</v>
      </c>
      <c r="Z861" s="364"/>
      <c r="AA861" s="364"/>
      <c r="AB861" s="364"/>
      <c r="AC861" s="153" t="s">
        <v>337</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352</v>
      </c>
      <c r="Z894" s="364"/>
      <c r="AA894" s="364"/>
      <c r="AB894" s="364"/>
      <c r="AC894" s="153" t="s">
        <v>337</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352</v>
      </c>
      <c r="Z927" s="364"/>
      <c r="AA927" s="364"/>
      <c r="AB927" s="364"/>
      <c r="AC927" s="153" t="s">
        <v>337</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352</v>
      </c>
      <c r="Z960" s="364"/>
      <c r="AA960" s="364"/>
      <c r="AB960" s="364"/>
      <c r="AC960" s="153" t="s">
        <v>337</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352</v>
      </c>
      <c r="Z993" s="364"/>
      <c r="AA993" s="364"/>
      <c r="AB993" s="364"/>
      <c r="AC993" s="153" t="s">
        <v>337</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352</v>
      </c>
      <c r="Z1026" s="364"/>
      <c r="AA1026" s="364"/>
      <c r="AB1026" s="364"/>
      <c r="AC1026" s="153" t="s">
        <v>337</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352</v>
      </c>
      <c r="Z1059" s="364"/>
      <c r="AA1059" s="364"/>
      <c r="AB1059" s="364"/>
      <c r="AC1059" s="153" t="s">
        <v>337</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352</v>
      </c>
      <c r="Z1092" s="364"/>
      <c r="AA1092" s="364"/>
      <c r="AB1092" s="364"/>
      <c r="AC1092" s="153" t="s">
        <v>337</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352</v>
      </c>
      <c r="Z1125" s="364"/>
      <c r="AA1125" s="364"/>
      <c r="AB1125" s="364"/>
      <c r="AC1125" s="153" t="s">
        <v>337</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352</v>
      </c>
      <c r="Z1158" s="364"/>
      <c r="AA1158" s="364"/>
      <c r="AB1158" s="364"/>
      <c r="AC1158" s="153" t="s">
        <v>337</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352</v>
      </c>
      <c r="Z1191" s="364"/>
      <c r="AA1191" s="364"/>
      <c r="AB1191" s="364"/>
      <c r="AC1191" s="153" t="s">
        <v>337</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352</v>
      </c>
      <c r="Z1224" s="364"/>
      <c r="AA1224" s="364"/>
      <c r="AB1224" s="364"/>
      <c r="AC1224" s="153" t="s">
        <v>337</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352</v>
      </c>
      <c r="Z1257" s="364"/>
      <c r="AA1257" s="364"/>
      <c r="AB1257" s="364"/>
      <c r="AC1257" s="153" t="s">
        <v>337</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352</v>
      </c>
      <c r="Z1290" s="364"/>
      <c r="AA1290" s="364"/>
      <c r="AB1290" s="364"/>
      <c r="AC1290" s="153" t="s">
        <v>337</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2021-06-10T15:20:19Z</cp:lastPrinted>
  <dcterms:created xsi:type="dcterms:W3CDTF">2012-03-13T00:50:25Z</dcterms:created>
  <dcterms:modified xsi:type="dcterms:W3CDTF">2021-06-10T15:20:21Z</dcterms:modified>
</cp:coreProperties>
</file>