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<sst xmlns="http://schemas.openxmlformats.org/spreadsheetml/2006/main" count="3112" uniqueCount="779">
  <si>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</si>
  <si>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</si>
  <si>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</si>
  <si>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</si>
  <si>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</si>
  <si>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</si>
  <si>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</si>
  <si>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</si>
  <si>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</si>
  <si>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</si>
  <si>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</si>
  <si>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</si>
  <si>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</si>
  <si>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</si>
  <si>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</si>
  <si>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</si>
  <si>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</si>
  <si>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</si>
  <si>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</si>
  <si>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</si>
  <si>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</si>
  <si>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</si>
  <si>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</si>
  <si>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</si>
  <si>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</si>
  <si>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</si>
  <si>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</si>
  <si>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</si>
  <si>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</si>
  <si>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</si>
  <si>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</si>
  <si>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</si>
  <si>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</si>
  <si>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</si>
  <si>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</si>
  <si>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</si>
  <si>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</si>
  <si>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</si>
  <si>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</si>
  <si>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</si>
  <si>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</si>
  <si>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</si>
  <si>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</si>
  <si>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</si>
  <si>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</si>
  <si>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</si>
  <si>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</si>
  <si>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</si>
  <si>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</si>
  <si>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</si>
  <si>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</si>
  <si>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</si>
  <si>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</si>
  <si>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</si>
  <si>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</si>
  <si>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</si>
  <si>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</si>
  <si>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</si>
  <si>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</si>
  <si>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</si>
  <si>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</si>
  <si>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</si>
  <si>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</si>
  <si>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</si>
  <si>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</si>
  <si>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</si>
  <si>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</si>
  <si>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</si>
  <si>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</si>
  <si>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</si>
  <si>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</si>
  <si>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</si>
  <si>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</si>
  <si>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</si>
  <si>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</si>
  <si>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</si>
  <si>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</si>
  <si>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</si>
  <si>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</si>
  <si>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</si>
  <si>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</si>
  <si>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</si>
  <si>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</si>
  <si>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</si>
  <si>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</si>
  <si>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</si>
  <si>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</si>
  <si>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</si>
  <si>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</si>
  <si>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</si>
  <si>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</si>
  <si>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</si>
  <si>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</si>
  <si>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</si>
  <si>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</si>
  <si>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</si>
  <si>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</si>
  <si>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</si>
  <si>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</si>
  <si>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</si>
  <si>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</si>
  <si>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</si>
  <si>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</si>
  <si>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</si>
  <si>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</si>
  <si>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</si>
  <si>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</si>
  <si>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</si>
  <si>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</si>
  <si>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</si>
  <si>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</si>
  <si>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</si>
  <si>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</si>
  <si>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</si>
  <si>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</si>
  <si>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</si>
  <si>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</si>
  <si>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</si>
  <si>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</si>
  <si>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</si>
  <si>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</si>
  <si>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</si>
  <si>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</si>
  <si>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</si>
  <si>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</si>
  <si>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</si>
  <si>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</si>
  <si>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</si>
  <si>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</si>
  <si>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</si>
  <si>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</si>
  <si>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</si>
  <si>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</si>
  <si>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</si>
  <si>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</si>
  <si>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</si>
  <si>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</si>
  <si>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</si>
  <si>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</si>
  <si>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</si>
  <si>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</si>
  <si>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</si>
  <si>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</si>
  <si>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</si>
  <si>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</si>
  <si>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</si>
  <si>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</si>
  <si>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</si>
  <si>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</si>
  <si>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</si>
  <si>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</si>
  <si>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</si>
  <si>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</si>
  <si>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</si>
  <si>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</si>
  <si>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</si>
  <si>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</si>
  <si>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</si>
  <si>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</si>
  <si>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</si>
  <si>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</si>
  <si>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</si>
  <si>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</si>
  <si>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</si>
  <si>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</si>
  <si>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</si>
  <si>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</si>
  <si>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</si>
  <si>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</si>
  <si>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</si>
  <si>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</si>
  <si>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</si>
  <si>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</si>
  <si>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</si>
  <si>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</si>
  <si>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</si>
  <si>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</si>
  <si>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</si>
  <si>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</si>
  <si>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</si>
  <si>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</si>
  <si>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</si>
  <si>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</si>
  <si>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</si>
  <si>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</si>
  <si>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</si>
  <si>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</si>
  <si>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</si>
  <si>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</si>
  <si>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</si>
  <si>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</si>
  <si>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</si>
  <si>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</si>
  <si>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</si>
  <si>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</si>
  <si>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</si>
  <si>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</si>
  <si>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</si>
  <si>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</si>
  <si>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</si>
  <si>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</si>
  <si>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</si>
  <si>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</si>
  <si>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</si>
  <si>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</si>
  <si>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</si>
  <si>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</si>
  <si>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</si>
  <si>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</si>
  <si>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</si>
  <si>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</si>
  <si>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</si>
  <si>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</si>
  <si>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</si>
  <si>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</si>
  <si>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</si>
  <si>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</si>
  <si>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</si>
  <si>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</si>
  <si>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</si>
  <si>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</si>
  <si>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</si>
  <si>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</si>
  <si>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</si>
  <si>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</si>
  <si>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</si>
  <si>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</si>
  <si>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</si>
  <si>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</si>
  <si>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</si>
  <si>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</si>
  <si>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</si>
  <si>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</si>
  <si>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</si>
  <si>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</si>
  <si>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</si>
  <si>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</si>
  <si>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</si>
  <si>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</si>
  <si>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</si>
  <si>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</si>
  <si>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</si>
  <si>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</si>
  <si>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</si>
  <si>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</si>
  <si>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</si>
  <si>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</si>
  <si>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</si>
  <si>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</si>
  <si>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</si>
  <si>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</si>
  <si>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</si>
  <si>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</si>
  <si>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</si>
  <si>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</si>
  <si>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</si>
  <si>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</si>
  <si>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</si>
  <si>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</si>
  <si>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</si>
  <si>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</si>
  <si>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</si>
  <si>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</si>
  <si>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</si>
  <si>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</si>
  <si>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</si>
  <si>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</si>
  <si>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</si>
  <si>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</si>
  <si>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</si>
  <si>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</si>
  <si>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</si>
  <si>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</si>
  <si>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</si>
  <si>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</si>
  <si>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</si>
  <si>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</si>
  <si>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</si>
  <si>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</si>
  <si>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</si>
  <si>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</si>
  <si>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</si>
  <si>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</si>
  <si>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</si>
  <si>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</si>
  <si>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</si>
  <si>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</si>
  <si>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</si>
  <si>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</si>
  <si>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</si>
  <si>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</si>
  <si>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</si>
  <si>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</si>
  <si>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</si>
  <si>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</si>
  <si>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</si>
  <si>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</si>
  <si>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</si>
  <si>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</si>
  <si>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</si>
  <si>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</si>
  <si>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</si>
  <si>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</si>
  <si>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</si>
  <si>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</si>
  <si>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</si>
  <si>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</si>
  <si>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</si>
  <si>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</si>
  <si>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</si>
  <si>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</si>
  <si>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</si>
  <si>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</si>
  <si>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</si>
  <si>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</si>
  <si>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</si>
  <si>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</si>
  <si>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</si>
  <si>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</si>
  <si>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</si>
  <si>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</si>
  <si>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</si>
  <si>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</si>
  <si>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</si>
  <si>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</si>
  <si>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</si>
  <si>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</si>
  <si>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</si>
  <si>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</si>
  <si>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</si>
  <si>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</si>
  <si>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</si>
  <si>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</si>
  <si>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</si>
  <si>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</si>
  <si>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</si>
  <si>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</si>
  <si>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</si>
  <si>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</si>
  <si>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</si>
  <si>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</si>
  <si>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</si>
  <si>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</si>
  <si>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</si>
  <si>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</si>
  <si>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</si>
  <si>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</si>
  <si>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</si>
  <si>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</si>
  <si>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</si>
  <si>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</si>
  <si>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</si>
  <si>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</si>
  <si>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</si>
  <si>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</si>
  <si>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</si>
  <si>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</si>
  <si>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</si>
  <si>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</si>
  <si>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</si>
  <si>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</si>
  <si>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</si>
  <si>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</si>
  <si>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</si>
  <si>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</si>
  <si>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</si>
  <si>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</si>
  <si>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</si>
  <si>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</si>
  <si>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</si>
  <si>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</si>
  <si>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</si>
  <si>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</si>
  <si>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</si>
  <si>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</si>
  <si>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</si>
  <si>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</si>
  <si>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</si>
  <si>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</si>
  <si>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</si>
  <si>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</si>
  <si>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</si>
  <si>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</si>
  <si>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</si>
  <si>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</si>
  <si>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</si>
  <si>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</si>
  <si>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</si>
  <si>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</si>
  <si>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</si>
  <si>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</si>
  <si>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</si>
  <si>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</si>
  <si>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</si>
  <si>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</si>
  <si>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</si>
  <si>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</si>
  <si>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</si>
  <si>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</si>
  <si>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</si>
  <si>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</si>
  <si>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</si>
  <si>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</si>
  <si>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</si>
  <si>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</si>
  <si>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</si>
  <si>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</si>
  <si>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</si>
  <si>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</si>
  <si>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</si>
  <si>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</si>
  <si>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</si>
  <si>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</si>
  <si>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</si>
  <si>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</si>
  <si>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</si>
  <si>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</si>
  <si>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</si>
  <si>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</si>
  <si>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</si>
  <si>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</si>
  <si>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</si>
  <si>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</si>
  <si>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</si>
  <si>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</si>
  <si>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</si>
  <si>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</si>
  <si>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</si>
  <si>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</si>
  <si>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</si>
  <si>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</si>
  <si>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</si>
  <si>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</si>
  <si>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</si>
  <si>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</si>
  <si>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</si>
  <si>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</si>
  <si>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</si>
  <si>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</si>
  <si>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</si>
  <si>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</si>
  <si>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</si>
  <si>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</si>
  <si>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</si>
  <si>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</si>
  <si>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</si>
  <si>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</si>
  <si>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</si>
  <si>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</si>
  <si>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</si>
  <si>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</si>
  <si>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</si>
  <si>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</si>
  <si>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</si>
  <si>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</si>
  <si>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</si>
  <si>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</si>
  <si>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</si>
  <si>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</si>
  <si>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</si>
  <si>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</si>
  <si>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</si>
  <si>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</si>
  <si>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</si>
  <si>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</si>
  <si>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</si>
  <si>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</si>
  <si>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</si>
  <si>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</si>
  <si>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</si>
  <si>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</si>
  <si>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</si>
  <si>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</si>
  <si>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</si>
  <si>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</si>
  <si>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</si>
  <si>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</si>
  <si>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</si>
  <si>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</si>
  <si>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</si>
  <si>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</si>
  <si>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</si>
  <si>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</si>
  <si>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</si>
  <si>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</si>
  <si>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</si>
  <si>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</si>
  <si>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</si>
  <si>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</si>
  <si>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</si>
  <si>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</si>
  <si>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</si>
  <si>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</si>
  <si>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</si>
  <si>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</si>
  <si>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</si>
  <si>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</si>
  <si>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</si>
  <si>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</si>
  <si>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</si>
  <si>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</si>
  <si>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</si>
  <si>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</si>
  <si>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</si>
  <si>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</si>
  <si>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</si>
  <si>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</si>
  <si>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</si>
  <si>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</si>
  <si>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</si>
  <si>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</si>
  <si>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</si>
  <si>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</si>
  <si>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</si>
  <si>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</si>
  <si>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</si>
  <si>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</si>
  <si>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</si>
  <si>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</si>
  <si>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</si>
  <si>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</si>
  <si>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</si>
  <si>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</si>
  <si>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</si>
  <si>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</si>
  <si>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</si>
  <si>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</si>
  <si>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</si>
  <si>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</si>
  <si>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</si>
  <si>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</si>
  <si>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</si>
  <si>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</si>
  <si>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</si>
  <si>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</si>
  <si>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</si>
  <si>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</si>
  <si>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</si>
  <si>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</si>
  <si>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</si>
  <si>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</si>
  <si>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</si>
  <si>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</si>
  <si>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</si>
  <si>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</si>
  <si>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</si>
  <si>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</si>
  <si>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</si>
  <si>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</si>
  <si>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</si>
  <si>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</si>
  <si>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</si>
  <si>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</si>
  <si>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</si>
  <si>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</si>
  <si>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</si>
  <si>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</si>
  <si>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</si>
  <si>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</si>
  <si>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</si>
  <si>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</si>
  <si>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</si>
  <si>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</si>
  <si>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</si>
  <si>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</si>
  <si>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</si>
  <si>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</si>
  <si>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</si>
  <si>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</si>
  <si>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</si>
  <si>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</si>
  <si>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</si>
  <si>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</si>
  <si>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</si>
  <si>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</si>
  <si>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</si>
  <si>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</si>
  <si>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</si>
  <si>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</si>
  <si>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</si>
  <si>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</si>
  <si>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</si>
  <si>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</si>
  <si>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</si>
  <si>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</si>
  <si>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</si>
  <si>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</si>
  <si>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</si>
  <si>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</si>
  <si>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</si>
  <si>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</si>
  <si>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</si>
  <si>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</si>
  <si>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</si>
  <si>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</si>
  <si>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</si>
  <si>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</si>
  <si>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</si>
  <si>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</si>
  <si>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</si>
  <si>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</si>
  <si>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</si>
  <si>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</si>
  <si>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</si>
  <si>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</si>
  <si>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</si>
  <si>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</si>
  <si>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</si>
  <si>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</si>
  <si>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</si>
  <si>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</si>
  <si>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</si>
  <si>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</si>
  <si>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</si>
  <si>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</si>
  <si>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</si>
  <si>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</si>
  <si>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</si>
  <si>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</si>
  <si>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</si>
  <si>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</si>
  <si>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</si>
  <si>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</si>
  <si>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</si>
  <si>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</si>
  <si>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</si>
  <si>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</si>
  <si>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</si>
  <si>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</si>
  <si>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</si>
  <si>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</si>
  <si>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</si>
  <si>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</si>
  <si>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</si>
  <si>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</si>
  <si>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</si>
  <si>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</si>
  <si>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</si>
  <si>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</si>
  <si>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</si>
  <si>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</si>
  <si>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</si>
  <si>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</si>
  <si>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</si>
  <si>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</si>
  <si>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</si>
  <si>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</si>
  <si>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</si>
  <si>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</si>
  <si>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</si>
  <si>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</si>
  <si>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</si>
  <si>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</si>
  <si>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</si>
  <si>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</si>
  <si>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</si>
  <si>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</si>
  <si>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</si>
  <si>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</si>
  <si>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</si>
  <si>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</si>
  <si>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</si>
  <si>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</si>
  <si>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</si>
  <si>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</si>
  <si>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</si>
  <si>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</si>
  <si>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</si>
  <si>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</si>
  <si>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</si>
  <si>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</si>
  <si>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</si>
  <si>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</si>
  <si>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</si>
  <si>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</si>
  <si>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</si>
  <si>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</si>
  <si>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</si>
  <si>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</si>
  <si>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</si>
  <si>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</si>
  <si>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</si>
  <si>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</si>
  <si>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</si>
  <si>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</si>
  <si>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</si>
  <si>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</si>
  <si>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</si>
  <si>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</si>
  <si>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</si>
  <si>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</si>
  <si>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</si>
  <si>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</si>
  <si>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</si>
  <si>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</si>
  <si>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</si>
  <si>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</si>
  <si>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</si>
  <si>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</si>
  <si>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</si>
  <si>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</si>
  <si>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</si>
  <si>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</si>
  <si>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</si>
  <si>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</si>
  <si>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</si>
  <si>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</si>
  <si>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</si>
  <si>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</si>
  <si>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</si>
  <si>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</si>
  <si>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</si>
  <si>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小児慢性特定疾病医療費負担金</t>
  </si>
  <si>
    <t>健康局</t>
  </si>
  <si>
    <t>終了予定なし</t>
  </si>
  <si>
    <t>難病対策課</t>
  </si>
  <si>
    <t>児童福祉法第１９条の２</t>
  </si>
  <si>
    <t>小児慢性特定疾病医療費の国庫負担について</t>
  </si>
  <si>
    <t>長期にわたり療養を必要とし、及びその生命に危険がおよぶおそれがあるものであって、療養のために多額の費用を要するものに対し、健全育成の観点から、患児家庭の医療費の負担軽減を図る。</t>
  </si>
  <si>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○実施主体：都道府県、政令指定都市、中核市、児童福祉法第５９条の４第１項の政令で定める市（特別区を含む。）
○補助率：1/2</t>
  </si>
  <si>
    <t>-</t>
  </si>
  <si>
    <t>前年度の医療受給者数以上</t>
  </si>
  <si>
    <t>小児慢性特定疾病医療受給者数</t>
  </si>
  <si>
    <t>人</t>
  </si>
  <si>
    <t>衛生行政報告例</t>
  </si>
  <si>
    <t>執行額</t>
  </si>
  <si>
    <t>百万円</t>
  </si>
  <si>
    <t>単位当たりコスト＝X/Y
X＝執行額
Y＝小児慢性特定疾病医療受給者数</t>
    <phoneticPr fontId="5"/>
  </si>
  <si>
    <t>千円</t>
  </si>
  <si>
    <t>　X/Y</t>
    <phoneticPr fontId="5"/>
  </si>
  <si>
    <t>Ⅰ－５　感染症など健康を脅かす疾病を予防・防止するとともに、感染者等に必要な医療等を確保すること</t>
  </si>
  <si>
    <t>Ⅰ－５－２　難病等の予防・治療等を充実させること</t>
  </si>
  <si>
    <t>小児慢性特定疾病対策等総合支援事業</t>
  </si>
  <si>
    <t>小児慢性特定疾病児童等自立支援事業費負担金</t>
  </si>
  <si>
    <t>新26-056</t>
  </si>
  <si>
    <t>699</t>
  </si>
  <si>
    <t>164</t>
  </si>
  <si>
    <t>167</t>
  </si>
  <si>
    <t>176</t>
  </si>
  <si>
    <t>○</t>
  </si>
  <si>
    <t>-</t>
    <phoneticPr fontId="5"/>
  </si>
  <si>
    <t>－</t>
    <phoneticPr fontId="5"/>
  </si>
  <si>
    <t>○</t>
    <phoneticPr fontId="5"/>
  </si>
  <si>
    <t>‐</t>
  </si>
  <si>
    <t>無</t>
    <rPh sb="0" eb="1">
      <t>ム</t>
    </rPh>
    <phoneticPr fontId="5"/>
  </si>
  <si>
    <t>小児慢性特定疾病児童等に対する法定の支援であり、社会的ニーズがある。</t>
    <phoneticPr fontId="5"/>
  </si>
  <si>
    <t>小児慢性特定疾病児童等に対する法定の支援であり、国が実施すべき事業である。</t>
    <phoneticPr fontId="5"/>
  </si>
  <si>
    <t>小児慢性特定疾病児童等に対する法定の支援であり、政策目的達成に向けて、優先度の高い事業である。</t>
    <phoneticPr fontId="5"/>
  </si>
  <si>
    <t>医療の給付を受ける小児慢性特定疾病児童等の保護者は世帯の所得等に応じた自己負担を行うこととなっており、受益者との負担関係は妥当である。</t>
    <phoneticPr fontId="5"/>
  </si>
  <si>
    <t>医療費に関するコストについては、病状等により費用が異なるため、正確なコストの妥当性についての判断は困難であるが、指定医療機関において、適切な医療の提供が行われることから、算出した単位当たりコストの水準は妥当である。</t>
    <phoneticPr fontId="5"/>
  </si>
  <si>
    <t>使途は事業に要する経費に限定している。</t>
    <phoneticPr fontId="5"/>
  </si>
  <si>
    <t>集計中</t>
    <rPh sb="0" eb="3">
      <t>シュウケイチュウ</t>
    </rPh>
    <phoneticPr fontId="5"/>
  </si>
  <si>
    <t>医療費助成を必要とする者に対し確実に事業を実施しており、見込みどおり活動を行えている。</t>
    <phoneticPr fontId="5"/>
  </si>
  <si>
    <t>小児慢性特定疾病児童等に対し、必要な医療費を確実に支給することで、対象児童等の健全な育成、患児家庭の医療費の負担軽減に十分に寄与している。</t>
    <phoneticPr fontId="5"/>
  </si>
  <si>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5"/>
  </si>
  <si>
    <t>本事業は、児童福祉法に基づき行われる小児慢性特定疾病児童等への医療費助成であり、助成を必要とする者に対し漏れなく実施できており、適正に実施されている。</t>
    <phoneticPr fontId="5"/>
  </si>
  <si>
    <t>小児慢性特定疾病児童等に対する医療費の助成は非常に高いニーズがあるため、平成26年度に児童福祉法を改正し、平成27年１月１日から安定的で持続可能な制度として、当該事業を実施している。引き続き患者や家族、医療機関等への普及啓発を行うことにより、医療費助成の申請を促したい。</t>
    <phoneticPr fontId="5"/>
  </si>
  <si>
    <t>児童福祉法第19条の2に基づく小児慢性特定疾病医療費</t>
    <phoneticPr fontId="5"/>
  </si>
  <si>
    <t>扶助費</t>
    <rPh sb="0" eb="3">
      <t>フジョヒ</t>
    </rPh>
    <phoneticPr fontId="5"/>
  </si>
  <si>
    <t>東京都</t>
    <rPh sb="0" eb="3">
      <t>トウキョウト</t>
    </rPh>
    <phoneticPr fontId="5"/>
  </si>
  <si>
    <t>埼玉県</t>
    <rPh sb="0" eb="3">
      <t>サイタマケン</t>
    </rPh>
    <phoneticPr fontId="5"/>
  </si>
  <si>
    <t>大阪府</t>
    <rPh sb="0" eb="3">
      <t>オオサカフ</t>
    </rPh>
    <phoneticPr fontId="5"/>
  </si>
  <si>
    <t>愛知県</t>
    <rPh sb="0" eb="3">
      <t>アイチケン</t>
    </rPh>
    <phoneticPr fontId="5"/>
  </si>
  <si>
    <t>千葉県</t>
    <rPh sb="0" eb="3">
      <t>チバケン</t>
    </rPh>
    <phoneticPr fontId="5"/>
  </si>
  <si>
    <t>横浜市</t>
    <rPh sb="0" eb="3">
      <t>ヨコハマシ</t>
    </rPh>
    <phoneticPr fontId="5"/>
  </si>
  <si>
    <t>大阪市</t>
    <rPh sb="0" eb="3">
      <t>オオサカシ</t>
    </rPh>
    <phoneticPr fontId="5"/>
  </si>
  <si>
    <t>茨城県</t>
    <rPh sb="0" eb="3">
      <t>イバラキケン</t>
    </rPh>
    <phoneticPr fontId="5"/>
  </si>
  <si>
    <t>福岡県</t>
    <rPh sb="0" eb="2">
      <t>フクオカ</t>
    </rPh>
    <rPh sb="2" eb="3">
      <t>ケン</t>
    </rPh>
    <phoneticPr fontId="5"/>
  </si>
  <si>
    <t>沖縄県</t>
    <rPh sb="0" eb="3">
      <t>オキナワケン</t>
    </rPh>
    <phoneticPr fontId="5"/>
  </si>
  <si>
    <t>補助金等交付</t>
  </si>
  <si>
    <t>小児慢性特定疾病にかかっている児童等について、健全育成の観点から、小慢児童等の家庭の医療費の負担軽減を図るため、その医療費の自己負担分の一部を助成する。</t>
    <rPh sb="33" eb="35">
      <t>ショウマン</t>
    </rPh>
    <rPh sb="35" eb="37">
      <t>ジドウ</t>
    </rPh>
    <rPh sb="37" eb="38">
      <t>トウ</t>
    </rPh>
    <rPh sb="39" eb="41">
      <t>カテイ</t>
    </rPh>
    <phoneticPr fontId="5"/>
  </si>
  <si>
    <t>厚労</t>
  </si>
  <si>
    <t>課長：尾崎　守正</t>
    <phoneticPr fontId="5"/>
  </si>
  <si>
    <t>平成26年度</t>
    <phoneticPr fontId="5"/>
  </si>
  <si>
    <t>A.東京都</t>
    <rPh sb="2" eb="5">
      <t>トウキョウト</t>
    </rPh>
    <phoneticPr fontId="5"/>
  </si>
  <si>
    <t>14,664,693/
113,709</t>
    <phoneticPr fontId="5"/>
  </si>
  <si>
    <t>14,993,150/
116,013</t>
    <phoneticPr fontId="5"/>
  </si>
  <si>
    <t>小児慢性特定疾病医療支援に係る医療費の一部を助成し、小児慢性特定疾病児童等の家庭の医療費の負担軽減を図るもので、上位施策の推進に資する。</t>
    <rPh sb="0" eb="2">
      <t>ショウニ</t>
    </rPh>
    <rPh sb="2" eb="4">
      <t>マンセイ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</si>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</sst>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25400</xdr:colOff>
      <xdr:row>30</xdr:row>
      <xdr:rowOff>50800</xdr:rowOff>
    </xdr:from>
    <xdr:to>
      <xdr:col>48</xdr:col>
      <xdr:colOff>15676</xdr:colOff>
      <xdr:row>31</xdr:row>
      <xdr:rowOff>23813</xdr:rowOff>
    </xdr:to>
    <xdr:sp macro="" textlink="">
      <xdr:nvSpPr>
        <xdr:cNvPr id="2" name="テキスト ボックス 1"/>
        <xdr:cNvSpPr txBox="1"/>
      </xdr:nvSpPr>
      <xdr:spPr>
        <a:xfrm>
          <a:off x="9372600" y="11417300"/>
          <a:ext cx="39667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20</xdr:col>
      <xdr:colOff>195022</xdr:colOff>
      <xdr:row>749</xdr:row>
      <xdr:rowOff>1</xdr:rowOff>
    </xdr:from>
    <xdr:to>
      <xdr:col>32</xdr:col>
      <xdr:colOff>129078</xdr:colOff>
      <xdr:row>751</xdr:row>
      <xdr:rowOff>50800</xdr:rowOff>
    </xdr:to>
    <xdr:sp macro="" textlink="">
      <xdr:nvSpPr>
        <xdr:cNvPr id="10" name="テキスト ボックス 9"/>
        <xdr:cNvSpPr txBox="1"/>
      </xdr:nvSpPr>
      <xdr:spPr>
        <a:xfrm>
          <a:off x="4259022" y="38785801"/>
          <a:ext cx="2372456" cy="761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15,944</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195795</xdr:colOff>
      <xdr:row>751</xdr:row>
      <xdr:rowOff>165100</xdr:rowOff>
    </xdr:from>
    <xdr:to>
      <xdr:col>35</xdr:col>
      <xdr:colOff>172031</xdr:colOff>
      <xdr:row>752</xdr:row>
      <xdr:rowOff>193675</xdr:rowOff>
    </xdr:to>
    <xdr:sp macro="" textlink="">
      <xdr:nvSpPr>
        <xdr:cNvPr id="11" name="大かっこ 10"/>
        <xdr:cNvSpPr/>
      </xdr:nvSpPr>
      <xdr:spPr>
        <a:xfrm>
          <a:off x="3650195" y="39662100"/>
          <a:ext cx="3633836"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22</xdr:col>
      <xdr:colOff>153459</xdr:colOff>
      <xdr:row>753</xdr:row>
      <xdr:rowOff>246205</xdr:rowOff>
    </xdr:from>
    <xdr:ext cx="1556229" cy="325730"/>
    <xdr:sp macro="" textlink="">
      <xdr:nvSpPr>
        <xdr:cNvPr id="12" name="テキスト ボックス 11"/>
        <xdr:cNvSpPr txBox="1"/>
      </xdr:nvSpPr>
      <xdr:spPr>
        <a:xfrm>
          <a:off x="4623859" y="40454405"/>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19</xdr:col>
      <xdr:colOff>118822</xdr:colOff>
      <xdr:row>755</xdr:row>
      <xdr:rowOff>12701</xdr:rowOff>
    </xdr:from>
    <xdr:to>
      <xdr:col>33</xdr:col>
      <xdr:colOff>127000</xdr:colOff>
      <xdr:row>761</xdr:row>
      <xdr:rowOff>63501</xdr:rowOff>
    </xdr:to>
    <xdr:sp macro="" textlink="">
      <xdr:nvSpPr>
        <xdr:cNvPr id="13" name="テキスト ボックス 12"/>
        <xdr:cNvSpPr txBox="1"/>
      </xdr:nvSpPr>
      <xdr:spPr>
        <a:xfrm>
          <a:off x="3979622" y="40932101"/>
          <a:ext cx="2852978" cy="21844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130</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15,944</a:t>
          </a:r>
          <a:r>
            <a:rPr kumimoji="1" lang="ja-JP" altLang="en-US" sz="1400">
              <a:solidFill>
                <a:schemeClr val="dk1"/>
              </a:solidFill>
              <a:latin typeface="+mn-ea"/>
              <a:ea typeface="+mn-ea"/>
              <a:cs typeface="+mn-cs"/>
            </a:rPr>
            <a:t>百万円</a:t>
          </a:r>
        </a:p>
      </xdr:txBody>
    </xdr:sp>
    <xdr:clientData/>
  </xdr:twoCellAnchor>
  <xdr:twoCellAnchor>
    <xdr:from>
      <xdr:col>27</xdr:col>
      <xdr:colOff>0</xdr:colOff>
      <xdr:row>752</xdr:row>
      <xdr:rowOff>184942</xdr:rowOff>
    </xdr:from>
    <xdr:to>
      <xdr:col>27</xdr:col>
      <xdr:colOff>4839</xdr:colOff>
      <xdr:row>753</xdr:row>
      <xdr:rowOff>228600</xdr:rowOff>
    </xdr:to>
    <xdr:cxnSp macro="">
      <xdr:nvCxnSpPr>
        <xdr:cNvPr id="14" name="直線矢印コネクタ 13"/>
        <xdr:cNvCxnSpPr/>
      </xdr:nvCxnSpPr>
      <xdr:spPr>
        <a:xfrm flipH="1">
          <a:off x="5486400" y="40037542"/>
          <a:ext cx="4839" cy="3992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xdr:colOff>
      <xdr:row>761</xdr:row>
      <xdr:rowOff>250824</xdr:rowOff>
    </xdr:from>
    <xdr:to>
      <xdr:col>38</xdr:col>
      <xdr:colOff>201468</xdr:colOff>
      <xdr:row>762</xdr:row>
      <xdr:rowOff>203200</xdr:rowOff>
    </xdr:to>
    <xdr:sp macro="" textlink="">
      <xdr:nvSpPr>
        <xdr:cNvPr id="15" name="大かっこ 14"/>
        <xdr:cNvSpPr/>
      </xdr:nvSpPr>
      <xdr:spPr>
        <a:xfrm>
          <a:off x="3149600" y="46694724"/>
          <a:ext cx="4773468" cy="30797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twoCellAnchor>
    <xdr:from>
      <xdr:col>17</xdr:col>
      <xdr:colOff>34930</xdr:colOff>
      <xdr:row>748</xdr:row>
      <xdr:rowOff>0</xdr:rowOff>
    </xdr:from>
    <xdr:to>
      <xdr:col>36</xdr:col>
      <xdr:colOff>171517</xdr:colOff>
      <xdr:row>749</xdr:row>
      <xdr:rowOff>56029</xdr:rowOff>
    </xdr:to>
    <xdr:sp macro="" textlink="">
      <xdr:nvSpPr>
        <xdr:cNvPr id="16" name="テキスト ボックス 15"/>
        <xdr:cNvSpPr txBox="1"/>
      </xdr:nvSpPr>
      <xdr:spPr>
        <a:xfrm>
          <a:off x="3489330" y="43472100"/>
          <a:ext cx="3997387"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30" sqref="BG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771</v>
      </c>
      <c r="AK2" s="206"/>
      <c r="AL2" s="206"/>
      <c r="AM2" s="206"/>
      <c r="AN2" s="98" t="s">
        <v>407</v>
      </c>
      <c r="AO2" s="206">
        <v>20</v>
      </c>
      <c r="AP2" s="206"/>
      <c r="AQ2" s="206"/>
      <c r="AR2" s="99" t="s">
        <v>710</v>
      </c>
      <c r="AS2" s="207">
        <v>235</v>
      </c>
      <c r="AT2" s="207"/>
      <c r="AU2" s="207"/>
      <c r="AV2" s="98" t="str">
        <f>IF(AW2="","","-")</f>
        <v/>
      </c>
      <c r="AW2" s="397"/>
      <c r="AX2" s="397"/>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773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772</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5" t="s">
        <v>390</v>
      </c>
      <c r="Z7" s="296"/>
      <c r="AA7" s="296"/>
      <c r="AB7" s="296"/>
      <c r="AC7" s="296"/>
      <c r="AD7" s="396"/>
      <c r="AE7" s="382" t="s">
        <v>717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1" t="s">
        <v>256</v>
      </c>
      <c r="B8" s="822"/>
      <c r="C8" s="822"/>
      <c r="D8" s="822"/>
      <c r="E8" s="822"/>
      <c r="F8" s="823"/>
      <c r="G8" s="218" t="str">
        <f>入力規則等!A27</f>
        <v>少子化社会対策</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7.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15043</v>
      </c>
      <c r="Q13" s="164"/>
      <c r="R13" s="164"/>
      <c r="S13" s="164"/>
      <c r="T13" s="164"/>
      <c r="U13" s="164"/>
      <c r="V13" s="165"/>
      <c r="W13" s="163">
        <v>15221</v>
      </c>
      <c r="X13" s="164"/>
      <c r="Y13" s="164"/>
      <c r="Z13" s="164"/>
      <c r="AA13" s="164"/>
      <c r="AB13" s="164"/>
      <c r="AC13" s="165"/>
      <c r="AD13" s="163">
        <v>16075</v>
      </c>
      <c r="AE13" s="164"/>
      <c r="AF13" s="164"/>
      <c r="AG13" s="164"/>
      <c r="AH13" s="164"/>
      <c r="AI13" s="164"/>
      <c r="AJ13" s="165"/>
      <c r="AK13" s="163">
        <v>16210</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4"/>
      <c r="H14" s="745"/>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740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740</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740</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740</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6"/>
      <c r="H18" s="747"/>
      <c r="I18" s="734" t="s">
        <v>20</v>
      </c>
      <c r="J18" s="735"/>
      <c r="K18" s="735"/>
      <c r="L18" s="735"/>
      <c r="M18" s="735"/>
      <c r="N18" s="735"/>
      <c r="O18" s="736"/>
      <c r="P18" s="169">
        <f>SUM(P13:V17)</f>
        <v>15043</v>
      </c>
      <c r="Q18" s="170"/>
      <c r="R18" s="170"/>
      <c r="S18" s="170"/>
      <c r="T18" s="170"/>
      <c r="U18" s="170"/>
      <c r="V18" s="171"/>
      <c r="W18" s="169">
        <f>SUM(W13:AC17)</f>
        <v>15221</v>
      </c>
      <c r="X18" s="170"/>
      <c r="Y18" s="170"/>
      <c r="Z18" s="170"/>
      <c r="AA18" s="170"/>
      <c r="AB18" s="170"/>
      <c r="AC18" s="171"/>
      <c r="AD18" s="169">
        <f>SUM(AD13:AJ17)</f>
        <v>16075</v>
      </c>
      <c r="AE18" s="170"/>
      <c r="AF18" s="170"/>
      <c r="AG18" s="170"/>
      <c r="AH18" s="170"/>
      <c r="AI18" s="170"/>
      <c r="AJ18" s="171"/>
      <c r="AK18" s="169">
        <f>SUM(AK13:AQ17)</f>
        <v>16210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14665</v>
      </c>
      <c r="Q19" s="164"/>
      <c r="R19" s="164"/>
      <c r="S19" s="164"/>
      <c r="T19" s="164"/>
      <c r="U19" s="164"/>
      <c r="V19" s="165"/>
      <c r="W19" s="163">
        <v>15221</v>
      </c>
      <c r="X19" s="164"/>
      <c r="Y19" s="164"/>
      <c r="Z19" s="164"/>
      <c r="AA19" s="164"/>
      <c r="AB19" s="164"/>
      <c r="AC19" s="165"/>
      <c r="AD19" s="163">
        <v>15944</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0.97487203350395535</v>
      </c>
      <c r="Q20" s="536"/>
      <c r="R20" s="536"/>
      <c r="S20" s="536"/>
      <c r="T20" s="536"/>
      <c r="U20" s="536"/>
      <c r="V20" s="536"/>
      <c r="W20" s="536">
        <f t="shared" ref="W20" si="0">IF(W18=0, "-", SUM(W19)/W18)</f>
        <v>1</v>
      </c>
      <c r="X20" s="536"/>
      <c r="Y20" s="536"/>
      <c r="Z20" s="536"/>
      <c r="AA20" s="536"/>
      <c r="AB20" s="536"/>
      <c r="AC20" s="536"/>
      <c r="AD20" s="536">
        <f t="shared" ref="AD20" si="1">IF(AD18=0, "-", SUM(AD19)/AD18)</f>
        <v>0.99185069984447904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0.97487203350395535</v>
      </c>
      <c r="Q21" s="536"/>
      <c r="R21" s="536"/>
      <c r="S21" s="536"/>
      <c r="T21" s="536"/>
      <c r="U21" s="536"/>
      <c r="V21" s="536"/>
      <c r="W21" s="536">
        <f t="shared" ref="W21" si="2">IF(W19=0, "-", SUM(W19)/SUM(W13,W14))</f>
        <v>1</v>
      </c>
      <c r="X21" s="536"/>
      <c r="Y21" s="536"/>
      <c r="Z21" s="536"/>
      <c r="AA21" s="536"/>
      <c r="AB21" s="536"/>
      <c r="AC21" s="536"/>
      <c r="AD21" s="536">
        <f t="shared" ref="AD21" si="3">IF(AD19=0, "-", SUM(AD19)/SUM(AD13,AD14))</f>
        <v>0.99185069984447904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16210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16210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391</v>
      </c>
      <c r="AF30" s="386"/>
      <c r="AG30" s="386"/>
      <c r="AH30" s="387"/>
      <c r="AI30" s="388" t="s">
        <v>413</v>
      </c>
      <c r="AJ30" s="388"/>
      <c r="AK30" s="388"/>
      <c r="AL30" s="385"/>
      <c r="AM30" s="388" t="s">
        <v>510</v>
      </c>
      <c r="AN30" s="388"/>
      <c r="AO30" s="388"/>
      <c r="AP30" s="385"/>
      <c r="AQ30" s="638" t="s">
        <v>232</v>
      </c>
      <c r="AR30" s="639"/>
      <c r="AS30" s="639"/>
      <c r="AT30" s="640"/>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t="s">
        <v>720</v>
      </c>
      <c r="AR31" s="178"/>
      <c r="AS31" s="179" t="s">
        <v>233</v>
      </c>
      <c r="AT31" s="202"/>
      <c r="AU31" s="271"/>
      <c r="AV31" s="271"/>
      <c r="AW31" s="378" t="s">
        <v>179</v>
      </c>
      <c r="AX31" s="379"/>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42" t="s">
        <v>12</v>
      </c>
      <c r="Z32" s="546"/>
      <c r="AA32" s="547"/>
      <c r="AB32" s="548" t="s">
        <v>723</v>
      </c>
      <c r="AC32" s="548"/>
      <c r="AD32" s="548"/>
      <c r="AE32" s="366">
        <v>113709</v>
      </c>
      <c r="AF32" s="367"/>
      <c r="AG32" s="367"/>
      <c r="AH32" s="367"/>
      <c r="AI32" s="366">
        <v>116013</v>
      </c>
      <c r="AJ32" s="367"/>
      <c r="AK32" s="367"/>
      <c r="AL32" s="367"/>
      <c r="AM32" s="366" t="s">
        <v>778</v>
      </c>
      <c r="AN32" s="367"/>
      <c r="AO32" s="367"/>
      <c r="AP32" s="367"/>
      <c r="AQ32" s="166" t="s">
        <v>720</v>
      </c>
      <c r="AR32" s="167"/>
      <c r="AS32" s="167"/>
      <c r="AT32" s="168"/>
      <c r="AU32" s="367" t="s">
        <v>720</v>
      </c>
      <c r="AV32" s="367"/>
      <c r="AW32" s="367"/>
      <c r="AX32" s="3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6">
        <v>113751</v>
      </c>
      <c r="AF33" s="367"/>
      <c r="AG33" s="367"/>
      <c r="AH33" s="367"/>
      <c r="AI33" s="366">
        <v>113709</v>
      </c>
      <c r="AJ33" s="367"/>
      <c r="AK33" s="367"/>
      <c r="AL33" s="367"/>
      <c r="AM33" s="366">
        <v>116013</v>
      </c>
      <c r="AN33" s="367"/>
      <c r="AO33" s="367"/>
      <c r="AP33" s="367"/>
      <c r="AQ33" s="166" t="s">
        <v>720</v>
      </c>
      <c r="AR33" s="167"/>
      <c r="AS33" s="167"/>
      <c r="AT33" s="168"/>
      <c r="AU33" s="367" t="s">
        <v>778</v>
      </c>
      <c r="AV33" s="367"/>
      <c r="AW33" s="367"/>
      <c r="AX33" s="368"/>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v>99</v>
      </c>
      <c r="AF34" s="367"/>
      <c r="AG34" s="367"/>
      <c r="AH34" s="367"/>
      <c r="AI34" s="366">
        <v>102</v>
      </c>
      <c r="AJ34" s="367"/>
      <c r="AK34" s="367"/>
      <c r="AL34" s="367"/>
      <c r="AM34" s="366" t="s">
        <v>778</v>
      </c>
      <c r="AN34" s="367"/>
      <c r="AO34" s="367"/>
      <c r="AP34" s="367"/>
      <c r="AQ34" s="166" t="s">
        <v>720</v>
      </c>
      <c r="AR34" s="167"/>
      <c r="AS34" s="167"/>
      <c r="AT34" s="168"/>
      <c r="AU34" s="367" t="s">
        <v>720</v>
      </c>
      <c r="AV34" s="367"/>
      <c r="AW34" s="367"/>
      <c r="AX34" s="368"/>
    </row>
    <row r="35" spans="1:51" ht="23.25" customHeight="1" x14ac:dyDescent="0.15">
      <c r="A35" s="892" t="s">
        <v>381</v>
      </c>
      <c r="B35" s="893"/>
      <c r="C35" s="893"/>
      <c r="D35" s="893"/>
      <c r="E35" s="893"/>
      <c r="F35" s="894"/>
      <c r="G35" s="898" t="s">
        <v>724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80"/>
      <c r="I37" s="380"/>
      <c r="J37" s="380"/>
      <c r="K37" s="380"/>
      <c r="L37" s="380"/>
      <c r="M37" s="380"/>
      <c r="N37" s="380"/>
      <c r="O37" s="563"/>
      <c r="P37" s="628" t="s">
        <v>59</v>
      </c>
      <c r="Q37" s="380"/>
      <c r="R37" s="380"/>
      <c r="S37" s="380"/>
      <c r="T37" s="380"/>
      <c r="U37" s="380"/>
      <c r="V37" s="380"/>
      <c r="W37" s="380"/>
      <c r="X37" s="563"/>
      <c r="Y37" s="629"/>
      <c r="Z37" s="630"/>
      <c r="AA37" s="631"/>
      <c r="AB37" s="632" t="s">
        <v>11</v>
      </c>
      <c r="AC37" s="633"/>
      <c r="AD37" s="634"/>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2" t="s">
        <v>12</v>
      </c>
      <c r="Z39" s="546"/>
      <c r="AA39" s="547"/>
      <c r="AB39" s="548"/>
      <c r="AC39" s="548"/>
      <c r="AD39" s="54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80"/>
      <c r="I44" s="380"/>
      <c r="J44" s="380"/>
      <c r="K44" s="380"/>
      <c r="L44" s="380"/>
      <c r="M44" s="380"/>
      <c r="N44" s="380"/>
      <c r="O44" s="563"/>
      <c r="P44" s="628" t="s">
        <v>59</v>
      </c>
      <c r="Q44" s="380"/>
      <c r="R44" s="380"/>
      <c r="S44" s="380"/>
      <c r="T44" s="380"/>
      <c r="U44" s="380"/>
      <c r="V44" s="380"/>
      <c r="W44" s="380"/>
      <c r="X44" s="563"/>
      <c r="Y44" s="629"/>
      <c r="Z44" s="630"/>
      <c r="AA44" s="631"/>
      <c r="AB44" s="632" t="s">
        <v>11</v>
      </c>
      <c r="AC44" s="633"/>
      <c r="AD44" s="634"/>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80"/>
      <c r="I51" s="380"/>
      <c r="J51" s="380"/>
      <c r="K51" s="380"/>
      <c r="L51" s="380"/>
      <c r="M51" s="380"/>
      <c r="N51" s="380"/>
      <c r="O51" s="563"/>
      <c r="P51" s="628" t="s">
        <v>59</v>
      </c>
      <c r="Q51" s="380"/>
      <c r="R51" s="380"/>
      <c r="S51" s="380"/>
      <c r="T51" s="380"/>
      <c r="U51" s="380"/>
      <c r="V51" s="380"/>
      <c r="W51" s="380"/>
      <c r="X51" s="563"/>
      <c r="Y51" s="629"/>
      <c r="Z51" s="630"/>
      <c r="AA51" s="631"/>
      <c r="AB51" s="632" t="s">
        <v>11</v>
      </c>
      <c r="AC51" s="633"/>
      <c r="AD51" s="634"/>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80"/>
      <c r="I58" s="380"/>
      <c r="J58" s="380"/>
      <c r="K58" s="380"/>
      <c r="L58" s="380"/>
      <c r="M58" s="380"/>
      <c r="N58" s="380"/>
      <c r="O58" s="563"/>
      <c r="P58" s="628" t="s">
        <v>59</v>
      </c>
      <c r="Q58" s="380"/>
      <c r="R58" s="380"/>
      <c r="S58" s="380"/>
      <c r="T58" s="380"/>
      <c r="U58" s="380"/>
      <c r="V58" s="380"/>
      <c r="W58" s="380"/>
      <c r="X58" s="563"/>
      <c r="Y58" s="629"/>
      <c r="Z58" s="630"/>
      <c r="AA58" s="631"/>
      <c r="AB58" s="632" t="s">
        <v>11</v>
      </c>
      <c r="AC58" s="633"/>
      <c r="AD58" s="634"/>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8" t="s">
        <v>391</v>
      </c>
      <c r="AF65" s="338"/>
      <c r="AG65" s="338"/>
      <c r="AH65" s="338"/>
      <c r="AI65" s="338" t="s">
        <v>413</v>
      </c>
      <c r="AJ65" s="338"/>
      <c r="AK65" s="338"/>
      <c r="AL65" s="338"/>
      <c r="AM65" s="338" t="s">
        <v>510</v>
      </c>
      <c r="AN65" s="338"/>
      <c r="AO65" s="338"/>
      <c r="AP65" s="338"/>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8"/>
      <c r="AF66" s="338"/>
      <c r="AG66" s="338"/>
      <c r="AH66" s="338"/>
      <c r="AI66" s="338"/>
      <c r="AJ66" s="338"/>
      <c r="AK66" s="338"/>
      <c r="AL66" s="338"/>
      <c r="AM66" s="338"/>
      <c r="AN66" s="338"/>
      <c r="AO66" s="338"/>
      <c r="AP66" s="338"/>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6"/>
      <c r="AF67" s="367"/>
      <c r="AG67" s="367"/>
      <c r="AH67" s="367"/>
      <c r="AI67" s="366"/>
      <c r="AJ67" s="367"/>
      <c r="AK67" s="367"/>
      <c r="AL67" s="367"/>
      <c r="AM67" s="366"/>
      <c r="AN67" s="367"/>
      <c r="AO67" s="367"/>
      <c r="AP67" s="367"/>
      <c r="AQ67" s="366"/>
      <c r="AR67" s="367"/>
      <c r="AS67" s="367"/>
      <c r="AT67" s="811"/>
      <c r="AU67" s="367"/>
      <c r="AV67" s="367"/>
      <c r="AW67" s="367"/>
      <c r="AX67" s="368"/>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6"/>
      <c r="AF68" s="367"/>
      <c r="AG68" s="367"/>
      <c r="AH68" s="367"/>
      <c r="AI68" s="366"/>
      <c r="AJ68" s="367"/>
      <c r="AK68" s="367"/>
      <c r="AL68" s="367"/>
      <c r="AM68" s="366"/>
      <c r="AN68" s="367"/>
      <c r="AO68" s="367"/>
      <c r="AP68" s="367"/>
      <c r="AQ68" s="366"/>
      <c r="AR68" s="367"/>
      <c r="AS68" s="367"/>
      <c r="AT68" s="811"/>
      <c r="AU68" s="367"/>
      <c r="AV68" s="367"/>
      <c r="AW68" s="367"/>
      <c r="AX68" s="368"/>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4"/>
      <c r="AF69" s="375"/>
      <c r="AG69" s="375"/>
      <c r="AH69" s="375"/>
      <c r="AI69" s="374"/>
      <c r="AJ69" s="375"/>
      <c r="AK69" s="375"/>
      <c r="AL69" s="375"/>
      <c r="AM69" s="374"/>
      <c r="AN69" s="375"/>
      <c r="AO69" s="375"/>
      <c r="AP69" s="375"/>
      <c r="AQ69" s="366"/>
      <c r="AR69" s="367"/>
      <c r="AS69" s="367"/>
      <c r="AT69" s="811"/>
      <c r="AU69" s="367"/>
      <c r="AV69" s="367"/>
      <c r="AW69" s="367"/>
      <c r="AX69" s="368"/>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6"/>
      <c r="AF70" s="367"/>
      <c r="AG70" s="367"/>
      <c r="AH70" s="367"/>
      <c r="AI70" s="366"/>
      <c r="AJ70" s="367"/>
      <c r="AK70" s="367"/>
      <c r="AL70" s="367"/>
      <c r="AM70" s="366"/>
      <c r="AN70" s="367"/>
      <c r="AO70" s="367"/>
      <c r="AP70" s="367"/>
      <c r="AQ70" s="366"/>
      <c r="AR70" s="367"/>
      <c r="AS70" s="367"/>
      <c r="AT70" s="811"/>
      <c r="AU70" s="367"/>
      <c r="AV70" s="367"/>
      <c r="AW70" s="367"/>
      <c r="AX70" s="368"/>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6"/>
      <c r="AF71" s="367"/>
      <c r="AG71" s="367"/>
      <c r="AH71" s="367"/>
      <c r="AI71" s="366"/>
      <c r="AJ71" s="367"/>
      <c r="AK71" s="367"/>
      <c r="AL71" s="367"/>
      <c r="AM71" s="366"/>
      <c r="AN71" s="367"/>
      <c r="AO71" s="367"/>
      <c r="AP71" s="367"/>
      <c r="AQ71" s="366"/>
      <c r="AR71" s="367"/>
      <c r="AS71" s="367"/>
      <c r="AT71" s="811"/>
      <c r="AU71" s="367"/>
      <c r="AV71" s="367"/>
      <c r="AW71" s="367"/>
      <c r="AX71" s="368"/>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4"/>
      <c r="AF72" s="375"/>
      <c r="AG72" s="375"/>
      <c r="AH72" s="375"/>
      <c r="AI72" s="374"/>
      <c r="AJ72" s="375"/>
      <c r="AK72" s="375"/>
      <c r="AL72" s="375"/>
      <c r="AM72" s="374"/>
      <c r="AN72" s="375"/>
      <c r="AO72" s="375"/>
      <c r="AP72" s="933"/>
      <c r="AQ72" s="366"/>
      <c r="AR72" s="367"/>
      <c r="AS72" s="367"/>
      <c r="AT72" s="811"/>
      <c r="AU72" s="367"/>
      <c r="AV72" s="367"/>
      <c r="AW72" s="367"/>
      <c r="AX72" s="368"/>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6"/>
      <c r="AC97" s="407"/>
      <c r="AD97" s="408"/>
      <c r="AE97" s="366"/>
      <c r="AF97" s="367"/>
      <c r="AG97" s="367"/>
      <c r="AH97" s="811"/>
      <c r="AI97" s="366"/>
      <c r="AJ97" s="367"/>
      <c r="AK97" s="367"/>
      <c r="AL97" s="811"/>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6"/>
      <c r="AF98" s="367"/>
      <c r="AG98" s="367"/>
      <c r="AH98" s="811"/>
      <c r="AI98" s="366"/>
      <c r="AJ98" s="367"/>
      <c r="AK98" s="367"/>
      <c r="AL98" s="811"/>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88"/>
      <c r="B101" s="489"/>
      <c r="C101" s="489"/>
      <c r="D101" s="489"/>
      <c r="E101" s="489"/>
      <c r="F101" s="490"/>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726</v>
      </c>
      <c r="AC101" s="548"/>
      <c r="AD101" s="548"/>
      <c r="AE101" s="361">
        <v>14665</v>
      </c>
      <c r="AF101" s="361"/>
      <c r="AG101" s="361"/>
      <c r="AH101" s="361"/>
      <c r="AI101" s="361">
        <v>14993</v>
      </c>
      <c r="AJ101" s="361"/>
      <c r="AK101" s="361"/>
      <c r="AL101" s="361"/>
      <c r="AM101" s="361">
        <v>15944</v>
      </c>
      <c r="AN101" s="361"/>
      <c r="AO101" s="361"/>
      <c r="AP101" s="361"/>
      <c r="AQ101" s="361" t="s">
        <v>740</v>
      </c>
      <c r="AR101" s="361"/>
      <c r="AS101" s="361"/>
      <c r="AT101" s="361"/>
      <c r="AU101" s="366"/>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726</v>
      </c>
      <c r="AC102" s="548"/>
      <c r="AD102" s="548"/>
      <c r="AE102" s="361">
        <v>15043</v>
      </c>
      <c r="AF102" s="361"/>
      <c r="AG102" s="361"/>
      <c r="AH102" s="361"/>
      <c r="AI102" s="361">
        <v>15221</v>
      </c>
      <c r="AJ102" s="361"/>
      <c r="AK102" s="361"/>
      <c r="AL102" s="361"/>
      <c r="AM102" s="361">
        <v>16075</v>
      </c>
      <c r="AN102" s="361"/>
      <c r="AO102" s="361"/>
      <c r="AP102" s="361"/>
      <c r="AQ102" s="361">
        <v>16210</v>
      </c>
      <c r="AR102" s="361"/>
      <c r="AS102" s="361"/>
      <c r="AT102" s="361"/>
      <c r="AU102" s="374"/>
      <c r="AV102" s="375"/>
      <c r="AW102" s="375"/>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11"/>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11"/>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727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728</v>
      </c>
      <c r="AC116" s="301"/>
      <c r="AD116" s="302"/>
      <c r="AE116" s="361">
        <v>129</v>
      </c>
      <c r="AF116" s="361"/>
      <c r="AG116" s="361"/>
      <c r="AH116" s="361"/>
      <c r="AI116" s="361">
        <v>129</v>
      </c>
      <c r="AJ116" s="361"/>
      <c r="AK116" s="361"/>
      <c r="AL116" s="361"/>
      <c r="AM116" s="361" t="s">
        <v>778</v>
      </c>
      <c r="AN116" s="361"/>
      <c r="AO116" s="361"/>
      <c r="AP116" s="361"/>
      <c r="AQ116" s="366" t="s">
        <v>778</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729</v>
      </c>
      <c r="AC117" s="346"/>
      <c r="AD117" s="347"/>
      <c r="AE117" s="454" t="s">
        <v>775</v>
      </c>
      <c r="AF117" s="306"/>
      <c r="AG117" s="306"/>
      <c r="AH117" s="306"/>
      <c r="AI117" s="454" t="s">
        <v>776</v>
      </c>
      <c r="AJ117" s="306"/>
      <c r="AK117" s="306"/>
      <c r="AL117" s="306"/>
      <c r="AM117" s="306" t="s">
        <v>778</v>
      </c>
      <c r="AN117" s="306"/>
      <c r="AO117" s="306"/>
      <c r="AP117" s="306"/>
      <c r="AQ117" s="30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23.25" customHeight="1" x14ac:dyDescent="0.15">
      <c r="A134" s="989"/>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740</v>
      </c>
      <c r="AN134" s="167"/>
      <c r="AO134" s="167"/>
      <c r="AP134" s="167"/>
      <c r="AQ134" s="266" t="s">
        <v>720</v>
      </c>
      <c r="AR134" s="167"/>
      <c r="AS134" s="167"/>
      <c r="AT134" s="167"/>
      <c r="AU134" s="266" t="s">
        <v>720</v>
      </c>
      <c r="AV134" s="167"/>
      <c r="AW134" s="167"/>
      <c r="AX134" s="208"/>
      <c r="AY134">
        <f t="shared" ref="AY134:AY135" si="13">$AY$132</f>
        <v>1</v>
      </c>
    </row>
    <row r="135" spans="1:51" ht="23.2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740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4.25" customHeight="1" x14ac:dyDescent="0.15">
      <c r="A154" s="989"/>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6"/>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4.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4.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740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4.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5" customHeight="1" x14ac:dyDescent="0.15">
      <c r="A188" s="989"/>
      <c r="B188" s="253"/>
      <c r="C188" s="252"/>
      <c r="D188" s="253"/>
      <c r="E188" s="190" t="s">
        <v>777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0.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89"/>
      <c r="B430" s="253"/>
      <c r="C430" s="250" t="s">
        <v>672</v>
      </c>
      <c r="D430" s="251"/>
      <c r="E430" s="239" t="s">
        <v>400</v>
      </c>
      <c r="F430" s="444"/>
      <c r="G430" s="241" t="s">
        <v>252</v>
      </c>
      <c r="H430" s="188"/>
      <c r="I430" s="188"/>
      <c r="J430" s="242" t="s">
        <v>720</v>
      </c>
      <c r="K430" s="243"/>
      <c r="L430" s="243"/>
      <c r="M430" s="243"/>
      <c r="N430" s="243"/>
      <c r="O430" s="243"/>
      <c r="P430" s="243"/>
      <c r="Q430" s="243"/>
      <c r="R430" s="243"/>
      <c r="S430" s="243"/>
      <c r="T430" s="244"/>
      <c r="U430" s="245" t="s">
        <v>741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9"/>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740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740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740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89"/>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740</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740</v>
      </c>
      <c r="AN459" s="167"/>
      <c r="AO459" s="167"/>
      <c r="AP459" s="168"/>
      <c r="AQ459" s="166" t="s">
        <v>720</v>
      </c>
      <c r="AR459" s="167"/>
      <c r="AS459" s="167"/>
      <c r="AT459" s="168"/>
      <c r="AU459" s="167" t="s">
        <v>720</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740</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745</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742</v>
      </c>
      <c r="AE703" s="185"/>
      <c r="AF703" s="185"/>
      <c r="AG703" s="664" t="s">
        <v>746</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743</v>
      </c>
      <c r="AE705" s="733"/>
      <c r="AF705" s="733"/>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46.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742</v>
      </c>
      <c r="AE708" s="668"/>
      <c r="AF708" s="668"/>
      <c r="AG708" s="523" t="s">
        <v>748</v>
      </c>
      <c r="AH708" s="524"/>
      <c r="AI708" s="524"/>
      <c r="AJ708" s="524"/>
      <c r="AK708" s="524"/>
      <c r="AL708" s="524"/>
      <c r="AM708" s="524"/>
      <c r="AN708" s="524"/>
      <c r="AO708" s="524"/>
      <c r="AP708" s="524"/>
      <c r="AQ708" s="524"/>
      <c r="AR708" s="524"/>
      <c r="AS708" s="524"/>
      <c r="AT708" s="524"/>
      <c r="AU708" s="524"/>
      <c r="AV708" s="524"/>
      <c r="AW708" s="524"/>
      <c r="AX708" s="525"/>
    </row>
    <row r="709" spans="1:50" ht="57.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742</v>
      </c>
      <c r="AE709" s="185"/>
      <c r="AF709" s="185"/>
      <c r="AG709" s="664" t="s">
        <v>749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743</v>
      </c>
      <c r="AE710" s="185"/>
      <c r="AF710" s="185"/>
      <c r="AG710" s="664" t="s">
        <v>740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742</v>
      </c>
      <c r="AE711" s="185"/>
      <c r="AF711" s="185"/>
      <c r="AG711" s="664" t="s">
        <v>750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743</v>
      </c>
      <c r="AE712" s="583"/>
      <c r="AF712" s="583"/>
      <c r="AG712" s="591" t="s">
        <v>740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4" t="s">
        <v>740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743</v>
      </c>
      <c r="AE714" s="589"/>
      <c r="AF714" s="590"/>
      <c r="AG714" s="689" t="s">
        <v>740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743</v>
      </c>
      <c r="AE715" s="668"/>
      <c r="AF715" s="774"/>
      <c r="AG715" s="523" t="s">
        <v>751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743</v>
      </c>
      <c r="AE716" s="756"/>
      <c r="AF716" s="756"/>
      <c r="AG716" s="664" t="s">
        <v>740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739</v>
      </c>
      <c r="AE717" s="185"/>
      <c r="AF717" s="185"/>
      <c r="AG717" s="664" t="s">
        <v>752</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739</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739</v>
      </c>
      <c r="AE719" s="668"/>
      <c r="AF719" s="668"/>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711</v>
      </c>
      <c r="D721" s="914"/>
      <c r="E721" s="914"/>
      <c r="F721" s="915"/>
      <c r="G721" s="931"/>
      <c r="H721" s="932"/>
      <c r="I721" s="77" t="str">
        <f>IF(OR(G721="　", G721=""), "", "-")</f>
        <v/>
      </c>
      <c r="J721" s="912">
        <v>231</v>
      </c>
      <c r="K721" s="912"/>
      <c r="L721" s="77" t="str">
        <f>IF(M721="","","-")</f>
        <v/>
      </c>
      <c r="M721" s="78"/>
      <c r="N721" s="909" t="s">
        <v>732</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t="s">
        <v>711</v>
      </c>
      <c r="D722" s="914"/>
      <c r="E722" s="914"/>
      <c r="F722" s="915"/>
      <c r="G722" s="931"/>
      <c r="H722" s="932"/>
      <c r="I722" s="77" t="str">
        <f t="shared" ref="I722:I725" si="113">IF(OR(G722="　", G722=""), "", "-")</f>
        <v/>
      </c>
      <c r="J722" s="912">
        <v>234</v>
      </c>
      <c r="K722" s="912"/>
      <c r="L722" s="77" t="str">
        <f t="shared" ref="L722:L725" si="114">IF(M722="","","-")</f>
        <v/>
      </c>
      <c r="M722" s="78"/>
      <c r="N722" s="909" t="s">
        <v>733</v>
      </c>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755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9.2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28.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24.75"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19.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182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190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3.75" hidden="1"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758</v>
      </c>
      <c r="H789" s="446"/>
      <c r="I789" s="446"/>
      <c r="J789" s="446"/>
      <c r="K789" s="447"/>
      <c r="L789" s="448" t="s">
        <v>757</v>
      </c>
      <c r="M789" s="449"/>
      <c r="N789" s="449"/>
      <c r="O789" s="449"/>
      <c r="P789" s="449"/>
      <c r="Q789" s="449"/>
      <c r="R789" s="449"/>
      <c r="S789" s="449"/>
      <c r="T789" s="449"/>
      <c r="U789" s="449"/>
      <c r="V789" s="449"/>
      <c r="W789" s="449"/>
      <c r="X789" s="450"/>
      <c r="Y789" s="451">
        <v>968.2</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3"/>
      <c r="B791" s="760"/>
      <c r="C791" s="760"/>
      <c r="D791" s="760"/>
      <c r="E791" s="760"/>
      <c r="F791" s="761"/>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3"/>
      <c r="B792" s="760"/>
      <c r="C792" s="760"/>
      <c r="D792" s="760"/>
      <c r="E792" s="760"/>
      <c r="F792" s="761"/>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3"/>
      <c r="B793" s="760"/>
      <c r="C793" s="760"/>
      <c r="D793" s="760"/>
      <c r="E793" s="760"/>
      <c r="F793" s="761"/>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3"/>
      <c r="B794" s="760"/>
      <c r="C794" s="760"/>
      <c r="D794" s="760"/>
      <c r="E794" s="760"/>
      <c r="F794" s="761"/>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3"/>
      <c r="B795" s="760"/>
      <c r="C795" s="760"/>
      <c r="D795" s="760"/>
      <c r="E795" s="760"/>
      <c r="F795" s="761"/>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3"/>
      <c r="B796" s="760"/>
      <c r="C796" s="760"/>
      <c r="D796" s="760"/>
      <c r="E796" s="760"/>
      <c r="F796" s="761"/>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3"/>
      <c r="B797" s="760"/>
      <c r="C797" s="760"/>
      <c r="D797" s="760"/>
      <c r="E797" s="760"/>
      <c r="F797" s="761"/>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3"/>
      <c r="B798" s="760"/>
      <c r="C798" s="760"/>
      <c r="D798" s="760"/>
      <c r="E798" s="760"/>
      <c r="F798" s="761"/>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3"/>
      <c r="B799" s="760"/>
      <c r="C799" s="760"/>
      <c r="D799" s="760"/>
      <c r="E799" s="760"/>
      <c r="F799" s="761"/>
      <c r="G799" s="409" t="s">
        <v>20</v>
      </c>
      <c r="H799" s="410"/>
      <c r="I799" s="410"/>
      <c r="J799" s="410"/>
      <c r="K799" s="410"/>
      <c r="L799" s="411"/>
      <c r="M799" s="412"/>
      <c r="N799" s="412"/>
      <c r="O799" s="412"/>
      <c r="P799" s="412"/>
      <c r="Q799" s="412"/>
      <c r="R799" s="412"/>
      <c r="S799" s="412"/>
      <c r="T799" s="412"/>
      <c r="U799" s="412"/>
      <c r="V799" s="412"/>
      <c r="W799" s="412"/>
      <c r="X799" s="413"/>
      <c r="Y799" s="414">
        <f>SUM(Y789:AB798)</f>
        <v>968.2</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3"/>
      <c r="B804" s="760"/>
      <c r="C804" s="760"/>
      <c r="D804" s="760"/>
      <c r="E804" s="760"/>
      <c r="F804" s="761"/>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3"/>
      <c r="B805" s="760"/>
      <c r="C805" s="760"/>
      <c r="D805" s="760"/>
      <c r="E805" s="760"/>
      <c r="F805" s="761"/>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3"/>
      <c r="B806" s="760"/>
      <c r="C806" s="760"/>
      <c r="D806" s="760"/>
      <c r="E806" s="760"/>
      <c r="F806" s="761"/>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3"/>
      <c r="B807" s="760"/>
      <c r="C807" s="760"/>
      <c r="D807" s="760"/>
      <c r="E807" s="760"/>
      <c r="F807" s="761"/>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3"/>
      <c r="B808" s="760"/>
      <c r="C808" s="760"/>
      <c r="D808" s="760"/>
      <c r="E808" s="760"/>
      <c r="F808" s="761"/>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3"/>
      <c r="B809" s="760"/>
      <c r="C809" s="760"/>
      <c r="D809" s="760"/>
      <c r="E809" s="760"/>
      <c r="F809" s="761"/>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3"/>
      <c r="B810" s="760"/>
      <c r="C810" s="760"/>
      <c r="D810" s="760"/>
      <c r="E810" s="760"/>
      <c r="F810" s="761"/>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3"/>
      <c r="B811" s="760"/>
      <c r="C811" s="760"/>
      <c r="D811" s="760"/>
      <c r="E811" s="760"/>
      <c r="F811" s="761"/>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3"/>
      <c r="B812" s="760"/>
      <c r="C812" s="760"/>
      <c r="D812" s="760"/>
      <c r="E812" s="760"/>
      <c r="F812" s="761"/>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60"/>
      <c r="C817" s="760"/>
      <c r="D817" s="760"/>
      <c r="E817" s="760"/>
      <c r="F817" s="761"/>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60"/>
      <c r="C818" s="760"/>
      <c r="D818" s="760"/>
      <c r="E818" s="760"/>
      <c r="F818" s="761"/>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60"/>
      <c r="C819" s="760"/>
      <c r="D819" s="760"/>
      <c r="E819" s="760"/>
      <c r="F819" s="761"/>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60"/>
      <c r="C820" s="760"/>
      <c r="D820" s="760"/>
      <c r="E820" s="760"/>
      <c r="F820" s="761"/>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60"/>
      <c r="C821" s="760"/>
      <c r="D821" s="760"/>
      <c r="E821" s="760"/>
      <c r="F821" s="761"/>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60"/>
      <c r="C822" s="760"/>
      <c r="D822" s="760"/>
      <c r="E822" s="760"/>
      <c r="F822" s="761"/>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60"/>
      <c r="C823" s="760"/>
      <c r="D823" s="760"/>
      <c r="E823" s="760"/>
      <c r="F823" s="761"/>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60"/>
      <c r="C824" s="760"/>
      <c r="D824" s="760"/>
      <c r="E824" s="760"/>
      <c r="F824" s="761"/>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60"/>
      <c r="C825" s="760"/>
      <c r="D825" s="760"/>
      <c r="E825" s="760"/>
      <c r="F825" s="761"/>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60"/>
      <c r="C830" s="760"/>
      <c r="D830" s="760"/>
      <c r="E830" s="760"/>
      <c r="F830" s="761"/>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60"/>
      <c r="C831" s="760"/>
      <c r="D831" s="760"/>
      <c r="E831" s="760"/>
      <c r="F831" s="761"/>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60"/>
      <c r="C832" s="760"/>
      <c r="D832" s="760"/>
      <c r="E832" s="760"/>
      <c r="F832" s="761"/>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60"/>
      <c r="C833" s="760"/>
      <c r="D833" s="760"/>
      <c r="E833" s="760"/>
      <c r="F833" s="761"/>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60"/>
      <c r="C834" s="760"/>
      <c r="D834" s="760"/>
      <c r="E834" s="760"/>
      <c r="F834" s="761"/>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60"/>
      <c r="C835" s="760"/>
      <c r="D835" s="760"/>
      <c r="E835" s="760"/>
      <c r="F835" s="761"/>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60"/>
      <c r="C836" s="760"/>
      <c r="D836" s="760"/>
      <c r="E836" s="760"/>
      <c r="F836" s="761"/>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60"/>
      <c r="C837" s="760"/>
      <c r="D837" s="760"/>
      <c r="E837" s="760"/>
      <c r="F837" s="761"/>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60"/>
      <c r="C838" s="760"/>
      <c r="D838" s="760"/>
      <c r="E838" s="760"/>
      <c r="F838" s="761"/>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112.5" customHeight="1" x14ac:dyDescent="0.15">
      <c r="A845" s="404">
        <v>1</v>
      </c>
      <c r="B845" s="404">
        <v>1</v>
      </c>
      <c r="C845" s="421" t="s">
        <v>759</v>
      </c>
      <c r="D845" s="418"/>
      <c r="E845" s="418"/>
      <c r="F845" s="418"/>
      <c r="G845" s="418"/>
      <c r="H845" s="418"/>
      <c r="I845" s="418"/>
      <c r="J845" s="419">
        <v>8000020130001</v>
      </c>
      <c r="K845" s="420"/>
      <c r="L845" s="420"/>
      <c r="M845" s="420"/>
      <c r="N845" s="420"/>
      <c r="O845" s="420"/>
      <c r="P845" s="317" t="s">
        <v>770</v>
      </c>
      <c r="Q845" s="318"/>
      <c r="R845" s="318"/>
      <c r="S845" s="318"/>
      <c r="T845" s="318"/>
      <c r="U845" s="318"/>
      <c r="V845" s="318"/>
      <c r="W845" s="318"/>
      <c r="X845" s="318"/>
      <c r="Y845" s="319">
        <v>968.2</v>
      </c>
      <c r="Z845" s="320"/>
      <c r="AA845" s="320"/>
      <c r="AB845" s="321"/>
      <c r="AC845" s="323" t="s">
        <v>769</v>
      </c>
      <c r="AD845" s="324"/>
      <c r="AE845" s="324"/>
      <c r="AF845" s="324"/>
      <c r="AG845" s="324"/>
      <c r="AH845" s="330" t="s">
        <v>740</v>
      </c>
      <c r="AI845" s="331"/>
      <c r="AJ845" s="331"/>
      <c r="AK845" s="331"/>
      <c r="AL845" s="327" t="s">
        <v>740</v>
      </c>
      <c r="AM845" s="328"/>
      <c r="AN845" s="328"/>
      <c r="AO845" s="329"/>
      <c r="AP845" s="322" t="s">
        <v>741</v>
      </c>
      <c r="AQ845" s="322"/>
      <c r="AR845" s="322"/>
      <c r="AS845" s="322"/>
      <c r="AT845" s="322"/>
      <c r="AU845" s="322"/>
      <c r="AV845" s="322"/>
      <c r="AW845" s="322"/>
      <c r="AX845" s="322"/>
    </row>
    <row r="846" spans="1:51" ht="97.5" customHeight="1" x14ac:dyDescent="0.15">
      <c r="A846" s="404">
        <v>2</v>
      </c>
      <c r="B846" s="404">
        <v>1</v>
      </c>
      <c r="C846" s="421" t="s">
        <v>760</v>
      </c>
      <c r="D846" s="418"/>
      <c r="E846" s="418"/>
      <c r="F846" s="418"/>
      <c r="G846" s="418"/>
      <c r="H846" s="418"/>
      <c r="I846" s="418"/>
      <c r="J846" s="419">
        <v>1000020110001</v>
      </c>
      <c r="K846" s="420"/>
      <c r="L846" s="420"/>
      <c r="M846" s="420"/>
      <c r="N846" s="420"/>
      <c r="O846" s="420"/>
      <c r="P846" s="317" t="s">
        <v>770</v>
      </c>
      <c r="Q846" s="318"/>
      <c r="R846" s="318"/>
      <c r="S846" s="318"/>
      <c r="T846" s="318"/>
      <c r="U846" s="318"/>
      <c r="V846" s="318"/>
      <c r="W846" s="318"/>
      <c r="X846" s="318"/>
      <c r="Y846" s="319">
        <v>564.70000000000005</v>
      </c>
      <c r="Z846" s="320"/>
      <c r="AA846" s="320"/>
      <c r="AB846" s="321"/>
      <c r="AC846" s="323" t="s">
        <v>769</v>
      </c>
      <c r="AD846" s="324"/>
      <c r="AE846" s="324"/>
      <c r="AF846" s="324"/>
      <c r="AG846" s="324"/>
      <c r="AH846" s="330" t="s">
        <v>740</v>
      </c>
      <c r="AI846" s="331"/>
      <c r="AJ846" s="331"/>
      <c r="AK846" s="331"/>
      <c r="AL846" s="327" t="s">
        <v>740</v>
      </c>
      <c r="AM846" s="328"/>
      <c r="AN846" s="328"/>
      <c r="AO846" s="329"/>
      <c r="AP846" s="322" t="s">
        <v>741</v>
      </c>
      <c r="AQ846" s="322"/>
      <c r="AR846" s="322"/>
      <c r="AS846" s="322"/>
      <c r="AT846" s="322"/>
      <c r="AU846" s="322"/>
      <c r="AV846" s="322"/>
      <c r="AW846" s="322"/>
      <c r="AX846" s="322"/>
      <c r="AY846">
        <f>COUNTA($C$846)</f>
        <v>1</v>
      </c>
    </row>
    <row r="847" spans="1:51" ht="97.5" customHeight="1" x14ac:dyDescent="0.15">
      <c r="A847" s="404">
        <v>3</v>
      </c>
      <c r="B847" s="404">
        <v>1</v>
      </c>
      <c r="C847" s="421" t="s">
        <v>761</v>
      </c>
      <c r="D847" s="418"/>
      <c r="E847" s="418"/>
      <c r="F847" s="418"/>
      <c r="G847" s="418"/>
      <c r="H847" s="418"/>
      <c r="I847" s="418"/>
      <c r="J847" s="419">
        <v>4000020270008</v>
      </c>
      <c r="K847" s="420"/>
      <c r="L847" s="420"/>
      <c r="M847" s="420"/>
      <c r="N847" s="420"/>
      <c r="O847" s="420"/>
      <c r="P847" s="317" t="s">
        <v>770</v>
      </c>
      <c r="Q847" s="318"/>
      <c r="R847" s="318"/>
      <c r="S847" s="318"/>
      <c r="T847" s="318"/>
      <c r="U847" s="318"/>
      <c r="V847" s="318"/>
      <c r="W847" s="318"/>
      <c r="X847" s="318"/>
      <c r="Y847" s="319">
        <v>479.6</v>
      </c>
      <c r="Z847" s="320"/>
      <c r="AA847" s="320"/>
      <c r="AB847" s="321"/>
      <c r="AC847" s="323" t="s">
        <v>769</v>
      </c>
      <c r="AD847" s="324"/>
      <c r="AE847" s="324"/>
      <c r="AF847" s="324"/>
      <c r="AG847" s="324"/>
      <c r="AH847" s="330" t="s">
        <v>740</v>
      </c>
      <c r="AI847" s="331"/>
      <c r="AJ847" s="331"/>
      <c r="AK847" s="331"/>
      <c r="AL847" s="327" t="s">
        <v>740</v>
      </c>
      <c r="AM847" s="328"/>
      <c r="AN847" s="328"/>
      <c r="AO847" s="329"/>
      <c r="AP847" s="322" t="s">
        <v>741</v>
      </c>
      <c r="AQ847" s="322"/>
      <c r="AR847" s="322"/>
      <c r="AS847" s="322"/>
      <c r="AT847" s="322"/>
      <c r="AU847" s="322"/>
      <c r="AV847" s="322"/>
      <c r="AW847" s="322"/>
      <c r="AX847" s="322"/>
      <c r="AY847">
        <f>COUNTA($C$847)</f>
        <v>1</v>
      </c>
    </row>
    <row r="848" spans="1:51" ht="97.5" customHeight="1" x14ac:dyDescent="0.15">
      <c r="A848" s="404">
        <v>4</v>
      </c>
      <c r="B848" s="404">
        <v>1</v>
      </c>
      <c r="C848" s="421" t="s">
        <v>762</v>
      </c>
      <c r="D848" s="418"/>
      <c r="E848" s="418"/>
      <c r="F848" s="418"/>
      <c r="G848" s="418"/>
      <c r="H848" s="418"/>
      <c r="I848" s="418"/>
      <c r="J848" s="419">
        <v>1000020230006</v>
      </c>
      <c r="K848" s="420"/>
      <c r="L848" s="420"/>
      <c r="M848" s="420"/>
      <c r="N848" s="420"/>
      <c r="O848" s="420"/>
      <c r="P848" s="317" t="s">
        <v>770</v>
      </c>
      <c r="Q848" s="318"/>
      <c r="R848" s="318"/>
      <c r="S848" s="318"/>
      <c r="T848" s="318"/>
      <c r="U848" s="318"/>
      <c r="V848" s="318"/>
      <c r="W848" s="318"/>
      <c r="X848" s="318"/>
      <c r="Y848" s="319">
        <v>479.3</v>
      </c>
      <c r="Z848" s="320"/>
      <c r="AA848" s="320"/>
      <c r="AB848" s="321"/>
      <c r="AC848" s="323" t="s">
        <v>769</v>
      </c>
      <c r="AD848" s="324"/>
      <c r="AE848" s="324"/>
      <c r="AF848" s="324"/>
      <c r="AG848" s="324"/>
      <c r="AH848" s="330" t="s">
        <v>740</v>
      </c>
      <c r="AI848" s="331"/>
      <c r="AJ848" s="331"/>
      <c r="AK848" s="331"/>
      <c r="AL848" s="327" t="s">
        <v>740</v>
      </c>
      <c r="AM848" s="328"/>
      <c r="AN848" s="328"/>
      <c r="AO848" s="329"/>
      <c r="AP848" s="322" t="s">
        <v>741</v>
      </c>
      <c r="AQ848" s="322"/>
      <c r="AR848" s="322"/>
      <c r="AS848" s="322"/>
      <c r="AT848" s="322"/>
      <c r="AU848" s="322"/>
      <c r="AV848" s="322"/>
      <c r="AW848" s="322"/>
      <c r="AX848" s="322"/>
      <c r="AY848">
        <f>COUNTA($C$848)</f>
        <v>1</v>
      </c>
    </row>
    <row r="849" spans="1:51" ht="97.5" customHeight="1" x14ac:dyDescent="0.15">
      <c r="A849" s="404">
        <v>5</v>
      </c>
      <c r="B849" s="404">
        <v>1</v>
      </c>
      <c r="C849" s="421" t="s">
        <v>763</v>
      </c>
      <c r="D849" s="418"/>
      <c r="E849" s="418"/>
      <c r="F849" s="418"/>
      <c r="G849" s="418"/>
      <c r="H849" s="418"/>
      <c r="I849" s="418"/>
      <c r="J849" s="419">
        <v>4000020120006</v>
      </c>
      <c r="K849" s="420"/>
      <c r="L849" s="420"/>
      <c r="M849" s="420"/>
      <c r="N849" s="420"/>
      <c r="O849" s="420"/>
      <c r="P849" s="317" t="s">
        <v>770</v>
      </c>
      <c r="Q849" s="318"/>
      <c r="R849" s="318"/>
      <c r="S849" s="318"/>
      <c r="T849" s="318"/>
      <c r="U849" s="318"/>
      <c r="V849" s="318"/>
      <c r="W849" s="318"/>
      <c r="X849" s="318"/>
      <c r="Y849" s="319">
        <v>455</v>
      </c>
      <c r="Z849" s="320"/>
      <c r="AA849" s="320"/>
      <c r="AB849" s="321"/>
      <c r="AC849" s="323" t="s">
        <v>769</v>
      </c>
      <c r="AD849" s="324"/>
      <c r="AE849" s="324"/>
      <c r="AF849" s="324"/>
      <c r="AG849" s="324"/>
      <c r="AH849" s="330" t="s">
        <v>740</v>
      </c>
      <c r="AI849" s="331"/>
      <c r="AJ849" s="331"/>
      <c r="AK849" s="331"/>
      <c r="AL849" s="327" t="s">
        <v>740</v>
      </c>
      <c r="AM849" s="328"/>
      <c r="AN849" s="328"/>
      <c r="AO849" s="329"/>
      <c r="AP849" s="322" t="s">
        <v>741</v>
      </c>
      <c r="AQ849" s="322"/>
      <c r="AR849" s="322"/>
      <c r="AS849" s="322"/>
      <c r="AT849" s="322"/>
      <c r="AU849" s="322"/>
      <c r="AV849" s="322"/>
      <c r="AW849" s="322"/>
      <c r="AX849" s="322"/>
      <c r="AY849">
        <f>COUNTA($C$849)</f>
        <v>1</v>
      </c>
    </row>
    <row r="850" spans="1:51" ht="97.5" customHeight="1" x14ac:dyDescent="0.15">
      <c r="A850" s="404">
        <v>6</v>
      </c>
      <c r="B850" s="404">
        <v>1</v>
      </c>
      <c r="C850" s="421" t="s">
        <v>764</v>
      </c>
      <c r="D850" s="418"/>
      <c r="E850" s="418"/>
      <c r="F850" s="418"/>
      <c r="G850" s="418"/>
      <c r="H850" s="418"/>
      <c r="I850" s="418"/>
      <c r="J850" s="419">
        <v>3000020141003</v>
      </c>
      <c r="K850" s="420"/>
      <c r="L850" s="420"/>
      <c r="M850" s="420"/>
      <c r="N850" s="420"/>
      <c r="O850" s="420"/>
      <c r="P850" s="317" t="s">
        <v>770</v>
      </c>
      <c r="Q850" s="318"/>
      <c r="R850" s="318"/>
      <c r="S850" s="318"/>
      <c r="T850" s="318"/>
      <c r="U850" s="318"/>
      <c r="V850" s="318"/>
      <c r="W850" s="318"/>
      <c r="X850" s="318"/>
      <c r="Y850" s="319">
        <v>406.3</v>
      </c>
      <c r="Z850" s="320"/>
      <c r="AA850" s="320"/>
      <c r="AB850" s="321"/>
      <c r="AC850" s="323" t="s">
        <v>769</v>
      </c>
      <c r="AD850" s="324"/>
      <c r="AE850" s="324"/>
      <c r="AF850" s="324"/>
      <c r="AG850" s="324"/>
      <c r="AH850" s="330" t="s">
        <v>740</v>
      </c>
      <c r="AI850" s="331"/>
      <c r="AJ850" s="331"/>
      <c r="AK850" s="331"/>
      <c r="AL850" s="327" t="s">
        <v>740</v>
      </c>
      <c r="AM850" s="328"/>
      <c r="AN850" s="328"/>
      <c r="AO850" s="329"/>
      <c r="AP850" s="322" t="s">
        <v>741</v>
      </c>
      <c r="AQ850" s="322"/>
      <c r="AR850" s="322"/>
      <c r="AS850" s="322"/>
      <c r="AT850" s="322"/>
      <c r="AU850" s="322"/>
      <c r="AV850" s="322"/>
      <c r="AW850" s="322"/>
      <c r="AX850" s="322"/>
      <c r="AY850">
        <f>COUNTA($C$850)</f>
        <v>1</v>
      </c>
    </row>
    <row r="851" spans="1:51" ht="97.5" customHeight="1" x14ac:dyDescent="0.15">
      <c r="A851" s="404">
        <v>7</v>
      </c>
      <c r="B851" s="404">
        <v>1</v>
      </c>
      <c r="C851" s="421" t="s">
        <v>765</v>
      </c>
      <c r="D851" s="418"/>
      <c r="E851" s="418"/>
      <c r="F851" s="418"/>
      <c r="G851" s="418"/>
      <c r="H851" s="418"/>
      <c r="I851" s="418"/>
      <c r="J851" s="419">
        <v>6000020271004</v>
      </c>
      <c r="K851" s="420"/>
      <c r="L851" s="420"/>
      <c r="M851" s="420"/>
      <c r="N851" s="420"/>
      <c r="O851" s="420"/>
      <c r="P851" s="317" t="s">
        <v>770</v>
      </c>
      <c r="Q851" s="318"/>
      <c r="R851" s="318"/>
      <c r="S851" s="318"/>
      <c r="T851" s="318"/>
      <c r="U851" s="318"/>
      <c r="V851" s="318"/>
      <c r="W851" s="318"/>
      <c r="X851" s="318"/>
      <c r="Y851" s="319">
        <v>388.2</v>
      </c>
      <c r="Z851" s="320"/>
      <c r="AA851" s="320"/>
      <c r="AB851" s="321"/>
      <c r="AC851" s="323" t="s">
        <v>769</v>
      </c>
      <c r="AD851" s="324"/>
      <c r="AE851" s="324"/>
      <c r="AF851" s="324"/>
      <c r="AG851" s="324"/>
      <c r="AH851" s="330" t="s">
        <v>740</v>
      </c>
      <c r="AI851" s="331"/>
      <c r="AJ851" s="331"/>
      <c r="AK851" s="331"/>
      <c r="AL851" s="327" t="s">
        <v>740</v>
      </c>
      <c r="AM851" s="328"/>
      <c r="AN851" s="328"/>
      <c r="AO851" s="329"/>
      <c r="AP851" s="322" t="s">
        <v>741</v>
      </c>
      <c r="AQ851" s="322"/>
      <c r="AR851" s="322"/>
      <c r="AS851" s="322"/>
      <c r="AT851" s="322"/>
      <c r="AU851" s="322"/>
      <c r="AV851" s="322"/>
      <c r="AW851" s="322"/>
      <c r="AX851" s="322"/>
      <c r="AY851">
        <f>COUNTA($C$851)</f>
        <v>1</v>
      </c>
    </row>
    <row r="852" spans="1:51" ht="97.5" customHeight="1" x14ac:dyDescent="0.15">
      <c r="A852" s="404">
        <v>8</v>
      </c>
      <c r="B852" s="404">
        <v>1</v>
      </c>
      <c r="C852" s="421" t="s">
        <v>766</v>
      </c>
      <c r="D852" s="418"/>
      <c r="E852" s="418"/>
      <c r="F852" s="418"/>
      <c r="G852" s="418"/>
      <c r="H852" s="418"/>
      <c r="I852" s="418"/>
      <c r="J852" s="419">
        <v>2000020080004</v>
      </c>
      <c r="K852" s="420"/>
      <c r="L852" s="420"/>
      <c r="M852" s="420"/>
      <c r="N852" s="420"/>
      <c r="O852" s="420"/>
      <c r="P852" s="317" t="s">
        <v>770</v>
      </c>
      <c r="Q852" s="318"/>
      <c r="R852" s="318"/>
      <c r="S852" s="318"/>
      <c r="T852" s="318"/>
      <c r="U852" s="318"/>
      <c r="V852" s="318"/>
      <c r="W852" s="318"/>
      <c r="X852" s="318"/>
      <c r="Y852" s="319">
        <v>343.6</v>
      </c>
      <c r="Z852" s="320"/>
      <c r="AA852" s="320"/>
      <c r="AB852" s="321"/>
      <c r="AC852" s="323" t="s">
        <v>769</v>
      </c>
      <c r="AD852" s="324"/>
      <c r="AE852" s="324"/>
      <c r="AF852" s="324"/>
      <c r="AG852" s="324"/>
      <c r="AH852" s="330" t="s">
        <v>740</v>
      </c>
      <c r="AI852" s="331"/>
      <c r="AJ852" s="331"/>
      <c r="AK852" s="331"/>
      <c r="AL852" s="327" t="s">
        <v>740</v>
      </c>
      <c r="AM852" s="328"/>
      <c r="AN852" s="328"/>
      <c r="AO852" s="329"/>
      <c r="AP852" s="322" t="s">
        <v>741</v>
      </c>
      <c r="AQ852" s="322"/>
      <c r="AR852" s="322"/>
      <c r="AS852" s="322"/>
      <c r="AT852" s="322"/>
      <c r="AU852" s="322"/>
      <c r="AV852" s="322"/>
      <c r="AW852" s="322"/>
      <c r="AX852" s="322"/>
      <c r="AY852">
        <f>COUNTA($C$852)</f>
        <v>1</v>
      </c>
    </row>
    <row r="853" spans="1:51" ht="97.5" customHeight="1" x14ac:dyDescent="0.15">
      <c r="A853" s="404">
        <v>9</v>
      </c>
      <c r="B853" s="404">
        <v>1</v>
      </c>
      <c r="C853" s="421" t="s">
        <v>767</v>
      </c>
      <c r="D853" s="418"/>
      <c r="E853" s="418"/>
      <c r="F853" s="418"/>
      <c r="G853" s="418"/>
      <c r="H853" s="418"/>
      <c r="I853" s="418"/>
      <c r="J853" s="419">
        <v>6000020400009</v>
      </c>
      <c r="K853" s="420"/>
      <c r="L853" s="420"/>
      <c r="M853" s="420"/>
      <c r="N853" s="420"/>
      <c r="O853" s="420"/>
      <c r="P853" s="317" t="s">
        <v>770</v>
      </c>
      <c r="Q853" s="318"/>
      <c r="R853" s="318"/>
      <c r="S853" s="318"/>
      <c r="T853" s="318"/>
      <c r="U853" s="318"/>
      <c r="V853" s="318"/>
      <c r="W853" s="318"/>
      <c r="X853" s="318"/>
      <c r="Y853" s="319">
        <v>304.89999999999998</v>
      </c>
      <c r="Z853" s="320"/>
      <c r="AA853" s="320"/>
      <c r="AB853" s="321"/>
      <c r="AC853" s="323" t="s">
        <v>769</v>
      </c>
      <c r="AD853" s="324"/>
      <c r="AE853" s="324"/>
      <c r="AF853" s="324"/>
      <c r="AG853" s="324"/>
      <c r="AH853" s="330" t="s">
        <v>740</v>
      </c>
      <c r="AI853" s="331"/>
      <c r="AJ853" s="331"/>
      <c r="AK853" s="331"/>
      <c r="AL853" s="327" t="s">
        <v>740</v>
      </c>
      <c r="AM853" s="328"/>
      <c r="AN853" s="328"/>
      <c r="AO853" s="329"/>
      <c r="AP853" s="322" t="s">
        <v>741</v>
      </c>
      <c r="AQ853" s="322"/>
      <c r="AR853" s="322"/>
      <c r="AS853" s="322"/>
      <c r="AT853" s="322"/>
      <c r="AU853" s="322"/>
      <c r="AV853" s="322"/>
      <c r="AW853" s="322"/>
      <c r="AX853" s="322"/>
      <c r="AY853">
        <f>COUNTA($C$853)</f>
        <v>1</v>
      </c>
    </row>
    <row r="854" spans="1:51" ht="97.5" customHeight="1" x14ac:dyDescent="0.15">
      <c r="A854" s="404">
        <v>10</v>
      </c>
      <c r="B854" s="404">
        <v>1</v>
      </c>
      <c r="C854" s="421" t="s">
        <v>768</v>
      </c>
      <c r="D854" s="418"/>
      <c r="E854" s="418"/>
      <c r="F854" s="418"/>
      <c r="G854" s="418"/>
      <c r="H854" s="418"/>
      <c r="I854" s="418"/>
      <c r="J854" s="419">
        <v>1000020470007</v>
      </c>
      <c r="K854" s="420"/>
      <c r="L854" s="420"/>
      <c r="M854" s="420"/>
      <c r="N854" s="420"/>
      <c r="O854" s="420"/>
      <c r="P854" s="317" t="s">
        <v>770</v>
      </c>
      <c r="Q854" s="318"/>
      <c r="R854" s="318"/>
      <c r="S854" s="318"/>
      <c r="T854" s="318"/>
      <c r="U854" s="318"/>
      <c r="V854" s="318"/>
      <c r="W854" s="318"/>
      <c r="X854" s="318"/>
      <c r="Y854" s="319">
        <v>291.8</v>
      </c>
      <c r="Z854" s="320"/>
      <c r="AA854" s="320"/>
      <c r="AB854" s="321"/>
      <c r="AC854" s="323" t="s">
        <v>769</v>
      </c>
      <c r="AD854" s="324"/>
      <c r="AE854" s="324"/>
      <c r="AF854" s="324"/>
      <c r="AG854" s="324"/>
      <c r="AH854" s="330" t="s">
        <v>740</v>
      </c>
      <c r="AI854" s="331"/>
      <c r="AJ854" s="331"/>
      <c r="AK854" s="331"/>
      <c r="AL854" s="327" t="s">
        <v>740</v>
      </c>
      <c r="AM854" s="328"/>
      <c r="AN854" s="328"/>
      <c r="AO854" s="329"/>
      <c r="AP854" s="322" t="s">
        <v>741</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6"/>
      <c r="E1109" s="277" t="s">
        <v>262</v>
      </c>
      <c r="F1109" s="886"/>
      <c r="G1109" s="886"/>
      <c r="H1109" s="886"/>
      <c r="I1109" s="886"/>
      <c r="J1109" s="277" t="s">
        <v>297</v>
      </c>
      <c r="K1109" s="277"/>
      <c r="L1109" s="277"/>
      <c r="M1109" s="277"/>
      <c r="N1109" s="277"/>
      <c r="O1109" s="277"/>
      <c r="P1109" s="348" t="s">
        <v>27</v>
      </c>
      <c r="Q1109" s="348"/>
      <c r="R1109" s="348"/>
      <c r="S1109" s="348"/>
      <c r="T1109" s="348"/>
      <c r="U1109" s="348"/>
      <c r="V1109" s="348"/>
      <c r="W1109" s="348"/>
      <c r="X1109" s="348"/>
      <c r="Y1109" s="277" t="s">
        <v>299</v>
      </c>
      <c r="Z1109" s="886"/>
      <c r="AA1109" s="886"/>
      <c r="AB1109" s="886"/>
      <c r="AC1109" s="277" t="s">
        <v>245</v>
      </c>
      <c r="AD1109" s="277"/>
      <c r="AE1109" s="277"/>
      <c r="AF1109" s="277"/>
      <c r="AG1109" s="277"/>
      <c r="AH1109" s="348" t="s">
        <v>258</v>
      </c>
      <c r="AI1109" s="349"/>
      <c r="AJ1109" s="349"/>
      <c r="AK1109" s="349"/>
      <c r="AL1109" s="349" t="s">
        <v>21</v>
      </c>
      <c r="AM1109" s="349"/>
      <c r="AN1109" s="349"/>
      <c r="AO1109" s="889"/>
      <c r="AP1109" s="423" t="s">
        <v>330</v>
      </c>
      <c r="AQ1109" s="423"/>
      <c r="AR1109" s="423"/>
      <c r="AS1109" s="423"/>
      <c r="AT1109" s="423"/>
      <c r="AU1109" s="423"/>
      <c r="AV1109" s="423"/>
      <c r="AW1109" s="423"/>
      <c r="AX1109" s="423"/>
    </row>
    <row r="1110" spans="1:51" ht="30" customHeight="1" x14ac:dyDescent="0.15">
      <c r="A1110" s="404">
        <v>1</v>
      </c>
      <c r="B1110" s="404">
        <v>1</v>
      </c>
      <c r="C1110" s="888"/>
      <c r="D1110" s="888"/>
      <c r="E1110" s="262" t="s">
        <v>741</v>
      </c>
      <c r="F1110" s="887"/>
      <c r="G1110" s="887"/>
      <c r="H1110" s="887"/>
      <c r="I1110" s="887"/>
      <c r="J1110" s="419" t="s">
        <v>740</v>
      </c>
      <c r="K1110" s="420"/>
      <c r="L1110" s="420"/>
      <c r="M1110" s="420"/>
      <c r="N1110" s="420"/>
      <c r="O1110" s="420"/>
      <c r="P1110" s="317" t="s">
        <v>741</v>
      </c>
      <c r="Q1110" s="318"/>
      <c r="R1110" s="318"/>
      <c r="S1110" s="318"/>
      <c r="T1110" s="318"/>
      <c r="U1110" s="318"/>
      <c r="V1110" s="318"/>
      <c r="W1110" s="318"/>
      <c r="X1110" s="318"/>
      <c r="Y1110" s="319" t="s">
        <v>740</v>
      </c>
      <c r="Z1110" s="320"/>
      <c r="AA1110" s="320"/>
      <c r="AB1110" s="321"/>
      <c r="AC1110" s="323"/>
      <c r="AD1110" s="324"/>
      <c r="AE1110" s="324"/>
      <c r="AF1110" s="324"/>
      <c r="AG1110" s="324"/>
      <c r="AH1110" s="325" t="s">
        <v>740</v>
      </c>
      <c r="AI1110" s="326"/>
      <c r="AJ1110" s="326"/>
      <c r="AK1110" s="326"/>
      <c r="AL1110" s="327" t="s">
        <v>740</v>
      </c>
      <c r="AM1110" s="328"/>
      <c r="AN1110" s="328"/>
      <c r="AO1110" s="329"/>
      <c r="AP1110" s="322" t="s">
        <v>741</v>
      </c>
      <c r="AQ1110" s="322"/>
      <c r="AR1110" s="322"/>
      <c r="AS1110" s="322"/>
      <c r="AT1110" s="322"/>
      <c r="AU1110" s="322"/>
      <c r="AV1110" s="322"/>
      <c r="AW1110" s="322"/>
      <c r="AX1110" s="322"/>
    </row>
    <row r="1111" spans="1:51" ht="30" hidden="1" customHeight="1" x14ac:dyDescent="0.15">
      <c r="A1111" s="404">
        <v>2</v>
      </c>
      <c r="B1111" s="404">
        <v>1</v>
      </c>
      <c r="C1111" s="888"/>
      <c r="D1111" s="888"/>
      <c r="E1111" s="887"/>
      <c r="F1111" s="887"/>
      <c r="G1111" s="887"/>
      <c r="H1111" s="887"/>
      <c r="I1111" s="887"/>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8"/>
      <c r="D1112" s="888"/>
      <c r="E1112" s="887"/>
      <c r="F1112" s="887"/>
      <c r="G1112" s="887"/>
      <c r="H1112" s="887"/>
      <c r="I1112" s="887"/>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8"/>
      <c r="D1113" s="888"/>
      <c r="E1113" s="887"/>
      <c r="F1113" s="887"/>
      <c r="G1113" s="887"/>
      <c r="H1113" s="887"/>
      <c r="I1113" s="887"/>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8"/>
      <c r="D1114" s="888"/>
      <c r="E1114" s="887"/>
      <c r="F1114" s="887"/>
      <c r="G1114" s="887"/>
      <c r="H1114" s="887"/>
      <c r="I1114" s="887"/>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8"/>
      <c r="D1115" s="888"/>
      <c r="E1115" s="887"/>
      <c r="F1115" s="887"/>
      <c r="G1115" s="887"/>
      <c r="H1115" s="887"/>
      <c r="I1115" s="887"/>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8"/>
      <c r="D1116" s="888"/>
      <c r="E1116" s="887"/>
      <c r="F1116" s="887"/>
      <c r="G1116" s="887"/>
      <c r="H1116" s="887"/>
      <c r="I1116" s="887"/>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8"/>
      <c r="D1117" s="888"/>
      <c r="E1117" s="887"/>
      <c r="F1117" s="887"/>
      <c r="G1117" s="887"/>
      <c r="H1117" s="887"/>
      <c r="I1117" s="887"/>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8"/>
      <c r="D1118" s="888"/>
      <c r="E1118" s="887"/>
      <c r="F1118" s="887"/>
      <c r="G1118" s="887"/>
      <c r="H1118" s="887"/>
      <c r="I1118" s="887"/>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8"/>
      <c r="D1119" s="888"/>
      <c r="E1119" s="887"/>
      <c r="F1119" s="887"/>
      <c r="G1119" s="887"/>
      <c r="H1119" s="887"/>
      <c r="I1119" s="887"/>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8"/>
      <c r="D1120" s="888"/>
      <c r="E1120" s="887"/>
      <c r="F1120" s="887"/>
      <c r="G1120" s="887"/>
      <c r="H1120" s="887"/>
      <c r="I1120" s="887"/>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8"/>
      <c r="D1121" s="888"/>
      <c r="E1121" s="887"/>
      <c r="F1121" s="887"/>
      <c r="G1121" s="887"/>
      <c r="H1121" s="887"/>
      <c r="I1121" s="887"/>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8"/>
      <c r="D1122" s="888"/>
      <c r="E1122" s="887"/>
      <c r="F1122" s="887"/>
      <c r="G1122" s="887"/>
      <c r="H1122" s="887"/>
      <c r="I1122" s="887"/>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8"/>
      <c r="D1123" s="888"/>
      <c r="E1123" s="887"/>
      <c r="F1123" s="887"/>
      <c r="G1123" s="887"/>
      <c r="H1123" s="887"/>
      <c r="I1123" s="887"/>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8"/>
      <c r="D1124" s="888"/>
      <c r="E1124" s="887"/>
      <c r="F1124" s="887"/>
      <c r="G1124" s="887"/>
      <c r="H1124" s="887"/>
      <c r="I1124" s="887"/>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8"/>
      <c r="D1125" s="888"/>
      <c r="E1125" s="887"/>
      <c r="F1125" s="887"/>
      <c r="G1125" s="887"/>
      <c r="H1125" s="887"/>
      <c r="I1125" s="887"/>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8"/>
      <c r="D1126" s="888"/>
      <c r="E1126" s="887"/>
      <c r="F1126" s="887"/>
      <c r="G1126" s="887"/>
      <c r="H1126" s="887"/>
      <c r="I1126" s="887"/>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8"/>
      <c r="D1127" s="888"/>
      <c r="E1127" s="262"/>
      <c r="F1127" s="887"/>
      <c r="G1127" s="887"/>
      <c r="H1127" s="887"/>
      <c r="I1127" s="887"/>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8"/>
      <c r="D1128" s="888"/>
      <c r="E1128" s="887"/>
      <c r="F1128" s="887"/>
      <c r="G1128" s="887"/>
      <c r="H1128" s="887"/>
      <c r="I1128" s="887"/>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8"/>
      <c r="D1129" s="888"/>
      <c r="E1129" s="887"/>
      <c r="F1129" s="887"/>
      <c r="G1129" s="887"/>
      <c r="H1129" s="887"/>
      <c r="I1129" s="887"/>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8"/>
      <c r="D1130" s="888"/>
      <c r="E1130" s="887"/>
      <c r="F1130" s="887"/>
      <c r="G1130" s="887"/>
      <c r="H1130" s="887"/>
      <c r="I1130" s="887"/>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8"/>
      <c r="D1131" s="888"/>
      <c r="E1131" s="887"/>
      <c r="F1131" s="887"/>
      <c r="G1131" s="887"/>
      <c r="H1131" s="887"/>
      <c r="I1131" s="887"/>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8"/>
      <c r="D1132" s="888"/>
      <c r="E1132" s="887"/>
      <c r="F1132" s="887"/>
      <c r="G1132" s="887"/>
      <c r="H1132" s="887"/>
      <c r="I1132" s="887"/>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8"/>
      <c r="D1133" s="888"/>
      <c r="E1133" s="887"/>
      <c r="F1133" s="887"/>
      <c r="G1133" s="887"/>
      <c r="H1133" s="887"/>
      <c r="I1133" s="887"/>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8"/>
      <c r="D1134" s="888"/>
      <c r="E1134" s="887"/>
      <c r="F1134" s="887"/>
      <c r="G1134" s="887"/>
      <c r="H1134" s="887"/>
      <c r="I1134" s="887"/>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8"/>
      <c r="D1135" s="888"/>
      <c r="E1135" s="887"/>
      <c r="F1135" s="887"/>
      <c r="G1135" s="887"/>
      <c r="H1135" s="887"/>
      <c r="I1135" s="887"/>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8"/>
      <c r="D1136" s="888"/>
      <c r="E1136" s="887"/>
      <c r="F1136" s="887"/>
      <c r="G1136" s="887"/>
      <c r="H1136" s="887"/>
      <c r="I1136" s="887"/>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8"/>
      <c r="D1137" s="888"/>
      <c r="E1137" s="887"/>
      <c r="F1137" s="887"/>
      <c r="G1137" s="887"/>
      <c r="H1137" s="887"/>
      <c r="I1137" s="887"/>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8"/>
      <c r="D1138" s="888"/>
      <c r="E1138" s="887"/>
      <c r="F1138" s="887"/>
      <c r="G1138" s="887"/>
      <c r="H1138" s="887"/>
      <c r="I1138" s="887"/>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8"/>
      <c r="D1139" s="888"/>
      <c r="E1139" s="887"/>
      <c r="F1139" s="887"/>
      <c r="G1139" s="887"/>
      <c r="H1139" s="887"/>
      <c r="I1139" s="887"/>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739</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739</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2"/>
      <c r="AA2" s="413"/>
      <c r="AB2" s="1003" t="s">
        <v>11</v>
      </c>
      <c r="AC2" s="1004"/>
      <c r="AD2" s="1005"/>
      <c r="AE2" s="991" t="s">
        <v>391</v>
      </c>
      <c r="AF2" s="991"/>
      <c r="AG2" s="991"/>
      <c r="AH2" s="991"/>
      <c r="AI2" s="991" t="s">
        <v>413</v>
      </c>
      <c r="AJ2" s="991"/>
      <c r="AK2" s="991"/>
      <c r="AL2" s="455"/>
      <c r="AM2" s="991" t="s">
        <v>510</v>
      </c>
      <c r="AN2" s="991"/>
      <c r="AO2" s="991"/>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0"/>
      <c r="Z3" s="1001"/>
      <c r="AA3" s="1002"/>
      <c r="AB3" s="1006"/>
      <c r="AC3" s="1007"/>
      <c r="AD3" s="1008"/>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2"/>
      <c r="AA9" s="413"/>
      <c r="AB9" s="1003" t="s">
        <v>11</v>
      </c>
      <c r="AC9" s="1004"/>
      <c r="AD9" s="1005"/>
      <c r="AE9" s="991" t="s">
        <v>391</v>
      </c>
      <c r="AF9" s="991"/>
      <c r="AG9" s="991"/>
      <c r="AH9" s="991"/>
      <c r="AI9" s="991" t="s">
        <v>413</v>
      </c>
      <c r="AJ9" s="991"/>
      <c r="AK9" s="991"/>
      <c r="AL9" s="455"/>
      <c r="AM9" s="991" t="s">
        <v>510</v>
      </c>
      <c r="AN9" s="991"/>
      <c r="AO9" s="991"/>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0"/>
      <c r="Z10" s="1001"/>
      <c r="AA10" s="1002"/>
      <c r="AB10" s="1006"/>
      <c r="AC10" s="1007"/>
      <c r="AD10" s="1008"/>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2"/>
      <c r="AA16" s="413"/>
      <c r="AB16" s="1003" t="s">
        <v>11</v>
      </c>
      <c r="AC16" s="1004"/>
      <c r="AD16" s="1005"/>
      <c r="AE16" s="991" t="s">
        <v>391</v>
      </c>
      <c r="AF16" s="991"/>
      <c r="AG16" s="991"/>
      <c r="AH16" s="991"/>
      <c r="AI16" s="991" t="s">
        <v>413</v>
      </c>
      <c r="AJ16" s="991"/>
      <c r="AK16" s="991"/>
      <c r="AL16" s="455"/>
      <c r="AM16" s="991" t="s">
        <v>510</v>
      </c>
      <c r="AN16" s="991"/>
      <c r="AO16" s="991"/>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0"/>
      <c r="Z17" s="1001"/>
      <c r="AA17" s="1002"/>
      <c r="AB17" s="1006"/>
      <c r="AC17" s="1007"/>
      <c r="AD17" s="1008"/>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2"/>
      <c r="AA23" s="413"/>
      <c r="AB23" s="1003" t="s">
        <v>11</v>
      </c>
      <c r="AC23" s="1004"/>
      <c r="AD23" s="1005"/>
      <c r="AE23" s="991" t="s">
        <v>391</v>
      </c>
      <c r="AF23" s="991"/>
      <c r="AG23" s="991"/>
      <c r="AH23" s="991"/>
      <c r="AI23" s="991" t="s">
        <v>413</v>
      </c>
      <c r="AJ23" s="991"/>
      <c r="AK23" s="991"/>
      <c r="AL23" s="455"/>
      <c r="AM23" s="991" t="s">
        <v>510</v>
      </c>
      <c r="AN23" s="991"/>
      <c r="AO23" s="991"/>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0"/>
      <c r="Z24" s="1001"/>
      <c r="AA24" s="1002"/>
      <c r="AB24" s="1006"/>
      <c r="AC24" s="1007"/>
      <c r="AD24" s="1008"/>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2"/>
      <c r="AA30" s="413"/>
      <c r="AB30" s="1003" t="s">
        <v>11</v>
      </c>
      <c r="AC30" s="1004"/>
      <c r="AD30" s="1005"/>
      <c r="AE30" s="991" t="s">
        <v>391</v>
      </c>
      <c r="AF30" s="991"/>
      <c r="AG30" s="991"/>
      <c r="AH30" s="991"/>
      <c r="AI30" s="991" t="s">
        <v>413</v>
      </c>
      <c r="AJ30" s="991"/>
      <c r="AK30" s="991"/>
      <c r="AL30" s="455"/>
      <c r="AM30" s="991" t="s">
        <v>510</v>
      </c>
      <c r="AN30" s="991"/>
      <c r="AO30" s="991"/>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0"/>
      <c r="Z31" s="1001"/>
      <c r="AA31" s="1002"/>
      <c r="AB31" s="1006"/>
      <c r="AC31" s="1007"/>
      <c r="AD31" s="1008"/>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2"/>
      <c r="AA37" s="413"/>
      <c r="AB37" s="1003" t="s">
        <v>11</v>
      </c>
      <c r="AC37" s="1004"/>
      <c r="AD37" s="1005"/>
      <c r="AE37" s="991" t="s">
        <v>391</v>
      </c>
      <c r="AF37" s="991"/>
      <c r="AG37" s="991"/>
      <c r="AH37" s="991"/>
      <c r="AI37" s="991" t="s">
        <v>413</v>
      </c>
      <c r="AJ37" s="991"/>
      <c r="AK37" s="991"/>
      <c r="AL37" s="455"/>
      <c r="AM37" s="991" t="s">
        <v>510</v>
      </c>
      <c r="AN37" s="991"/>
      <c r="AO37" s="991"/>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0"/>
      <c r="Z38" s="1001"/>
      <c r="AA38" s="1002"/>
      <c r="AB38" s="1006"/>
      <c r="AC38" s="1007"/>
      <c r="AD38" s="1008"/>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2"/>
      <c r="AA44" s="413"/>
      <c r="AB44" s="1003" t="s">
        <v>11</v>
      </c>
      <c r="AC44" s="1004"/>
      <c r="AD44" s="1005"/>
      <c r="AE44" s="991" t="s">
        <v>391</v>
      </c>
      <c r="AF44" s="991"/>
      <c r="AG44" s="991"/>
      <c r="AH44" s="991"/>
      <c r="AI44" s="991" t="s">
        <v>413</v>
      </c>
      <c r="AJ44" s="991"/>
      <c r="AK44" s="991"/>
      <c r="AL44" s="455"/>
      <c r="AM44" s="991" t="s">
        <v>510</v>
      </c>
      <c r="AN44" s="991"/>
      <c r="AO44" s="991"/>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0"/>
      <c r="Z45" s="1001"/>
      <c r="AA45" s="1002"/>
      <c r="AB45" s="1006"/>
      <c r="AC45" s="1007"/>
      <c r="AD45" s="1008"/>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2"/>
      <c r="AA51" s="413"/>
      <c r="AB51" s="455" t="s">
        <v>11</v>
      </c>
      <c r="AC51" s="1004"/>
      <c r="AD51" s="1005"/>
      <c r="AE51" s="991" t="s">
        <v>391</v>
      </c>
      <c r="AF51" s="991"/>
      <c r="AG51" s="991"/>
      <c r="AH51" s="991"/>
      <c r="AI51" s="991" t="s">
        <v>413</v>
      </c>
      <c r="AJ51" s="991"/>
      <c r="AK51" s="991"/>
      <c r="AL51" s="455"/>
      <c r="AM51" s="991" t="s">
        <v>510</v>
      </c>
      <c r="AN51" s="991"/>
      <c r="AO51" s="991"/>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0"/>
      <c r="Z52" s="1001"/>
      <c r="AA52" s="1002"/>
      <c r="AB52" s="1006"/>
      <c r="AC52" s="1007"/>
      <c r="AD52" s="1008"/>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2"/>
      <c r="AA58" s="413"/>
      <c r="AB58" s="1003" t="s">
        <v>11</v>
      </c>
      <c r="AC58" s="1004"/>
      <c r="AD58" s="1005"/>
      <c r="AE58" s="991" t="s">
        <v>391</v>
      </c>
      <c r="AF58" s="991"/>
      <c r="AG58" s="991"/>
      <c r="AH58" s="991"/>
      <c r="AI58" s="991" t="s">
        <v>413</v>
      </c>
      <c r="AJ58" s="991"/>
      <c r="AK58" s="991"/>
      <c r="AL58" s="455"/>
      <c r="AM58" s="991" t="s">
        <v>510</v>
      </c>
      <c r="AN58" s="991"/>
      <c r="AO58" s="991"/>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0"/>
      <c r="Z59" s="1001"/>
      <c r="AA59" s="1002"/>
      <c r="AB59" s="1006"/>
      <c r="AC59" s="1007"/>
      <c r="AD59" s="1008"/>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2"/>
      <c r="AA65" s="413"/>
      <c r="AB65" s="1003" t="s">
        <v>11</v>
      </c>
      <c r="AC65" s="1004"/>
      <c r="AD65" s="1005"/>
      <c r="AE65" s="991" t="s">
        <v>391</v>
      </c>
      <c r="AF65" s="991"/>
      <c r="AG65" s="991"/>
      <c r="AH65" s="991"/>
      <c r="AI65" s="991" t="s">
        <v>413</v>
      </c>
      <c r="AJ65" s="991"/>
      <c r="AK65" s="991"/>
      <c r="AL65" s="455"/>
      <c r="AM65" s="991" t="s">
        <v>510</v>
      </c>
      <c r="AN65" s="991"/>
      <c r="AO65" s="991"/>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0"/>
      <c r="Z66" s="1001"/>
      <c r="AA66" s="1002"/>
      <c r="AB66" s="1006"/>
      <c r="AC66" s="1007"/>
      <c r="AD66" s="1008"/>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1"/>
      <c r="B6" s="1032"/>
      <c r="C6" s="1032"/>
      <c r="D6" s="1032"/>
      <c r="E6" s="1032"/>
      <c r="F6" s="1033"/>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1"/>
      <c r="B7" s="1032"/>
      <c r="C7" s="1032"/>
      <c r="D7" s="1032"/>
      <c r="E7" s="1032"/>
      <c r="F7" s="1033"/>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1"/>
      <c r="B8" s="1032"/>
      <c r="C8" s="1032"/>
      <c r="D8" s="1032"/>
      <c r="E8" s="1032"/>
      <c r="F8" s="1033"/>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1"/>
      <c r="B9" s="1032"/>
      <c r="C9" s="1032"/>
      <c r="D9" s="1032"/>
      <c r="E9" s="1032"/>
      <c r="F9" s="1033"/>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1"/>
      <c r="B10" s="1032"/>
      <c r="C10" s="1032"/>
      <c r="D10" s="1032"/>
      <c r="E10" s="1032"/>
      <c r="F10" s="1033"/>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1"/>
      <c r="B11" s="1032"/>
      <c r="C11" s="1032"/>
      <c r="D11" s="1032"/>
      <c r="E11" s="1032"/>
      <c r="F11" s="1033"/>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1"/>
      <c r="B12" s="1032"/>
      <c r="C12" s="1032"/>
      <c r="D12" s="1032"/>
      <c r="E12" s="1032"/>
      <c r="F12" s="1033"/>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1"/>
      <c r="B13" s="1032"/>
      <c r="C13" s="1032"/>
      <c r="D13" s="1032"/>
      <c r="E13" s="1032"/>
      <c r="F13" s="1033"/>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1"/>
      <c r="B14" s="1032"/>
      <c r="C14" s="1032"/>
      <c r="D14" s="1032"/>
      <c r="E14" s="1032"/>
      <c r="F14" s="103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1"/>
      <c r="B19" s="1032"/>
      <c r="C19" s="1032"/>
      <c r="D19" s="1032"/>
      <c r="E19" s="1032"/>
      <c r="F19" s="1033"/>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1"/>
      <c r="B20" s="1032"/>
      <c r="C20" s="1032"/>
      <c r="D20" s="1032"/>
      <c r="E20" s="1032"/>
      <c r="F20" s="1033"/>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1"/>
      <c r="B21" s="1032"/>
      <c r="C21" s="1032"/>
      <c r="D21" s="1032"/>
      <c r="E21" s="1032"/>
      <c r="F21" s="1033"/>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1"/>
      <c r="B22" s="1032"/>
      <c r="C22" s="1032"/>
      <c r="D22" s="1032"/>
      <c r="E22" s="1032"/>
      <c r="F22" s="1033"/>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1"/>
      <c r="B23" s="1032"/>
      <c r="C23" s="1032"/>
      <c r="D23" s="1032"/>
      <c r="E23" s="1032"/>
      <c r="F23" s="1033"/>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1"/>
      <c r="B24" s="1032"/>
      <c r="C24" s="1032"/>
      <c r="D24" s="1032"/>
      <c r="E24" s="1032"/>
      <c r="F24" s="1033"/>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1"/>
      <c r="B25" s="1032"/>
      <c r="C25" s="1032"/>
      <c r="D25" s="1032"/>
      <c r="E25" s="1032"/>
      <c r="F25" s="1033"/>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1"/>
      <c r="B26" s="1032"/>
      <c r="C26" s="1032"/>
      <c r="D26" s="1032"/>
      <c r="E26" s="1032"/>
      <c r="F26" s="1033"/>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1"/>
      <c r="B27" s="1032"/>
      <c r="C27" s="1032"/>
      <c r="D27" s="1032"/>
      <c r="E27" s="1032"/>
      <c r="F27" s="103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1"/>
      <c r="B32" s="1032"/>
      <c r="C32" s="1032"/>
      <c r="D32" s="1032"/>
      <c r="E32" s="1032"/>
      <c r="F32" s="1033"/>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1"/>
      <c r="B33" s="1032"/>
      <c r="C33" s="1032"/>
      <c r="D33" s="1032"/>
      <c r="E33" s="1032"/>
      <c r="F33" s="1033"/>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1"/>
      <c r="B34" s="1032"/>
      <c r="C34" s="1032"/>
      <c r="D34" s="1032"/>
      <c r="E34" s="1032"/>
      <c r="F34" s="1033"/>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1"/>
      <c r="B35" s="1032"/>
      <c r="C35" s="1032"/>
      <c r="D35" s="1032"/>
      <c r="E35" s="1032"/>
      <c r="F35" s="1033"/>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1"/>
      <c r="B36" s="1032"/>
      <c r="C36" s="1032"/>
      <c r="D36" s="1032"/>
      <c r="E36" s="1032"/>
      <c r="F36" s="1033"/>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1"/>
      <c r="B37" s="1032"/>
      <c r="C37" s="1032"/>
      <c r="D37" s="1032"/>
      <c r="E37" s="1032"/>
      <c r="F37" s="1033"/>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1"/>
      <c r="B38" s="1032"/>
      <c r="C38" s="1032"/>
      <c r="D38" s="1032"/>
      <c r="E38" s="1032"/>
      <c r="F38" s="1033"/>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1"/>
      <c r="B39" s="1032"/>
      <c r="C39" s="1032"/>
      <c r="D39" s="1032"/>
      <c r="E39" s="1032"/>
      <c r="F39" s="1033"/>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1"/>
      <c r="B40" s="1032"/>
      <c r="C40" s="1032"/>
      <c r="D40" s="1032"/>
      <c r="E40" s="1032"/>
      <c r="F40" s="103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1"/>
      <c r="B45" s="1032"/>
      <c r="C45" s="1032"/>
      <c r="D45" s="1032"/>
      <c r="E45" s="1032"/>
      <c r="F45" s="1033"/>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1"/>
      <c r="B46" s="1032"/>
      <c r="C46" s="1032"/>
      <c r="D46" s="1032"/>
      <c r="E46" s="1032"/>
      <c r="F46" s="1033"/>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1"/>
      <c r="B47" s="1032"/>
      <c r="C47" s="1032"/>
      <c r="D47" s="1032"/>
      <c r="E47" s="1032"/>
      <c r="F47" s="1033"/>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1"/>
      <c r="B48" s="1032"/>
      <c r="C48" s="1032"/>
      <c r="D48" s="1032"/>
      <c r="E48" s="1032"/>
      <c r="F48" s="1033"/>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1"/>
      <c r="B49" s="1032"/>
      <c r="C49" s="1032"/>
      <c r="D49" s="1032"/>
      <c r="E49" s="1032"/>
      <c r="F49" s="1033"/>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1"/>
      <c r="B50" s="1032"/>
      <c r="C50" s="1032"/>
      <c r="D50" s="1032"/>
      <c r="E50" s="1032"/>
      <c r="F50" s="1033"/>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1"/>
      <c r="B51" s="1032"/>
      <c r="C51" s="1032"/>
      <c r="D51" s="1032"/>
      <c r="E51" s="1032"/>
      <c r="F51" s="1033"/>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1"/>
      <c r="B52" s="1032"/>
      <c r="C52" s="1032"/>
      <c r="D52" s="1032"/>
      <c r="E52" s="1032"/>
      <c r="F52" s="1033"/>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1"/>
      <c r="B59" s="1032"/>
      <c r="C59" s="1032"/>
      <c r="D59" s="1032"/>
      <c r="E59" s="1032"/>
      <c r="F59" s="1033"/>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1"/>
      <c r="B60" s="1032"/>
      <c r="C60" s="1032"/>
      <c r="D60" s="1032"/>
      <c r="E60" s="1032"/>
      <c r="F60" s="1033"/>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1"/>
      <c r="B61" s="1032"/>
      <c r="C61" s="1032"/>
      <c r="D61" s="1032"/>
      <c r="E61" s="1032"/>
      <c r="F61" s="1033"/>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1"/>
      <c r="B62" s="1032"/>
      <c r="C62" s="1032"/>
      <c r="D62" s="1032"/>
      <c r="E62" s="1032"/>
      <c r="F62" s="1033"/>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1"/>
      <c r="B63" s="1032"/>
      <c r="C63" s="1032"/>
      <c r="D63" s="1032"/>
      <c r="E63" s="1032"/>
      <c r="F63" s="1033"/>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1"/>
      <c r="B64" s="1032"/>
      <c r="C64" s="1032"/>
      <c r="D64" s="1032"/>
      <c r="E64" s="1032"/>
      <c r="F64" s="1033"/>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1"/>
      <c r="B65" s="1032"/>
      <c r="C65" s="1032"/>
      <c r="D65" s="1032"/>
      <c r="E65" s="1032"/>
      <c r="F65" s="1033"/>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1"/>
      <c r="B66" s="1032"/>
      <c r="C66" s="1032"/>
      <c r="D66" s="1032"/>
      <c r="E66" s="1032"/>
      <c r="F66" s="1033"/>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1"/>
      <c r="B67" s="1032"/>
      <c r="C67" s="1032"/>
      <c r="D67" s="1032"/>
      <c r="E67" s="1032"/>
      <c r="F67" s="103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1"/>
      <c r="B72" s="1032"/>
      <c r="C72" s="1032"/>
      <c r="D72" s="1032"/>
      <c r="E72" s="1032"/>
      <c r="F72" s="1033"/>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1"/>
      <c r="B73" s="1032"/>
      <c r="C73" s="1032"/>
      <c r="D73" s="1032"/>
      <c r="E73" s="1032"/>
      <c r="F73" s="1033"/>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1"/>
      <c r="B74" s="1032"/>
      <c r="C74" s="1032"/>
      <c r="D74" s="1032"/>
      <c r="E74" s="1032"/>
      <c r="F74" s="1033"/>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1"/>
      <c r="B75" s="1032"/>
      <c r="C75" s="1032"/>
      <c r="D75" s="1032"/>
      <c r="E75" s="1032"/>
      <c r="F75" s="1033"/>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1"/>
      <c r="B76" s="1032"/>
      <c r="C76" s="1032"/>
      <c r="D76" s="1032"/>
      <c r="E76" s="1032"/>
      <c r="F76" s="1033"/>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1"/>
      <c r="B77" s="1032"/>
      <c r="C77" s="1032"/>
      <c r="D77" s="1032"/>
      <c r="E77" s="1032"/>
      <c r="F77" s="1033"/>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1"/>
      <c r="B78" s="1032"/>
      <c r="C78" s="1032"/>
      <c r="D78" s="1032"/>
      <c r="E78" s="1032"/>
      <c r="F78" s="1033"/>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1"/>
      <c r="B79" s="1032"/>
      <c r="C79" s="1032"/>
      <c r="D79" s="1032"/>
      <c r="E79" s="1032"/>
      <c r="F79" s="1033"/>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1"/>
      <c r="B80" s="1032"/>
      <c r="C80" s="1032"/>
      <c r="D80" s="1032"/>
      <c r="E80" s="1032"/>
      <c r="F80" s="103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1"/>
      <c r="B85" s="1032"/>
      <c r="C85" s="1032"/>
      <c r="D85" s="1032"/>
      <c r="E85" s="1032"/>
      <c r="F85" s="1033"/>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1"/>
      <c r="B86" s="1032"/>
      <c r="C86" s="1032"/>
      <c r="D86" s="1032"/>
      <c r="E86" s="1032"/>
      <c r="F86" s="1033"/>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1"/>
      <c r="B87" s="1032"/>
      <c r="C87" s="1032"/>
      <c r="D87" s="1032"/>
      <c r="E87" s="1032"/>
      <c r="F87" s="1033"/>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1"/>
      <c r="B88" s="1032"/>
      <c r="C88" s="1032"/>
      <c r="D88" s="1032"/>
      <c r="E88" s="1032"/>
      <c r="F88" s="1033"/>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1"/>
      <c r="B89" s="1032"/>
      <c r="C89" s="1032"/>
      <c r="D89" s="1032"/>
      <c r="E89" s="1032"/>
      <c r="F89" s="1033"/>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1"/>
      <c r="B90" s="1032"/>
      <c r="C90" s="1032"/>
      <c r="D90" s="1032"/>
      <c r="E90" s="1032"/>
      <c r="F90" s="1033"/>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1"/>
      <c r="B91" s="1032"/>
      <c r="C91" s="1032"/>
      <c r="D91" s="1032"/>
      <c r="E91" s="1032"/>
      <c r="F91" s="1033"/>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1"/>
      <c r="B92" s="1032"/>
      <c r="C92" s="1032"/>
      <c r="D92" s="1032"/>
      <c r="E92" s="1032"/>
      <c r="F92" s="1033"/>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1"/>
      <c r="B93" s="1032"/>
      <c r="C93" s="1032"/>
      <c r="D93" s="1032"/>
      <c r="E93" s="1032"/>
      <c r="F93" s="103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1"/>
      <c r="B98" s="1032"/>
      <c r="C98" s="1032"/>
      <c r="D98" s="1032"/>
      <c r="E98" s="1032"/>
      <c r="F98" s="1033"/>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1"/>
      <c r="B99" s="1032"/>
      <c r="C99" s="1032"/>
      <c r="D99" s="1032"/>
      <c r="E99" s="1032"/>
      <c r="F99" s="1033"/>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1"/>
      <c r="B100" s="1032"/>
      <c r="C100" s="1032"/>
      <c r="D100" s="1032"/>
      <c r="E100" s="1032"/>
      <c r="F100" s="1033"/>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1"/>
      <c r="B101" s="1032"/>
      <c r="C101" s="1032"/>
      <c r="D101" s="1032"/>
      <c r="E101" s="1032"/>
      <c r="F101" s="1033"/>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1"/>
      <c r="B102" s="1032"/>
      <c r="C102" s="1032"/>
      <c r="D102" s="1032"/>
      <c r="E102" s="1032"/>
      <c r="F102" s="1033"/>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1"/>
      <c r="B103" s="1032"/>
      <c r="C103" s="1032"/>
      <c r="D103" s="1032"/>
      <c r="E103" s="1032"/>
      <c r="F103" s="1033"/>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1"/>
      <c r="B104" s="1032"/>
      <c r="C104" s="1032"/>
      <c r="D104" s="1032"/>
      <c r="E104" s="1032"/>
      <c r="F104" s="1033"/>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1"/>
      <c r="B105" s="1032"/>
      <c r="C105" s="1032"/>
      <c r="D105" s="1032"/>
      <c r="E105" s="1032"/>
      <c r="F105" s="1033"/>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1"/>
      <c r="B112" s="1032"/>
      <c r="C112" s="1032"/>
      <c r="D112" s="1032"/>
      <c r="E112" s="1032"/>
      <c r="F112" s="1033"/>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1"/>
      <c r="B113" s="1032"/>
      <c r="C113" s="1032"/>
      <c r="D113" s="1032"/>
      <c r="E113" s="1032"/>
      <c r="F113" s="1033"/>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1"/>
      <c r="B114" s="1032"/>
      <c r="C114" s="1032"/>
      <c r="D114" s="1032"/>
      <c r="E114" s="1032"/>
      <c r="F114" s="1033"/>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1"/>
      <c r="B115" s="1032"/>
      <c r="C115" s="1032"/>
      <c r="D115" s="1032"/>
      <c r="E115" s="1032"/>
      <c r="F115" s="1033"/>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1"/>
      <c r="B116" s="1032"/>
      <c r="C116" s="1032"/>
      <c r="D116" s="1032"/>
      <c r="E116" s="1032"/>
      <c r="F116" s="1033"/>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1"/>
      <c r="B117" s="1032"/>
      <c r="C117" s="1032"/>
      <c r="D117" s="1032"/>
      <c r="E117" s="1032"/>
      <c r="F117" s="1033"/>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1"/>
      <c r="B118" s="1032"/>
      <c r="C118" s="1032"/>
      <c r="D118" s="1032"/>
      <c r="E118" s="1032"/>
      <c r="F118" s="1033"/>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1"/>
      <c r="B119" s="1032"/>
      <c r="C119" s="1032"/>
      <c r="D119" s="1032"/>
      <c r="E119" s="1032"/>
      <c r="F119" s="1033"/>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1"/>
      <c r="B120" s="1032"/>
      <c r="C120" s="1032"/>
      <c r="D120" s="1032"/>
      <c r="E120" s="1032"/>
      <c r="F120" s="103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1"/>
      <c r="B125" s="1032"/>
      <c r="C125" s="1032"/>
      <c r="D125" s="1032"/>
      <c r="E125" s="1032"/>
      <c r="F125" s="1033"/>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1"/>
      <c r="B126" s="1032"/>
      <c r="C126" s="1032"/>
      <c r="D126" s="1032"/>
      <c r="E126" s="1032"/>
      <c r="F126" s="1033"/>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1"/>
      <c r="B127" s="1032"/>
      <c r="C127" s="1032"/>
      <c r="D127" s="1032"/>
      <c r="E127" s="1032"/>
      <c r="F127" s="1033"/>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1"/>
      <c r="B128" s="1032"/>
      <c r="C128" s="1032"/>
      <c r="D128" s="1032"/>
      <c r="E128" s="1032"/>
      <c r="F128" s="1033"/>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1"/>
      <c r="B129" s="1032"/>
      <c r="C129" s="1032"/>
      <c r="D129" s="1032"/>
      <c r="E129" s="1032"/>
      <c r="F129" s="1033"/>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1"/>
      <c r="B130" s="1032"/>
      <c r="C130" s="1032"/>
      <c r="D130" s="1032"/>
      <c r="E130" s="1032"/>
      <c r="F130" s="1033"/>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1"/>
      <c r="B131" s="1032"/>
      <c r="C131" s="1032"/>
      <c r="D131" s="1032"/>
      <c r="E131" s="1032"/>
      <c r="F131" s="1033"/>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1"/>
      <c r="B132" s="1032"/>
      <c r="C132" s="1032"/>
      <c r="D132" s="1032"/>
      <c r="E132" s="1032"/>
      <c r="F132" s="1033"/>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1"/>
      <c r="B133" s="1032"/>
      <c r="C133" s="1032"/>
      <c r="D133" s="1032"/>
      <c r="E133" s="1032"/>
      <c r="F133" s="103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1"/>
      <c r="B138" s="1032"/>
      <c r="C138" s="1032"/>
      <c r="D138" s="1032"/>
      <c r="E138" s="1032"/>
      <c r="F138" s="1033"/>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1"/>
      <c r="B139" s="1032"/>
      <c r="C139" s="1032"/>
      <c r="D139" s="1032"/>
      <c r="E139" s="1032"/>
      <c r="F139" s="1033"/>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1"/>
      <c r="B140" s="1032"/>
      <c r="C140" s="1032"/>
      <c r="D140" s="1032"/>
      <c r="E140" s="1032"/>
      <c r="F140" s="1033"/>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1"/>
      <c r="B141" s="1032"/>
      <c r="C141" s="1032"/>
      <c r="D141" s="1032"/>
      <c r="E141" s="1032"/>
      <c r="F141" s="1033"/>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1"/>
      <c r="B142" s="1032"/>
      <c r="C142" s="1032"/>
      <c r="D142" s="1032"/>
      <c r="E142" s="1032"/>
      <c r="F142" s="1033"/>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1"/>
      <c r="B143" s="1032"/>
      <c r="C143" s="1032"/>
      <c r="D143" s="1032"/>
      <c r="E143" s="1032"/>
      <c r="F143" s="1033"/>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1"/>
      <c r="B144" s="1032"/>
      <c r="C144" s="1032"/>
      <c r="D144" s="1032"/>
      <c r="E144" s="1032"/>
      <c r="F144" s="1033"/>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1"/>
      <c r="B145" s="1032"/>
      <c r="C145" s="1032"/>
      <c r="D145" s="1032"/>
      <c r="E145" s="1032"/>
      <c r="F145" s="1033"/>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1"/>
      <c r="B146" s="1032"/>
      <c r="C146" s="1032"/>
      <c r="D146" s="1032"/>
      <c r="E146" s="1032"/>
      <c r="F146" s="103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1"/>
      <c r="B151" s="1032"/>
      <c r="C151" s="1032"/>
      <c r="D151" s="1032"/>
      <c r="E151" s="1032"/>
      <c r="F151" s="1033"/>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1"/>
      <c r="B152" s="1032"/>
      <c r="C152" s="1032"/>
      <c r="D152" s="1032"/>
      <c r="E152" s="1032"/>
      <c r="F152" s="1033"/>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1"/>
      <c r="B153" s="1032"/>
      <c r="C153" s="1032"/>
      <c r="D153" s="1032"/>
      <c r="E153" s="1032"/>
      <c r="F153" s="1033"/>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1"/>
      <c r="B154" s="1032"/>
      <c r="C154" s="1032"/>
      <c r="D154" s="1032"/>
      <c r="E154" s="1032"/>
      <c r="F154" s="1033"/>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1"/>
      <c r="B155" s="1032"/>
      <c r="C155" s="1032"/>
      <c r="D155" s="1032"/>
      <c r="E155" s="1032"/>
      <c r="F155" s="1033"/>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1"/>
      <c r="B156" s="1032"/>
      <c r="C156" s="1032"/>
      <c r="D156" s="1032"/>
      <c r="E156" s="1032"/>
      <c r="F156" s="1033"/>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1"/>
      <c r="B157" s="1032"/>
      <c r="C157" s="1032"/>
      <c r="D157" s="1032"/>
      <c r="E157" s="1032"/>
      <c r="F157" s="1033"/>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1"/>
      <c r="B158" s="1032"/>
      <c r="C158" s="1032"/>
      <c r="D158" s="1032"/>
      <c r="E158" s="1032"/>
      <c r="F158" s="1033"/>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1"/>
      <c r="B165" s="1032"/>
      <c r="C165" s="1032"/>
      <c r="D165" s="1032"/>
      <c r="E165" s="1032"/>
      <c r="F165" s="1033"/>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1"/>
      <c r="B166" s="1032"/>
      <c r="C166" s="1032"/>
      <c r="D166" s="1032"/>
      <c r="E166" s="1032"/>
      <c r="F166" s="1033"/>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1"/>
      <c r="B167" s="1032"/>
      <c r="C167" s="1032"/>
      <c r="D167" s="1032"/>
      <c r="E167" s="1032"/>
      <c r="F167" s="1033"/>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1"/>
      <c r="B168" s="1032"/>
      <c r="C168" s="1032"/>
      <c r="D168" s="1032"/>
      <c r="E168" s="1032"/>
      <c r="F168" s="1033"/>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1"/>
      <c r="B169" s="1032"/>
      <c r="C169" s="1032"/>
      <c r="D169" s="1032"/>
      <c r="E169" s="1032"/>
      <c r="F169" s="1033"/>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1"/>
      <c r="B170" s="1032"/>
      <c r="C170" s="1032"/>
      <c r="D170" s="1032"/>
      <c r="E170" s="1032"/>
      <c r="F170" s="1033"/>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1"/>
      <c r="B171" s="1032"/>
      <c r="C171" s="1032"/>
      <c r="D171" s="1032"/>
      <c r="E171" s="1032"/>
      <c r="F171" s="1033"/>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1"/>
      <c r="B172" s="1032"/>
      <c r="C172" s="1032"/>
      <c r="D172" s="1032"/>
      <c r="E172" s="1032"/>
      <c r="F172" s="1033"/>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1"/>
      <c r="B173" s="1032"/>
      <c r="C173" s="1032"/>
      <c r="D173" s="1032"/>
      <c r="E173" s="1032"/>
      <c r="F173" s="103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1"/>
      <c r="B178" s="1032"/>
      <c r="C178" s="1032"/>
      <c r="D178" s="1032"/>
      <c r="E178" s="1032"/>
      <c r="F178" s="1033"/>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1"/>
      <c r="B179" s="1032"/>
      <c r="C179" s="1032"/>
      <c r="D179" s="1032"/>
      <c r="E179" s="1032"/>
      <c r="F179" s="1033"/>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1"/>
      <c r="B180" s="1032"/>
      <c r="C180" s="1032"/>
      <c r="D180" s="1032"/>
      <c r="E180" s="1032"/>
      <c r="F180" s="1033"/>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1"/>
      <c r="B181" s="1032"/>
      <c r="C181" s="1032"/>
      <c r="D181" s="1032"/>
      <c r="E181" s="1032"/>
      <c r="F181" s="1033"/>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1"/>
      <c r="B182" s="1032"/>
      <c r="C182" s="1032"/>
      <c r="D182" s="1032"/>
      <c r="E182" s="1032"/>
      <c r="F182" s="1033"/>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1"/>
      <c r="B183" s="1032"/>
      <c r="C183" s="1032"/>
      <c r="D183" s="1032"/>
      <c r="E183" s="1032"/>
      <c r="F183" s="1033"/>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1"/>
      <c r="B184" s="1032"/>
      <c r="C184" s="1032"/>
      <c r="D184" s="1032"/>
      <c r="E184" s="1032"/>
      <c r="F184" s="1033"/>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1"/>
      <c r="B185" s="1032"/>
      <c r="C185" s="1032"/>
      <c r="D185" s="1032"/>
      <c r="E185" s="1032"/>
      <c r="F185" s="1033"/>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1"/>
      <c r="B186" s="1032"/>
      <c r="C186" s="1032"/>
      <c r="D186" s="1032"/>
      <c r="E186" s="1032"/>
      <c r="F186" s="103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1"/>
      <c r="B191" s="1032"/>
      <c r="C191" s="1032"/>
      <c r="D191" s="1032"/>
      <c r="E191" s="1032"/>
      <c r="F191" s="1033"/>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1"/>
      <c r="B192" s="1032"/>
      <c r="C192" s="1032"/>
      <c r="D192" s="1032"/>
      <c r="E192" s="1032"/>
      <c r="F192" s="1033"/>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1"/>
      <c r="B193" s="1032"/>
      <c r="C193" s="1032"/>
      <c r="D193" s="1032"/>
      <c r="E193" s="1032"/>
      <c r="F193" s="1033"/>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1"/>
      <c r="B194" s="1032"/>
      <c r="C194" s="1032"/>
      <c r="D194" s="1032"/>
      <c r="E194" s="1032"/>
      <c r="F194" s="1033"/>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1"/>
      <c r="B195" s="1032"/>
      <c r="C195" s="1032"/>
      <c r="D195" s="1032"/>
      <c r="E195" s="1032"/>
      <c r="F195" s="1033"/>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1"/>
      <c r="B196" s="1032"/>
      <c r="C196" s="1032"/>
      <c r="D196" s="1032"/>
      <c r="E196" s="1032"/>
      <c r="F196" s="1033"/>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1"/>
      <c r="B197" s="1032"/>
      <c r="C197" s="1032"/>
      <c r="D197" s="1032"/>
      <c r="E197" s="1032"/>
      <c r="F197" s="1033"/>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1"/>
      <c r="B198" s="1032"/>
      <c r="C198" s="1032"/>
      <c r="D198" s="1032"/>
      <c r="E198" s="1032"/>
      <c r="F198" s="1033"/>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1"/>
      <c r="B199" s="1032"/>
      <c r="C199" s="1032"/>
      <c r="D199" s="1032"/>
      <c r="E199" s="1032"/>
      <c r="F199" s="103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1"/>
      <c r="B204" s="1032"/>
      <c r="C204" s="1032"/>
      <c r="D204" s="1032"/>
      <c r="E204" s="1032"/>
      <c r="F204" s="1033"/>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1"/>
      <c r="B205" s="1032"/>
      <c r="C205" s="1032"/>
      <c r="D205" s="1032"/>
      <c r="E205" s="1032"/>
      <c r="F205" s="1033"/>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1"/>
      <c r="B206" s="1032"/>
      <c r="C206" s="1032"/>
      <c r="D206" s="1032"/>
      <c r="E206" s="1032"/>
      <c r="F206" s="1033"/>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1"/>
      <c r="B207" s="1032"/>
      <c r="C207" s="1032"/>
      <c r="D207" s="1032"/>
      <c r="E207" s="1032"/>
      <c r="F207" s="1033"/>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1"/>
      <c r="B208" s="1032"/>
      <c r="C208" s="1032"/>
      <c r="D208" s="1032"/>
      <c r="E208" s="1032"/>
      <c r="F208" s="1033"/>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1"/>
      <c r="B209" s="1032"/>
      <c r="C209" s="1032"/>
      <c r="D209" s="1032"/>
      <c r="E209" s="1032"/>
      <c r="F209" s="1033"/>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1"/>
      <c r="B210" s="1032"/>
      <c r="C210" s="1032"/>
      <c r="D210" s="1032"/>
      <c r="E210" s="1032"/>
      <c r="F210" s="1033"/>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1"/>
      <c r="B211" s="1032"/>
      <c r="C211" s="1032"/>
      <c r="D211" s="1032"/>
      <c r="E211" s="1032"/>
      <c r="F211" s="1033"/>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1"/>
      <c r="B218" s="1032"/>
      <c r="C218" s="1032"/>
      <c r="D218" s="1032"/>
      <c r="E218" s="1032"/>
      <c r="F218" s="1033"/>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1"/>
      <c r="B219" s="1032"/>
      <c r="C219" s="1032"/>
      <c r="D219" s="1032"/>
      <c r="E219" s="1032"/>
      <c r="F219" s="1033"/>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1"/>
      <c r="B220" s="1032"/>
      <c r="C220" s="1032"/>
      <c r="D220" s="1032"/>
      <c r="E220" s="1032"/>
      <c r="F220" s="1033"/>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1"/>
      <c r="B221" s="1032"/>
      <c r="C221" s="1032"/>
      <c r="D221" s="1032"/>
      <c r="E221" s="1032"/>
      <c r="F221" s="1033"/>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1"/>
      <c r="B222" s="1032"/>
      <c r="C222" s="1032"/>
      <c r="D222" s="1032"/>
      <c r="E222" s="1032"/>
      <c r="F222" s="1033"/>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1"/>
      <c r="B223" s="1032"/>
      <c r="C223" s="1032"/>
      <c r="D223" s="1032"/>
      <c r="E223" s="1032"/>
      <c r="F223" s="1033"/>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1"/>
      <c r="B224" s="1032"/>
      <c r="C224" s="1032"/>
      <c r="D224" s="1032"/>
      <c r="E224" s="1032"/>
      <c r="F224" s="1033"/>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1"/>
      <c r="B225" s="1032"/>
      <c r="C225" s="1032"/>
      <c r="D225" s="1032"/>
      <c r="E225" s="1032"/>
      <c r="F225" s="1033"/>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1"/>
      <c r="B226" s="1032"/>
      <c r="C226" s="1032"/>
      <c r="D226" s="1032"/>
      <c r="E226" s="1032"/>
      <c r="F226" s="103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1"/>
      <c r="B231" s="1032"/>
      <c r="C231" s="1032"/>
      <c r="D231" s="1032"/>
      <c r="E231" s="1032"/>
      <c r="F231" s="1033"/>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1"/>
      <c r="B232" s="1032"/>
      <c r="C232" s="1032"/>
      <c r="D232" s="1032"/>
      <c r="E232" s="1032"/>
      <c r="F232" s="1033"/>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1"/>
      <c r="B233" s="1032"/>
      <c r="C233" s="1032"/>
      <c r="D233" s="1032"/>
      <c r="E233" s="1032"/>
      <c r="F233" s="1033"/>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1"/>
      <c r="B234" s="1032"/>
      <c r="C234" s="1032"/>
      <c r="D234" s="1032"/>
      <c r="E234" s="1032"/>
      <c r="F234" s="1033"/>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1"/>
      <c r="B235" s="1032"/>
      <c r="C235" s="1032"/>
      <c r="D235" s="1032"/>
      <c r="E235" s="1032"/>
      <c r="F235" s="1033"/>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1"/>
      <c r="B236" s="1032"/>
      <c r="C236" s="1032"/>
      <c r="D236" s="1032"/>
      <c r="E236" s="1032"/>
      <c r="F236" s="1033"/>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1"/>
      <c r="B237" s="1032"/>
      <c r="C237" s="1032"/>
      <c r="D237" s="1032"/>
      <c r="E237" s="1032"/>
      <c r="F237" s="1033"/>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1"/>
      <c r="B238" s="1032"/>
      <c r="C238" s="1032"/>
      <c r="D238" s="1032"/>
      <c r="E238" s="1032"/>
      <c r="F238" s="1033"/>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1"/>
      <c r="B239" s="1032"/>
      <c r="C239" s="1032"/>
      <c r="D239" s="1032"/>
      <c r="E239" s="1032"/>
      <c r="F239" s="103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1"/>
      <c r="B244" s="1032"/>
      <c r="C244" s="1032"/>
      <c r="D244" s="1032"/>
      <c r="E244" s="1032"/>
      <c r="F244" s="1033"/>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1"/>
      <c r="B245" s="1032"/>
      <c r="C245" s="1032"/>
      <c r="D245" s="1032"/>
      <c r="E245" s="1032"/>
      <c r="F245" s="1033"/>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1"/>
      <c r="B246" s="1032"/>
      <c r="C246" s="1032"/>
      <c r="D246" s="1032"/>
      <c r="E246" s="1032"/>
      <c r="F246" s="1033"/>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1"/>
      <c r="B247" s="1032"/>
      <c r="C247" s="1032"/>
      <c r="D247" s="1032"/>
      <c r="E247" s="1032"/>
      <c r="F247" s="1033"/>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1"/>
      <c r="B248" s="1032"/>
      <c r="C248" s="1032"/>
      <c r="D248" s="1032"/>
      <c r="E248" s="1032"/>
      <c r="F248" s="1033"/>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1"/>
      <c r="B249" s="1032"/>
      <c r="C249" s="1032"/>
      <c r="D249" s="1032"/>
      <c r="E249" s="1032"/>
      <c r="F249" s="1033"/>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1"/>
      <c r="B250" s="1032"/>
      <c r="C250" s="1032"/>
      <c r="D250" s="1032"/>
      <c r="E250" s="1032"/>
      <c r="F250" s="1033"/>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1"/>
      <c r="B251" s="1032"/>
      <c r="C251" s="1032"/>
      <c r="D251" s="1032"/>
      <c r="E251" s="1032"/>
      <c r="F251" s="1033"/>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1"/>
      <c r="B252" s="1032"/>
      <c r="C252" s="1032"/>
      <c r="D252" s="1032"/>
      <c r="E252" s="1032"/>
      <c r="F252" s="103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1"/>
      <c r="B257" s="1032"/>
      <c r="C257" s="1032"/>
      <c r="D257" s="1032"/>
      <c r="E257" s="1032"/>
      <c r="F257" s="1033"/>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1"/>
      <c r="B258" s="1032"/>
      <c r="C258" s="1032"/>
      <c r="D258" s="1032"/>
      <c r="E258" s="1032"/>
      <c r="F258" s="1033"/>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1"/>
      <c r="B259" s="1032"/>
      <c r="C259" s="1032"/>
      <c r="D259" s="1032"/>
      <c r="E259" s="1032"/>
      <c r="F259" s="1033"/>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1"/>
      <c r="B260" s="1032"/>
      <c r="C260" s="1032"/>
      <c r="D260" s="1032"/>
      <c r="E260" s="1032"/>
      <c r="F260" s="1033"/>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1"/>
      <c r="B261" s="1032"/>
      <c r="C261" s="1032"/>
      <c r="D261" s="1032"/>
      <c r="E261" s="1032"/>
      <c r="F261" s="1033"/>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1"/>
      <c r="B262" s="1032"/>
      <c r="C262" s="1032"/>
      <c r="D262" s="1032"/>
      <c r="E262" s="1032"/>
      <c r="F262" s="1033"/>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1"/>
      <c r="B263" s="1032"/>
      <c r="C263" s="1032"/>
      <c r="D263" s="1032"/>
      <c r="E263" s="1032"/>
      <c r="F263" s="1033"/>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1"/>
      <c r="B264" s="1032"/>
      <c r="C264" s="1032"/>
      <c r="D264" s="1032"/>
      <c r="E264" s="1032"/>
      <c r="F264" s="1033"/>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2">
        <v>1</v>
      </c>
      <c r="B4" s="105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2021-05-26T02:44:27Z</cp:lastPrinted>
  <dcterms:created xsi:type="dcterms:W3CDTF">2012-03-13T00:50:25Z</dcterms:created>
  <dcterms:modified xsi:type="dcterms:W3CDTF">2021-05-26T13:12:57Z</dcterms:modified>
</cp:coreProperties>
</file>