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<sst xmlns="http://schemas.openxmlformats.org/spreadsheetml/2006/main" count="2998" uniqueCount="776">
  <si>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</si>
  <si>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</si>
  <si>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</si>
  <si>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</si>
  <si>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</si>
  <si>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</si>
  <si>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</si>
  <si>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</si>
  <si>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</si>
  <si>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</si>
  <si>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</si>
  <si>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</si>
  <si>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</si>
  <si>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</si>
  <si>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</si>
  <si>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</si>
  <si>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</si>
  <si>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</si>
  <si>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</si>
  <si>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</si>
  <si>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</si>
  <si>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</si>
  <si>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</si>
  <si>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</si>
  <si>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</si>
  <si>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</si>
  <si>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</si>
  <si>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</si>
  <si>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</si>
  <si>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</si>
  <si>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</si>
  <si>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</si>
  <si>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</si>
  <si>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</si>
  <si>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</si>
  <si>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</si>
  <si>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</si>
  <si>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</si>
  <si>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</si>
  <si>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</si>
  <si>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</si>
  <si>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</si>
  <si>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</si>
  <si>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</si>
  <si>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</si>
  <si>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</si>
  <si>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</si>
  <si>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</si>
  <si>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</si>
  <si>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</si>
  <si>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</si>
  <si>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</si>
  <si>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</si>
  <si>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</si>
  <si>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</si>
  <si>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</si>
  <si>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</si>
  <si>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</si>
  <si>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</si>
  <si>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</si>
  <si>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</si>
  <si>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</si>
  <si>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</si>
  <si>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</si>
  <si>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</si>
  <si>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</si>
  <si>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</si>
  <si>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</si>
  <si>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</si>
  <si>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</si>
  <si>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</si>
  <si>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</si>
  <si>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</si>
  <si>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</si>
  <si>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</si>
  <si>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</si>
  <si>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</si>
  <si>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</si>
  <si>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</si>
  <si>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</si>
  <si>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</si>
  <si>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</si>
  <si>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</si>
  <si>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</si>
  <si>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</si>
  <si>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</si>
  <si>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</si>
  <si>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</si>
  <si>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</si>
  <si>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</si>
  <si>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</si>
  <si>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</si>
  <si>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</si>
  <si>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</si>
  <si>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</si>
  <si>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</si>
  <si>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</si>
  <si>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</si>
  <si>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</si>
  <si>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</si>
  <si>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</si>
  <si>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</si>
  <si>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</si>
  <si>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</si>
  <si>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</si>
  <si>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</si>
  <si>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</si>
  <si>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</si>
  <si>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</si>
  <si>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</si>
  <si>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</si>
  <si>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</si>
  <si>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</si>
  <si>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</si>
  <si>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</si>
  <si>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</si>
  <si>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</si>
  <si>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</si>
  <si>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</si>
  <si>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</si>
  <si>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</si>
  <si>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</si>
  <si>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</si>
  <si>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</si>
  <si>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</si>
  <si>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</si>
  <si>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</si>
  <si>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</si>
  <si>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</si>
  <si>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</si>
  <si>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</si>
  <si>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</si>
  <si>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</si>
  <si>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</si>
  <si>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</si>
  <si>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</si>
  <si>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</si>
  <si>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</si>
  <si>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</si>
  <si>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</si>
  <si>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</si>
  <si>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</si>
  <si>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</si>
  <si>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</si>
  <si>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</si>
  <si>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</si>
  <si>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</si>
  <si>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</si>
  <si>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</si>
  <si>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</si>
  <si>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</si>
  <si>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</si>
  <si>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</si>
  <si>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</si>
  <si>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</si>
  <si>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</si>
  <si>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</si>
  <si>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</si>
  <si>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</si>
  <si>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</si>
  <si>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</si>
  <si>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</si>
  <si>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</si>
  <si>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</si>
  <si>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</si>
  <si>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</si>
  <si>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</si>
  <si>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</si>
  <si>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</si>
  <si>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</si>
  <si>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</si>
  <si>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</si>
  <si>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</si>
  <si>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</si>
  <si>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</si>
  <si>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</si>
  <si>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</si>
  <si>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</si>
  <si>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</si>
  <si>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</si>
  <si>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</si>
  <si>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</si>
  <si>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</si>
  <si>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</si>
  <si>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</si>
  <si>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</si>
  <si>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</si>
  <si>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</si>
  <si>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</si>
  <si>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</si>
  <si>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</si>
  <si>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</si>
  <si>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</si>
  <si>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</si>
  <si>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</si>
  <si>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</si>
  <si>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</si>
  <si>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</si>
  <si>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</si>
  <si>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</si>
  <si>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</si>
  <si>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</si>
  <si>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</si>
  <si>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</si>
  <si>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</si>
  <si>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</si>
  <si>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</si>
  <si>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</si>
  <si>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</si>
  <si>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</si>
  <si>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</si>
  <si>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</si>
  <si>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</si>
  <si>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</si>
  <si>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</si>
  <si>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</si>
  <si>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</si>
  <si>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</si>
  <si>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</si>
  <si>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</si>
  <si>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</si>
  <si>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</si>
  <si>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</si>
  <si>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</si>
  <si>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</si>
  <si>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</si>
  <si>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</si>
  <si>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</si>
  <si>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</si>
  <si>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</si>
  <si>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</si>
  <si>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</si>
  <si>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</si>
  <si>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</si>
  <si>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</si>
  <si>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</si>
  <si>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</si>
  <si>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</si>
  <si>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</si>
  <si>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</si>
  <si>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</si>
  <si>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</si>
  <si>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</si>
  <si>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</si>
  <si>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</si>
  <si>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</si>
  <si>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</si>
  <si>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</si>
  <si>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</si>
  <si>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</si>
  <si>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</si>
  <si>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</si>
  <si>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</si>
  <si>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</si>
  <si>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</si>
  <si>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</si>
  <si>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</si>
  <si>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</si>
  <si>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</si>
  <si>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</si>
  <si>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</si>
  <si>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</si>
  <si>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</si>
  <si>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</si>
  <si>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</si>
  <si>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</si>
  <si>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</si>
  <si>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</si>
  <si>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</si>
  <si>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</si>
  <si>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</si>
  <si>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</si>
  <si>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</si>
  <si>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</si>
  <si>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</si>
  <si>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</si>
  <si>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</si>
  <si>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</si>
  <si>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</si>
  <si>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</si>
  <si>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</si>
  <si>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</si>
  <si>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</si>
  <si>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</si>
  <si>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</si>
  <si>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</si>
  <si>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</si>
  <si>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</si>
  <si>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</si>
  <si>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</si>
  <si>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</si>
  <si>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</si>
  <si>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</si>
  <si>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</si>
  <si>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</si>
  <si>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</si>
  <si>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</si>
  <si>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</si>
  <si>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</si>
  <si>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</si>
  <si>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</si>
  <si>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</si>
  <si>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</si>
  <si>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</si>
  <si>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</si>
  <si>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</si>
  <si>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</si>
  <si>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</si>
  <si>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</si>
  <si>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</si>
  <si>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</si>
  <si>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</si>
  <si>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</si>
  <si>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</si>
  <si>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</si>
  <si>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</si>
  <si>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</si>
  <si>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</si>
  <si>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</si>
  <si>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</si>
  <si>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</si>
  <si>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</si>
  <si>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</si>
  <si>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</si>
  <si>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</si>
  <si>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</si>
  <si>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</si>
  <si>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</si>
  <si>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</si>
  <si>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</si>
  <si>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</si>
  <si>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</si>
  <si>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</si>
  <si>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</si>
  <si>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</si>
  <si>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</si>
  <si>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</si>
  <si>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</si>
  <si>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</si>
  <si>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</si>
  <si>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</si>
  <si>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</si>
  <si>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</si>
  <si>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</si>
  <si>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</si>
  <si>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</si>
  <si>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</si>
  <si>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</si>
  <si>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</si>
  <si>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</si>
  <si>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</si>
  <si>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</si>
  <si>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</si>
  <si>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</si>
  <si>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</si>
  <si>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</si>
  <si>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</si>
  <si>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</si>
  <si>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</si>
  <si>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</si>
  <si>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</si>
  <si>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</si>
  <si>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</si>
  <si>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</si>
  <si>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</si>
  <si>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</si>
  <si>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</si>
  <si>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</si>
  <si>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</si>
  <si>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</si>
  <si>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</si>
  <si>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</si>
  <si>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</si>
  <si>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</si>
  <si>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</si>
  <si>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</si>
  <si>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</si>
  <si>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</si>
  <si>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</si>
  <si>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</si>
  <si>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</si>
  <si>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</si>
  <si>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</si>
  <si>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</si>
  <si>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</si>
  <si>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</si>
  <si>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</si>
  <si>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</si>
  <si>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</si>
  <si>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</si>
  <si>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</si>
  <si>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</si>
  <si>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</si>
  <si>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</si>
  <si>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</si>
  <si>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</si>
  <si>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</si>
  <si>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</si>
  <si>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</si>
  <si>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</si>
  <si>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</si>
  <si>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</si>
  <si>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</si>
  <si>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</si>
  <si>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</si>
  <si>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</si>
  <si>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</si>
  <si>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</si>
  <si>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</si>
  <si>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</si>
  <si>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</si>
  <si>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</si>
  <si>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</si>
  <si>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</si>
  <si>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</si>
  <si>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</si>
  <si>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</si>
  <si>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</si>
  <si>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</si>
  <si>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</si>
  <si>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</si>
  <si>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</si>
  <si>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</si>
  <si>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</si>
  <si>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</si>
  <si>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</si>
  <si>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</si>
  <si>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</si>
  <si>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</si>
  <si>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</si>
  <si>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</si>
  <si>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</si>
  <si>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</si>
  <si>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</si>
  <si>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</si>
  <si>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</si>
  <si>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</si>
  <si>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</si>
  <si>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</si>
  <si>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</si>
  <si>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</si>
  <si>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</si>
  <si>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</si>
  <si>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</si>
  <si>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</si>
  <si>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</si>
  <si>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</si>
  <si>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</si>
  <si>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</si>
  <si>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</si>
  <si>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</si>
  <si>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</si>
  <si>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</si>
  <si>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</si>
  <si>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</si>
  <si>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</si>
  <si>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</si>
  <si>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</si>
  <si>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</si>
  <si>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</si>
  <si>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</si>
  <si>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</si>
  <si>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</si>
  <si>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</si>
  <si>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</si>
  <si>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</si>
  <si>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</si>
  <si>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</si>
  <si>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</si>
  <si>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</si>
  <si>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</si>
  <si>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</si>
  <si>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</si>
  <si>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</si>
  <si>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</si>
  <si>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</si>
  <si>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</si>
  <si>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</si>
  <si>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</si>
  <si>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</si>
  <si>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</si>
  <si>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</si>
  <si>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</si>
  <si>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</si>
  <si>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</si>
  <si>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</si>
  <si>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</si>
  <si>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</si>
  <si>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</si>
  <si>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</si>
  <si>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</si>
  <si>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</si>
  <si>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</si>
  <si>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</si>
  <si>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</si>
  <si>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</si>
  <si>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</si>
  <si>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</si>
  <si>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</si>
  <si>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</si>
  <si>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</si>
  <si>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</si>
  <si>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</si>
  <si>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</si>
  <si>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</si>
  <si>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</si>
  <si>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</si>
  <si>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</si>
  <si>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</si>
  <si>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</si>
  <si>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</si>
  <si>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</si>
  <si>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</si>
  <si>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</si>
  <si>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</si>
  <si>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</si>
  <si>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</si>
  <si>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</si>
  <si>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</si>
  <si>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</si>
  <si>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</si>
  <si>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</si>
  <si>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</si>
  <si>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</si>
  <si>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</si>
  <si>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</si>
  <si>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</si>
  <si>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</si>
  <si>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</si>
  <si>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</si>
  <si>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</si>
  <si>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</si>
  <si>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</si>
  <si>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</si>
  <si>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</si>
  <si>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</si>
  <si>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</si>
  <si>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</si>
  <si>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</si>
  <si>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</si>
  <si>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</si>
  <si>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</si>
  <si>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</si>
  <si>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</si>
  <si>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</si>
  <si>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</si>
  <si>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</si>
  <si>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</si>
  <si>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</si>
  <si>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</si>
  <si>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</si>
  <si>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</si>
  <si>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</si>
  <si>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</si>
  <si>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</si>
  <si>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</si>
  <si>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</si>
  <si>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</si>
  <si>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</si>
  <si>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</si>
  <si>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</si>
  <si>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</si>
  <si>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</si>
  <si>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</si>
  <si>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</si>
  <si>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</si>
  <si>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</si>
  <si>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</si>
  <si>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</si>
  <si>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</si>
  <si>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</si>
  <si>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</si>
  <si>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</si>
  <si>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</si>
  <si>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</si>
  <si>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</si>
  <si>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</si>
  <si>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</si>
  <si>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</si>
  <si>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</si>
  <si>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</si>
  <si>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</si>
  <si>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</si>
  <si>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</si>
  <si>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</si>
  <si>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</si>
  <si>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</si>
  <si>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</si>
  <si>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</si>
  <si>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</si>
  <si>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</si>
  <si>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</si>
  <si>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</si>
  <si>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</si>
  <si>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</si>
  <si>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</si>
  <si>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</si>
  <si>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</si>
  <si>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</si>
  <si>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</si>
  <si>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</si>
  <si>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</si>
  <si>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</si>
  <si>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</si>
  <si>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</si>
  <si>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</si>
  <si>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</si>
  <si>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</si>
  <si>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</si>
  <si>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</si>
  <si>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</si>
  <si>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</si>
  <si>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</si>
  <si>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</si>
  <si>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</si>
  <si>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</si>
  <si>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</si>
  <si>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</si>
  <si>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</si>
  <si>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</si>
  <si>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</si>
  <si>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</si>
  <si>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</si>
  <si>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</si>
  <si>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</si>
  <si>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</si>
  <si>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</si>
  <si>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</si>
  <si>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</si>
  <si>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</si>
  <si>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</si>
  <si>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</si>
  <si>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</si>
  <si>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</si>
  <si>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</si>
  <si>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</si>
  <si>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</si>
  <si>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</si>
  <si>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</si>
  <si>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</si>
  <si>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</si>
  <si>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</si>
  <si>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</si>
  <si>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</si>
  <si>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</si>
  <si>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</si>
  <si>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</si>
  <si>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</si>
  <si>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</si>
  <si>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</si>
  <si>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</si>
  <si>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</si>
  <si>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</si>
  <si>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</si>
  <si>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</si>
  <si>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</si>
  <si>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</si>
  <si>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</si>
  <si>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</si>
  <si>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</si>
  <si>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</si>
  <si>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</si>
  <si>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</si>
  <si>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</si>
  <si>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</si>
  <si>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</si>
  <si>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</si>
  <si>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</si>
  <si>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</si>
  <si>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</si>
  <si>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</si>
  <si>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</si>
  <si>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</si>
  <si>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</si>
  <si>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</si>
  <si>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</si>
  <si>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</si>
  <si>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</si>
  <si>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</si>
  <si>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</si>
  <si>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</si>
  <si>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</si>
  <si>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</si>
  <si>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</si>
  <si>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</si>
  <si>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</si>
  <si>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</si>
  <si>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</si>
  <si>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</si>
  <si>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</si>
  <si>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</si>
  <si>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</si>
  <si>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</si>
  <si>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</si>
  <si>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</si>
  <si>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</si>
  <si>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</si>
  <si>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</si>
  <si>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</si>
  <si>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</si>
  <si>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</si>
  <si>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</si>
  <si>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</si>
  <si>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</si>
  <si>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</si>
  <si>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</si>
  <si>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</si>
  <si>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</si>
  <si>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</si>
  <si>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</si>
  <si>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</si>
  <si>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</si>
  <si>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</si>
  <si>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健康局</t>
    <rPh sb="0" eb="3">
      <t>ケンコウキョク</t>
    </rPh>
    <phoneticPr fontId="5"/>
  </si>
  <si>
    <t>難病対策課</t>
    <rPh sb="0" eb="5">
      <t>ナンビョウタイサクカ</t>
    </rPh>
    <phoneticPr fontId="5"/>
  </si>
  <si>
    <t>課長：尾崎　守正</t>
    <phoneticPr fontId="5"/>
  </si>
  <si>
    <t>○</t>
  </si>
  <si>
    <t>-</t>
  </si>
  <si>
    <t>-</t>
    <phoneticPr fontId="5"/>
  </si>
  <si>
    <t>医療情報システム開発等委託費</t>
  </si>
  <si>
    <t>研究者等への提供件数
（平成31年度から提供開始）</t>
    <rPh sb="12" eb="14">
      <t>ヘイセイ</t>
    </rPh>
    <rPh sb="16" eb="18">
      <t>ネンド</t>
    </rPh>
    <rPh sb="20" eb="22">
      <t>テイキョウ</t>
    </rPh>
    <rPh sb="22" eb="24">
      <t>カイシ</t>
    </rPh>
    <phoneticPr fontId="5"/>
  </si>
  <si>
    <t>件</t>
    <rPh sb="0" eb="1">
      <t>ケン</t>
    </rPh>
    <phoneticPr fontId="5"/>
  </si>
  <si>
    <t>難病対策課実績</t>
    <phoneticPr fontId="5"/>
  </si>
  <si>
    <t>単位当たりコスト＝X/Y
X＝執行額
Y＝当該年度の難病患者の登録データ件数　　　</t>
  </si>
  <si>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</si>
  <si>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</si>
  <si>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</si>
  <si>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</si>
  <si>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全国規模のシステムであり、国が実施すべき事業である。</t>
  </si>
  <si>
    <t>△</t>
  </si>
  <si>
    <t>本事業は一般競争契約及び公募により事業者を選定することで、競争性を確保している。</t>
    <phoneticPr fontId="5"/>
  </si>
  <si>
    <t>無</t>
  </si>
  <si>
    <t>‐</t>
  </si>
  <si>
    <t>システム経費にのみを支出している。</t>
    <rPh sb="4" eb="6">
      <t>ケイヒ</t>
    </rPh>
    <rPh sb="10" eb="12">
      <t>シシュツ</t>
    </rPh>
    <phoneticPr fontId="5"/>
  </si>
  <si>
    <t>データ提供の申請において承認件数も年々増加しており妥当である。</t>
    <rPh sb="12" eb="14">
      <t>ショウニン</t>
    </rPh>
    <rPh sb="14" eb="16">
      <t>ケンスウ</t>
    </rPh>
    <rPh sb="17" eb="19">
      <t>ネンネン</t>
    </rPh>
    <rPh sb="19" eb="21">
      <t>ゾウカ</t>
    </rPh>
    <rPh sb="25" eb="27">
      <t>ダトウ</t>
    </rPh>
    <phoneticPr fontId="5"/>
  </si>
  <si>
    <t>161</t>
    <phoneticPr fontId="5"/>
  </si>
  <si>
    <t>－</t>
    <phoneticPr fontId="5"/>
  </si>
  <si>
    <t>小児慢性特定疾病データベース登録システム整備事業経費</t>
    <phoneticPr fontId="5"/>
  </si>
  <si>
    <t>小児慢性特定疾病に係るデータベースを構築し、研究者等に当該データを提供することにより、小児慢性特定疾病の治療研究の推進を図る。</t>
    <phoneticPr fontId="5"/>
  </si>
  <si>
    <t>小児慢性特定疾病の治療研究に資するデータについて、その登録内容の精度を向上させるためのシステム開発及び運用を行う。</t>
    <phoneticPr fontId="5"/>
  </si>
  <si>
    <t>小児慢性特定疾病その他の疾病にかかっていることにより長期にわたり療養を必要とする児童等の健全な育成に係る施策の推進を図るための基本的な方針（平成27年10月29日厚生労働省告示第431号）</t>
    <phoneticPr fontId="5"/>
  </si>
  <si>
    <t>児童福祉法（昭和２２年法律第１６４号）第２１条の５規定</t>
    <phoneticPr fontId="5"/>
  </si>
  <si>
    <t>-</t>
    <phoneticPr fontId="5"/>
  </si>
  <si>
    <t>前年度の小児慢性特定疾病に係るデータ提供件数以上</t>
  </si>
  <si>
    <t>当該年度の小児慢性特定疾病に係る登録データ件数</t>
    <phoneticPr fontId="5"/>
  </si>
  <si>
    <t>衛生行政報告例による児童福祉法に基づく医療受給者証交付件数（アウトカム）</t>
    <rPh sb="10" eb="12">
      <t>ジドウ</t>
    </rPh>
    <rPh sb="12" eb="15">
      <t>フクシホウ</t>
    </rPh>
    <phoneticPr fontId="5"/>
  </si>
  <si>
    <t>小児慢性特定疾病児童データの精度の向上と有効活用を図り、患者・国民・医療現場に成果を還元するためのシステムを整備することで小児慢性特定疾病対策を推進する。</t>
    <rPh sb="0" eb="2">
      <t>ショウニ</t>
    </rPh>
    <rPh sb="2" eb="4">
      <t>マンセイ</t>
    </rPh>
    <rPh sb="4" eb="6">
      <t>トクテイ</t>
    </rPh>
    <rPh sb="6" eb="8">
      <t>シッペイ</t>
    </rPh>
    <rPh sb="8" eb="10">
      <t>ジドウ</t>
    </rPh>
    <rPh sb="61" eb="63">
      <t>ショウニ</t>
    </rPh>
    <rPh sb="63" eb="65">
      <t>マンセイ</t>
    </rPh>
    <rPh sb="65" eb="67">
      <t>トクテイ</t>
    </rPh>
    <rPh sb="67" eb="69">
      <t>シッペイ</t>
    </rPh>
    <phoneticPr fontId="5"/>
  </si>
  <si>
    <t>データ登録件数は新型コロナウイルスの影響を受け減少したがおおむね妥当である。</t>
    <rPh sb="8" eb="10">
      <t>シンガタ</t>
    </rPh>
    <rPh sb="18" eb="20">
      <t>エイキョウ</t>
    </rPh>
    <rPh sb="21" eb="22">
      <t>ウ</t>
    </rPh>
    <rPh sb="23" eb="25">
      <t>ゲンショウ</t>
    </rPh>
    <phoneticPr fontId="5"/>
  </si>
  <si>
    <t>小児慢性特定疾病の臨床データを全国的に収集するシステムであり、小児慢性特定疾病の研究推進のために、優先度の高い事業である。</t>
  </si>
  <si>
    <t>684</t>
    <phoneticPr fontId="5"/>
  </si>
  <si>
    <t>695</t>
    <phoneticPr fontId="5"/>
  </si>
  <si>
    <t>164</t>
    <phoneticPr fontId="5"/>
  </si>
  <si>
    <t>173</t>
    <phoneticPr fontId="5"/>
  </si>
  <si>
    <t>B.</t>
    <phoneticPr fontId="5"/>
  </si>
  <si>
    <t>役務費</t>
    <phoneticPr fontId="5"/>
  </si>
  <si>
    <t>小児慢性特定疾病データベース登録システム運用</t>
    <rPh sb="20" eb="22">
      <t>ウンヨウ</t>
    </rPh>
    <phoneticPr fontId="5"/>
  </si>
  <si>
    <t>小児慢性特定疾病データベース登録システムデータ登録</t>
    <phoneticPr fontId="5"/>
  </si>
  <si>
    <t>C.</t>
    <phoneticPr fontId="5"/>
  </si>
  <si>
    <t>D.</t>
    <phoneticPr fontId="5"/>
  </si>
  <si>
    <t>国立研究開発法人国立成育医療研究センター</t>
  </si>
  <si>
    <t>小児慢性特定疾病児童等データベースの運用等を行う。</t>
    <rPh sb="18" eb="20">
      <t>ウンヨウ</t>
    </rPh>
    <rPh sb="20" eb="21">
      <t>トウ</t>
    </rPh>
    <phoneticPr fontId="5"/>
  </si>
  <si>
    <t>随意契約
（公募）</t>
  </si>
  <si>
    <t>小児慢性特定疾病児童等データベースのデータ登録を行う。</t>
    <phoneticPr fontId="5"/>
  </si>
  <si>
    <t>-</t>
    <phoneticPr fontId="5"/>
  </si>
  <si>
    <t>全国の小児慢性特定疾病患者データを収集するためのシステムに関する事業であり、国費を投入しなければ事業目的が達成できない。</t>
    <rPh sb="3" eb="5">
      <t>ショウニ</t>
    </rPh>
    <rPh sb="5" eb="7">
      <t>マンセイ</t>
    </rPh>
    <rPh sb="7" eb="9">
      <t>トクテイ</t>
    </rPh>
    <rPh sb="9" eb="11">
      <t>シッペイ</t>
    </rPh>
    <rPh sb="11" eb="13">
      <t>カンジャ</t>
    </rPh>
    <phoneticPr fontId="5"/>
  </si>
  <si>
    <t>小児慢性特定疾病患者の臨床データを全国的に収集するシステムであり、小児慢性特定疾病の研究推進のために、優先度の高い事業である。</t>
    <rPh sb="0" eb="2">
      <t>ショウニ</t>
    </rPh>
    <rPh sb="2" eb="4">
      <t>マンセイ</t>
    </rPh>
    <rPh sb="4" eb="6">
      <t>トクテイ</t>
    </rPh>
    <rPh sb="6" eb="8">
      <t>シッペイ</t>
    </rPh>
    <rPh sb="8" eb="10">
      <t>カンジャ</t>
    </rPh>
    <rPh sb="33" eb="35">
      <t>ショウニ</t>
    </rPh>
    <rPh sb="35" eb="37">
      <t>マンセイ</t>
    </rPh>
    <rPh sb="37" eb="39">
      <t>トクテイ</t>
    </rPh>
    <rPh sb="39" eb="41">
      <t>シッペイ</t>
    </rPh>
    <phoneticPr fontId="5"/>
  </si>
  <si>
    <t>A国立成育医療研究センター</t>
    <rPh sb="1" eb="3">
      <t>コクリツ</t>
    </rPh>
    <rPh sb="3" eb="5">
      <t>セイイク</t>
    </rPh>
    <rPh sb="5" eb="7">
      <t>イリョウ</t>
    </rPh>
    <rPh sb="7" eb="9">
      <t>ケンキュウ</t>
    </rPh>
    <phoneticPr fontId="5"/>
  </si>
  <si>
    <t>78,776,570/
102,889</t>
    <phoneticPr fontId="5"/>
  </si>
  <si>
    <t>78,799,708/
150,250</t>
    <phoneticPr fontId="5"/>
  </si>
  <si>
    <t>80,713,014/
95,499</t>
    <phoneticPr fontId="5"/>
  </si>
  <si>
    <t>-</t>
    <phoneticPr fontId="5"/>
  </si>
  <si>
    <t>小児慢性特定疾病の研究推進のために、引き続きデータ登録及びシステムの運用を行う。</t>
    <phoneticPr fontId="5"/>
  </si>
  <si>
    <t>A</t>
  </si>
  <si>
    <t>国立研究開発法人国立成育医療研究センター</t>
    <phoneticPr fontId="5"/>
  </si>
  <si>
    <t>81,000,000/95,499</t>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</si>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</sst>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139960</xdr:colOff>
      <xdr:row>748</xdr:row>
      <xdr:rowOff>38100</xdr:rowOff>
    </xdr:from>
    <xdr:to>
      <xdr:col>32</xdr:col>
      <xdr:colOff>57264</xdr:colOff>
      <xdr:row>749</xdr:row>
      <xdr:rowOff>242281</xdr:rowOff>
    </xdr:to>
    <xdr:sp macro="" textlink="">
      <xdr:nvSpPr>
        <xdr:cNvPr id="24" name="正方形/長方形 23"/>
        <xdr:cNvSpPr/>
      </xdr:nvSpPr>
      <xdr:spPr>
        <a:xfrm>
          <a:off x="4940560" y="234886500"/>
          <a:ext cx="1517504" cy="5566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81</a:t>
          </a:r>
          <a:r>
            <a:rPr kumimoji="1" lang="ja-JP" altLang="en-US" sz="1100">
              <a:solidFill>
                <a:sysClr val="windowText" lastClr="000000"/>
              </a:solidFill>
            </a:rPr>
            <a:t>百万円</a:t>
          </a:r>
        </a:p>
      </xdr:txBody>
    </xdr:sp>
    <xdr:clientData/>
  </xdr:twoCellAnchor>
  <xdr:twoCellAnchor>
    <xdr:from>
      <xdr:col>22</xdr:col>
      <xdr:colOff>148730</xdr:colOff>
      <xdr:row>749</xdr:row>
      <xdr:rowOff>190826</xdr:rowOff>
    </xdr:from>
    <xdr:to>
      <xdr:col>37</xdr:col>
      <xdr:colOff>0</xdr:colOff>
      <xdr:row>751</xdr:row>
      <xdr:rowOff>304800</xdr:rowOff>
    </xdr:to>
    <xdr:sp macro="" textlink="">
      <xdr:nvSpPr>
        <xdr:cNvPr id="25" name="大かっこ 24"/>
        <xdr:cNvSpPr/>
      </xdr:nvSpPr>
      <xdr:spPr>
        <a:xfrm>
          <a:off x="4619130" y="36665226"/>
          <a:ext cx="2899270" cy="825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28</xdr:col>
      <xdr:colOff>143360</xdr:colOff>
      <xdr:row>751</xdr:row>
      <xdr:rowOff>136748</xdr:rowOff>
    </xdr:from>
    <xdr:to>
      <xdr:col>28</xdr:col>
      <xdr:colOff>152431</xdr:colOff>
      <xdr:row>752</xdr:row>
      <xdr:rowOff>50261</xdr:rowOff>
    </xdr:to>
    <xdr:cxnSp macro="">
      <xdr:nvCxnSpPr>
        <xdr:cNvPr id="26" name="直線矢印コネクタ 25"/>
        <xdr:cNvCxnSpPr/>
      </xdr:nvCxnSpPr>
      <xdr:spPr>
        <a:xfrm>
          <a:off x="5744060" y="236042423"/>
          <a:ext cx="9071" cy="265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123825</xdr:colOff>
      <xdr:row>752</xdr:row>
      <xdr:rowOff>333876</xdr:rowOff>
    </xdr:from>
    <xdr:to>
      <xdr:col>34</xdr:col>
      <xdr:colOff>134917</xdr:colOff>
      <xdr:row>755</xdr:row>
      <xdr:rowOff>300463</xdr:rowOff>
    </xdr:to>
    <xdr:sp macro="" textlink="">
      <xdr:nvSpPr>
        <xdr:cNvPr id="27" name="正方形/長方形 26"/>
        <xdr:cNvSpPr/>
      </xdr:nvSpPr>
      <xdr:spPr>
        <a:xfrm>
          <a:off x="4524375" y="236591976"/>
          <a:ext cx="2411392" cy="102386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81</a:t>
          </a:r>
          <a:r>
            <a:rPr kumimoji="1" lang="ja-JP" altLang="en-US" sz="1100">
              <a:solidFill>
                <a:sysClr val="windowText" lastClr="000000"/>
              </a:solidFill>
            </a:rPr>
            <a:t>百万円</a:t>
          </a:r>
        </a:p>
      </xdr:txBody>
    </xdr:sp>
    <xdr:clientData/>
  </xdr:twoCellAnchor>
  <xdr:oneCellAnchor>
    <xdr:from>
      <xdr:col>25</xdr:col>
      <xdr:colOff>85468</xdr:colOff>
      <xdr:row>752</xdr:row>
      <xdr:rowOff>29220</xdr:rowOff>
    </xdr:from>
    <xdr:ext cx="1304925" cy="275717"/>
    <xdr:sp macro="" textlink="">
      <xdr:nvSpPr>
        <xdr:cNvPr id="28" name="テキスト ボックス 27"/>
        <xdr:cNvSpPr txBox="1"/>
      </xdr:nvSpPr>
      <xdr:spPr>
        <a:xfrm>
          <a:off x="5086093" y="236287320"/>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22</xdr:col>
      <xdr:colOff>146757</xdr:colOff>
      <xdr:row>756</xdr:row>
      <xdr:rowOff>51667</xdr:rowOff>
    </xdr:from>
    <xdr:to>
      <xdr:col>34</xdr:col>
      <xdr:colOff>165143</xdr:colOff>
      <xdr:row>758</xdr:row>
      <xdr:rowOff>209578</xdr:rowOff>
    </xdr:to>
    <xdr:sp macro="" textlink="">
      <xdr:nvSpPr>
        <xdr:cNvPr id="29" name="大かっこ 28"/>
        <xdr:cNvSpPr/>
      </xdr:nvSpPr>
      <xdr:spPr>
        <a:xfrm>
          <a:off x="4547307" y="237719467"/>
          <a:ext cx="2418686" cy="862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twoCellAnchor>
    <xdr:from>
      <xdr:col>46</xdr:col>
      <xdr:colOff>0</xdr:colOff>
      <xdr:row>30</xdr:row>
      <xdr:rowOff>0</xdr:rowOff>
    </xdr:from>
    <xdr:to>
      <xdr:col>49</xdr:col>
      <xdr:colOff>223898</xdr:colOff>
      <xdr:row>31</xdr:row>
      <xdr:rowOff>81316</xdr:rowOff>
    </xdr:to>
    <xdr:sp macro="" textlink="">
      <xdr:nvSpPr>
        <xdr:cNvPr id="11" name="テキスト ボックス 10"/>
        <xdr:cNvSpPr txBox="1"/>
      </xdr:nvSpPr>
      <xdr:spPr>
        <a:xfrm>
          <a:off x="9201150" y="9839325"/>
          <a:ext cx="823973" cy="31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223898</xdr:colOff>
      <xdr:row>133</xdr:row>
      <xdr:rowOff>81316</xdr:rowOff>
    </xdr:to>
    <xdr:sp macro="" textlink="">
      <xdr:nvSpPr>
        <xdr:cNvPr id="12" name="テキスト ボックス 11"/>
        <xdr:cNvSpPr txBox="1"/>
      </xdr:nvSpPr>
      <xdr:spPr>
        <a:xfrm>
          <a:off x="9201150" y="15106650"/>
          <a:ext cx="823973" cy="31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752" sqref="P7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405</v>
      </c>
      <c r="AJ2" s="953" t="s">
        <v>711</v>
      </c>
      <c r="AK2" s="953"/>
      <c r="AL2" s="953"/>
      <c r="AM2" s="953"/>
      <c r="AN2" s="98" t="s">
        <v>405</v>
      </c>
      <c r="AO2" s="953">
        <v>20</v>
      </c>
      <c r="AP2" s="953"/>
      <c r="AQ2" s="953"/>
      <c r="AR2" s="99" t="s">
        <v>710</v>
      </c>
      <c r="AS2" s="959">
        <v>232</v>
      </c>
      <c r="AT2" s="959"/>
      <c r="AU2" s="959"/>
      <c r="AV2" s="98" t="str">
        <f>IF(AW2="","","-")</f>
        <v/>
      </c>
      <c r="AW2" s="918"/>
      <c r="AX2" s="918"/>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712</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737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503</v>
      </c>
      <c r="H5" s="844"/>
      <c r="I5" s="844"/>
      <c r="J5" s="844"/>
      <c r="K5" s="844"/>
      <c r="L5" s="844"/>
      <c r="M5" s="845" t="s">
        <v>66</v>
      </c>
      <c r="N5" s="846"/>
      <c r="O5" s="846"/>
      <c r="P5" s="846"/>
      <c r="Q5" s="846"/>
      <c r="R5" s="847"/>
      <c r="S5" s="848" t="s">
        <v>70</v>
      </c>
      <c r="T5" s="844"/>
      <c r="U5" s="844"/>
      <c r="V5" s="844"/>
      <c r="W5" s="844"/>
      <c r="X5" s="849"/>
      <c r="Y5" s="701" t="s">
        <v>3</v>
      </c>
      <c r="Z5" s="542"/>
      <c r="AA5" s="542"/>
      <c r="AB5" s="542"/>
      <c r="AC5" s="542"/>
      <c r="AD5" s="543"/>
      <c r="AE5" s="702" t="s">
        <v>714</v>
      </c>
      <c r="AF5" s="702"/>
      <c r="AG5" s="702"/>
      <c r="AH5" s="702"/>
      <c r="AI5" s="702"/>
      <c r="AJ5" s="702"/>
      <c r="AK5" s="702"/>
      <c r="AL5" s="702"/>
      <c r="AM5" s="702"/>
      <c r="AN5" s="702"/>
      <c r="AO5" s="702"/>
      <c r="AP5" s="703"/>
      <c r="AQ5" s="704" t="s">
        <v>715</v>
      </c>
      <c r="AR5" s="705"/>
      <c r="AS5" s="705"/>
      <c r="AT5" s="705"/>
      <c r="AU5" s="705"/>
      <c r="AV5" s="705"/>
      <c r="AW5" s="705"/>
      <c r="AX5" s="706"/>
    </row>
    <row r="6" spans="1:50" ht="39" customHeight="1" x14ac:dyDescent="0.15">
      <c r="A6" s="709" t="s">
        <v>4</v>
      </c>
      <c r="B6" s="710"/>
      <c r="C6" s="710"/>
      <c r="D6" s="710"/>
      <c r="E6" s="710"/>
      <c r="F6" s="71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3" customHeight="1" x14ac:dyDescent="0.15">
      <c r="A7" s="494" t="s">
        <v>22</v>
      </c>
      <c r="B7" s="495"/>
      <c r="C7" s="495"/>
      <c r="D7" s="495"/>
      <c r="E7" s="495"/>
      <c r="F7" s="496"/>
      <c r="G7" s="497" t="s">
        <v>741</v>
      </c>
      <c r="H7" s="498"/>
      <c r="I7" s="498"/>
      <c r="J7" s="498"/>
      <c r="K7" s="498"/>
      <c r="L7" s="498"/>
      <c r="M7" s="498"/>
      <c r="N7" s="498"/>
      <c r="O7" s="498"/>
      <c r="P7" s="498"/>
      <c r="Q7" s="498"/>
      <c r="R7" s="498"/>
      <c r="S7" s="498"/>
      <c r="T7" s="498"/>
      <c r="U7" s="498"/>
      <c r="V7" s="498"/>
      <c r="W7" s="498"/>
      <c r="X7" s="499"/>
      <c r="Y7" s="930" t="s">
        <v>388</v>
      </c>
      <c r="Z7" s="439"/>
      <c r="AA7" s="439"/>
      <c r="AB7" s="439"/>
      <c r="AC7" s="439"/>
      <c r="AD7" s="931"/>
      <c r="AE7" s="919" t="s">
        <v>740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4" t="s">
        <v>256</v>
      </c>
      <c r="B8" s="495"/>
      <c r="C8" s="495"/>
      <c r="D8" s="495"/>
      <c r="E8" s="495"/>
      <c r="F8" s="496"/>
      <c r="G8" s="954" t="str">
        <f>入力規則等!A27</f>
        <v>-</v>
      </c>
      <c r="H8" s="723"/>
      <c r="I8" s="723"/>
      <c r="J8" s="723"/>
      <c r="K8" s="723"/>
      <c r="L8" s="723"/>
      <c r="M8" s="723"/>
      <c r="N8" s="723"/>
      <c r="O8" s="723"/>
      <c r="P8" s="723"/>
      <c r="Q8" s="723"/>
      <c r="R8" s="723"/>
      <c r="S8" s="723"/>
      <c r="T8" s="723"/>
      <c r="U8" s="723"/>
      <c r="V8" s="723"/>
      <c r="W8" s="723"/>
      <c r="X8" s="955"/>
      <c r="Y8" s="850" t="s">
        <v>257</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738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7" t="s">
        <v>739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9" t="s">
        <v>5</v>
      </c>
      <c r="B11" s="660"/>
      <c r="C11" s="660"/>
      <c r="D11" s="660"/>
      <c r="E11" s="660"/>
      <c r="F11" s="661"/>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2" t="s">
        <v>24</v>
      </c>
      <c r="B12" s="973"/>
      <c r="C12" s="973"/>
      <c r="D12" s="973"/>
      <c r="E12" s="973"/>
      <c r="F12" s="974"/>
      <c r="G12" s="763"/>
      <c r="H12" s="764"/>
      <c r="I12" s="764"/>
      <c r="J12" s="764"/>
      <c r="K12" s="764"/>
      <c r="L12" s="764"/>
      <c r="M12" s="764"/>
      <c r="N12" s="764"/>
      <c r="O12" s="764"/>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5"/>
    </row>
    <row r="13" spans="1:50" ht="21" customHeight="1" x14ac:dyDescent="0.15">
      <c r="A13" s="613"/>
      <c r="B13" s="614"/>
      <c r="C13" s="614"/>
      <c r="D13" s="614"/>
      <c r="E13" s="614"/>
      <c r="F13" s="615"/>
      <c r="G13" s="726" t="s">
        <v>6</v>
      </c>
      <c r="H13" s="727"/>
      <c r="I13" s="767" t="s">
        <v>7</v>
      </c>
      <c r="J13" s="768"/>
      <c r="K13" s="768"/>
      <c r="L13" s="768"/>
      <c r="M13" s="768"/>
      <c r="N13" s="768"/>
      <c r="O13" s="769"/>
      <c r="P13" s="656">
        <v>79</v>
      </c>
      <c r="Q13" s="657"/>
      <c r="R13" s="657"/>
      <c r="S13" s="657"/>
      <c r="T13" s="657"/>
      <c r="U13" s="657"/>
      <c r="V13" s="658"/>
      <c r="W13" s="656">
        <v>80</v>
      </c>
      <c r="X13" s="657"/>
      <c r="Y13" s="657"/>
      <c r="Z13" s="657"/>
      <c r="AA13" s="657"/>
      <c r="AB13" s="657"/>
      <c r="AC13" s="658"/>
      <c r="AD13" s="656">
        <v>81</v>
      </c>
      <c r="AE13" s="657"/>
      <c r="AF13" s="657"/>
      <c r="AG13" s="657"/>
      <c r="AH13" s="657"/>
      <c r="AI13" s="657"/>
      <c r="AJ13" s="658"/>
      <c r="AK13" s="656">
        <v>81</v>
      </c>
      <c r="AL13" s="657"/>
      <c r="AM13" s="657"/>
      <c r="AN13" s="657"/>
      <c r="AO13" s="657"/>
      <c r="AP13" s="657"/>
      <c r="AQ13" s="658"/>
      <c r="AR13" s="927"/>
      <c r="AS13" s="928"/>
      <c r="AT13" s="928"/>
      <c r="AU13" s="928"/>
      <c r="AV13" s="928"/>
      <c r="AW13" s="928"/>
      <c r="AX13" s="929"/>
    </row>
    <row r="14" spans="1:50" ht="21" customHeight="1" x14ac:dyDescent="0.15">
      <c r="A14" s="613"/>
      <c r="B14" s="614"/>
      <c r="C14" s="614"/>
      <c r="D14" s="614"/>
      <c r="E14" s="614"/>
      <c r="F14" s="615"/>
      <c r="G14" s="728"/>
      <c r="H14" s="729"/>
      <c r="I14" s="714" t="s">
        <v>8</v>
      </c>
      <c r="J14" s="765"/>
      <c r="K14" s="765"/>
      <c r="L14" s="765"/>
      <c r="M14" s="765"/>
      <c r="N14" s="765"/>
      <c r="O14" s="766"/>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718</v>
      </c>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56" t="s">
        <v>742</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718</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8"/>
      <c r="H16" s="729"/>
      <c r="I16" s="714" t="s">
        <v>52</v>
      </c>
      <c r="J16" s="715"/>
      <c r="K16" s="715"/>
      <c r="L16" s="715"/>
      <c r="M16" s="715"/>
      <c r="N16" s="715"/>
      <c r="O16" s="716"/>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718</v>
      </c>
      <c r="AL16" s="657"/>
      <c r="AM16" s="657"/>
      <c r="AN16" s="657"/>
      <c r="AO16" s="657"/>
      <c r="AP16" s="657"/>
      <c r="AQ16" s="658"/>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718</v>
      </c>
      <c r="AL17" s="657"/>
      <c r="AM17" s="657"/>
      <c r="AN17" s="657"/>
      <c r="AO17" s="657"/>
      <c r="AP17" s="657"/>
      <c r="AQ17" s="658"/>
      <c r="AR17" s="925"/>
      <c r="AS17" s="925"/>
      <c r="AT17" s="925"/>
      <c r="AU17" s="925"/>
      <c r="AV17" s="925"/>
      <c r="AW17" s="925"/>
      <c r="AX17" s="926"/>
    </row>
    <row r="18" spans="1:50" ht="24.75" customHeight="1" x14ac:dyDescent="0.15">
      <c r="A18" s="613"/>
      <c r="B18" s="614"/>
      <c r="C18" s="614"/>
      <c r="D18" s="614"/>
      <c r="E18" s="614"/>
      <c r="F18" s="615"/>
      <c r="G18" s="730"/>
      <c r="H18" s="731"/>
      <c r="I18" s="719" t="s">
        <v>20</v>
      </c>
      <c r="J18" s="720"/>
      <c r="K18" s="720"/>
      <c r="L18" s="720"/>
      <c r="M18" s="720"/>
      <c r="N18" s="720"/>
      <c r="O18" s="721"/>
      <c r="P18" s="882">
        <f>SUM(P13:V17)</f>
        <v>79</v>
      </c>
      <c r="Q18" s="883"/>
      <c r="R18" s="883"/>
      <c r="S18" s="883"/>
      <c r="T18" s="883"/>
      <c r="U18" s="883"/>
      <c r="V18" s="884"/>
      <c r="W18" s="882">
        <f>SUM(W13:AC17)</f>
        <v>80</v>
      </c>
      <c r="X18" s="883"/>
      <c r="Y18" s="883"/>
      <c r="Z18" s="883"/>
      <c r="AA18" s="883"/>
      <c r="AB18" s="883"/>
      <c r="AC18" s="884"/>
      <c r="AD18" s="882">
        <f>SUM(AD13:AJ17)</f>
        <v>81</v>
      </c>
      <c r="AE18" s="883"/>
      <c r="AF18" s="883"/>
      <c r="AG18" s="883"/>
      <c r="AH18" s="883"/>
      <c r="AI18" s="883"/>
      <c r="AJ18" s="884"/>
      <c r="AK18" s="882">
        <f>SUM(AK13:AQ17)</f>
        <v>81</v>
      </c>
      <c r="AL18" s="883"/>
      <c r="AM18" s="883"/>
      <c r="AN18" s="883"/>
      <c r="AO18" s="883"/>
      <c r="AP18" s="883"/>
      <c r="AQ18" s="884"/>
      <c r="AR18" s="882">
        <f>SUM(AR13:AX17)</f>
        <v>0</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79</v>
      </c>
      <c r="Q19" s="657"/>
      <c r="R19" s="657"/>
      <c r="S19" s="657"/>
      <c r="T19" s="657"/>
      <c r="U19" s="657"/>
      <c r="V19" s="658"/>
      <c r="W19" s="656">
        <v>79</v>
      </c>
      <c r="X19" s="657"/>
      <c r="Y19" s="657"/>
      <c r="Z19" s="657"/>
      <c r="AA19" s="657"/>
      <c r="AB19" s="657"/>
      <c r="AC19" s="658"/>
      <c r="AD19" s="656">
        <v>81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0.98750000000000004</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5"/>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0.98750000000000004</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1" t="s">
        <v>708</v>
      </c>
      <c r="B22" s="982"/>
      <c r="C22" s="982"/>
      <c r="D22" s="982"/>
      <c r="E22" s="982"/>
      <c r="F22" s="983"/>
      <c r="G22" s="977" t="s">
        <v>331</v>
      </c>
      <c r="H22" s="222"/>
      <c r="I22" s="222"/>
      <c r="J22" s="222"/>
      <c r="K22" s="222"/>
      <c r="L22" s="222"/>
      <c r="M22" s="222"/>
      <c r="N22" s="222"/>
      <c r="O22" s="223"/>
      <c r="P22" s="942" t="s">
        <v>706</v>
      </c>
      <c r="Q22" s="222"/>
      <c r="R22" s="222"/>
      <c r="S22" s="222"/>
      <c r="T22" s="222"/>
      <c r="U22" s="222"/>
      <c r="V22" s="223"/>
      <c r="W22" s="942" t="s">
        <v>707</v>
      </c>
      <c r="X22" s="222"/>
      <c r="Y22" s="222"/>
      <c r="Z22" s="222"/>
      <c r="AA22" s="222"/>
      <c r="AB22" s="222"/>
      <c r="AC22" s="223"/>
      <c r="AD22" s="942" t="s">
        <v>330</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719</v>
      </c>
      <c r="H23" s="979"/>
      <c r="I23" s="979"/>
      <c r="J23" s="979"/>
      <c r="K23" s="979"/>
      <c r="L23" s="979"/>
      <c r="M23" s="979"/>
      <c r="N23" s="979"/>
      <c r="O23" s="980"/>
      <c r="P23" s="927">
        <v>81</v>
      </c>
      <c r="Q23" s="928"/>
      <c r="R23" s="928"/>
      <c r="S23" s="928"/>
      <c r="T23" s="928"/>
      <c r="U23" s="928"/>
      <c r="V23" s="943"/>
      <c r="W23" s="927"/>
      <c r="X23" s="928"/>
      <c r="Y23" s="928"/>
      <c r="Z23" s="928"/>
      <c r="AA23" s="928"/>
      <c r="AB23" s="928"/>
      <c r="AC23" s="943"/>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44"/>
      <c r="H24" s="945"/>
      <c r="I24" s="945"/>
      <c r="J24" s="945"/>
      <c r="K24" s="945"/>
      <c r="L24" s="945"/>
      <c r="M24" s="945"/>
      <c r="N24" s="945"/>
      <c r="O24" s="946"/>
      <c r="P24" s="656"/>
      <c r="Q24" s="657"/>
      <c r="R24" s="657"/>
      <c r="S24" s="657"/>
      <c r="T24" s="657"/>
      <c r="U24" s="657"/>
      <c r="V24" s="658"/>
      <c r="W24" s="656"/>
      <c r="X24" s="657"/>
      <c r="Y24" s="657"/>
      <c r="Z24" s="657"/>
      <c r="AA24" s="657"/>
      <c r="AB24" s="657"/>
      <c r="AC24" s="658"/>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44"/>
      <c r="H25" s="945"/>
      <c r="I25" s="945"/>
      <c r="J25" s="945"/>
      <c r="K25" s="945"/>
      <c r="L25" s="945"/>
      <c r="M25" s="945"/>
      <c r="N25" s="945"/>
      <c r="O25" s="946"/>
      <c r="P25" s="656"/>
      <c r="Q25" s="657"/>
      <c r="R25" s="657"/>
      <c r="S25" s="657"/>
      <c r="T25" s="657"/>
      <c r="U25" s="657"/>
      <c r="V25" s="658"/>
      <c r="W25" s="656"/>
      <c r="X25" s="657"/>
      <c r="Y25" s="657"/>
      <c r="Z25" s="657"/>
      <c r="AA25" s="657"/>
      <c r="AB25" s="657"/>
      <c r="AC25" s="658"/>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44"/>
      <c r="H26" s="945"/>
      <c r="I26" s="945"/>
      <c r="J26" s="945"/>
      <c r="K26" s="945"/>
      <c r="L26" s="945"/>
      <c r="M26" s="945"/>
      <c r="N26" s="945"/>
      <c r="O26" s="946"/>
      <c r="P26" s="656"/>
      <c r="Q26" s="657"/>
      <c r="R26" s="657"/>
      <c r="S26" s="657"/>
      <c r="T26" s="657"/>
      <c r="U26" s="657"/>
      <c r="V26" s="658"/>
      <c r="W26" s="656"/>
      <c r="X26" s="657"/>
      <c r="Y26" s="657"/>
      <c r="Z26" s="657"/>
      <c r="AA26" s="657"/>
      <c r="AB26" s="657"/>
      <c r="AC26" s="658"/>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56"/>
      <c r="Q27" s="657"/>
      <c r="R27" s="657"/>
      <c r="S27" s="657"/>
      <c r="T27" s="657"/>
      <c r="U27" s="657"/>
      <c r="V27" s="658"/>
      <c r="W27" s="656"/>
      <c r="X27" s="657"/>
      <c r="Y27" s="657"/>
      <c r="Z27" s="657"/>
      <c r="AA27" s="657"/>
      <c r="AB27" s="657"/>
      <c r="AC27" s="658"/>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335</v>
      </c>
      <c r="H28" s="948"/>
      <c r="I28" s="948"/>
      <c r="J28" s="948"/>
      <c r="K28" s="948"/>
      <c r="L28" s="948"/>
      <c r="M28" s="948"/>
      <c r="N28" s="948"/>
      <c r="O28" s="949"/>
      <c r="P28" s="882">
        <f>P29-SUM(P23:P27)</f>
        <v>0</v>
      </c>
      <c r="Q28" s="883"/>
      <c r="R28" s="883"/>
      <c r="S28" s="883"/>
      <c r="T28" s="883"/>
      <c r="U28" s="883"/>
      <c r="V28" s="884"/>
      <c r="W28" s="882">
        <f>W29-SUM(W23:W27)</f>
        <v>0</v>
      </c>
      <c r="X28" s="883"/>
      <c r="Y28" s="883"/>
      <c r="Z28" s="883"/>
      <c r="AA28" s="883"/>
      <c r="AB28" s="883"/>
      <c r="AC28" s="88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332</v>
      </c>
      <c r="H29" s="951"/>
      <c r="I29" s="951"/>
      <c r="J29" s="951"/>
      <c r="K29" s="951"/>
      <c r="L29" s="951"/>
      <c r="M29" s="951"/>
      <c r="N29" s="951"/>
      <c r="O29" s="952"/>
      <c r="P29" s="656">
        <f>AK13</f>
        <v>81</v>
      </c>
      <c r="Q29" s="657"/>
      <c r="R29" s="657"/>
      <c r="S29" s="657"/>
      <c r="T29" s="657"/>
      <c r="U29" s="657"/>
      <c r="V29" s="658"/>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5" t="s">
        <v>347</v>
      </c>
      <c r="B30" s="866"/>
      <c r="C30" s="866"/>
      <c r="D30" s="866"/>
      <c r="E30" s="866"/>
      <c r="F30" s="867"/>
      <c r="G30" s="776" t="s">
        <v>146</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389</v>
      </c>
      <c r="AF30" s="863"/>
      <c r="AG30" s="863"/>
      <c r="AH30" s="864"/>
      <c r="AI30" s="922" t="s">
        <v>411</v>
      </c>
      <c r="AJ30" s="922"/>
      <c r="AK30" s="922"/>
      <c r="AL30" s="862"/>
      <c r="AM30" s="922" t="s">
        <v>508</v>
      </c>
      <c r="AN30" s="922"/>
      <c r="AO30" s="922"/>
      <c r="AP30" s="862"/>
      <c r="AQ30" s="770" t="s">
        <v>232</v>
      </c>
      <c r="AR30" s="771"/>
      <c r="AS30" s="771"/>
      <c r="AT30" s="772"/>
      <c r="AU30" s="777" t="s">
        <v>134</v>
      </c>
      <c r="AV30" s="777"/>
      <c r="AW30" s="777"/>
      <c r="AX30" s="92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3"/>
      <c r="AJ31" s="923"/>
      <c r="AK31" s="923"/>
      <c r="AL31" s="407"/>
      <c r="AM31" s="923"/>
      <c r="AN31" s="923"/>
      <c r="AO31" s="923"/>
      <c r="AP31" s="407"/>
      <c r="AQ31" s="250" t="s">
        <v>763</v>
      </c>
      <c r="AR31" s="201"/>
      <c r="AS31" s="136" t="s">
        <v>233</v>
      </c>
      <c r="AT31" s="137"/>
      <c r="AU31" s="200"/>
      <c r="AV31" s="200"/>
      <c r="AW31" s="392" t="s">
        <v>179</v>
      </c>
      <c r="AX31" s="393"/>
    </row>
    <row r="32" spans="1:50" ht="23.25" customHeight="1" x14ac:dyDescent="0.15">
      <c r="A32" s="397"/>
      <c r="B32" s="395"/>
      <c r="C32" s="395"/>
      <c r="D32" s="395"/>
      <c r="E32" s="395"/>
      <c r="F32" s="396"/>
      <c r="G32" s="563" t="s">
        <v>743</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718</v>
      </c>
      <c r="AF32" s="219"/>
      <c r="AG32" s="219"/>
      <c r="AH32" s="219"/>
      <c r="AI32" s="218">
        <v>0</v>
      </c>
      <c r="AJ32" s="219"/>
      <c r="AK32" s="219"/>
      <c r="AL32" s="219"/>
      <c r="AM32" s="218">
        <v>10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718</v>
      </c>
      <c r="AF33" s="219"/>
      <c r="AG33" s="219"/>
      <c r="AH33" s="219"/>
      <c r="AI33" s="218">
        <v>2</v>
      </c>
      <c r="AJ33" s="219"/>
      <c r="AK33" s="219"/>
      <c r="AL33" s="219"/>
      <c r="AM33" s="218">
        <v>4</v>
      </c>
      <c r="AN33" s="219"/>
      <c r="AO33" s="219"/>
      <c r="AP33" s="219"/>
      <c r="AQ33" s="336" t="s">
        <v>718</v>
      </c>
      <c r="AR33" s="208"/>
      <c r="AS33" s="208"/>
      <c r="AT33" s="337"/>
      <c r="AU33" s="219" t="s">
        <v>770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v>0</v>
      </c>
      <c r="AJ34" s="219"/>
      <c r="AK34" s="219"/>
      <c r="AL34" s="219"/>
      <c r="AM34" s="218">
        <f>AM32/AM33*100</f>
        <v>250</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347</v>
      </c>
      <c r="B37" s="774"/>
      <c r="C37" s="774"/>
      <c r="D37" s="774"/>
      <c r="E37" s="774"/>
      <c r="F37" s="775"/>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1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347</v>
      </c>
      <c r="B44" s="774"/>
      <c r="C44" s="774"/>
      <c r="D44" s="774"/>
      <c r="E44" s="774"/>
      <c r="F44" s="775"/>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1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32" t="s">
        <v>134</v>
      </c>
      <c r="AV51" s="932"/>
      <c r="AW51" s="932"/>
      <c r="AX51" s="93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32" t="s">
        <v>134</v>
      </c>
      <c r="AV58" s="932"/>
      <c r="AW58" s="932"/>
      <c r="AX58" s="93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76"/>
      <c r="AY79">
        <f>COUNTIF($AR$79,"☑")</f>
        <v>0</v>
      </c>
    </row>
    <row r="80" spans="1:51" ht="18.75" hidden="1" customHeight="1" x14ac:dyDescent="0.15">
      <c r="A80" s="868"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9"/>
      <c r="B82" s="526"/>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c r="AY82">
        <f t="shared" ref="AY82:AY89" si="10">$AY$80</f>
        <v>0</v>
      </c>
    </row>
    <row r="83" spans="1:60" ht="22.5" hidden="1" customHeight="1" x14ac:dyDescent="0.15">
      <c r="A83" s="869"/>
      <c r="B83" s="526"/>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c r="AY83">
        <f t="shared" si="10"/>
        <v>0</v>
      </c>
    </row>
    <row r="84" spans="1:60" ht="19.5" hidden="1" customHeight="1" x14ac:dyDescent="0.15">
      <c r="A84" s="869"/>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3"/>
      <c r="AY84">
        <f t="shared" si="10"/>
        <v>0</v>
      </c>
    </row>
    <row r="85" spans="1:60" ht="18.75" hidden="1" customHeight="1" x14ac:dyDescent="0.15">
      <c r="A85" s="86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x14ac:dyDescent="0.15">
      <c r="A101" s="418"/>
      <c r="B101" s="419"/>
      <c r="C101" s="419"/>
      <c r="D101" s="419"/>
      <c r="E101" s="419"/>
      <c r="F101" s="420"/>
      <c r="G101" s="108" t="s">
        <v>744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18">
        <v>102889</v>
      </c>
      <c r="AF101" s="219"/>
      <c r="AG101" s="219"/>
      <c r="AH101" s="220"/>
      <c r="AI101" s="218">
        <v>150250</v>
      </c>
      <c r="AJ101" s="219"/>
      <c r="AK101" s="219"/>
      <c r="AL101" s="220"/>
      <c r="AM101" s="218">
        <v>95499</v>
      </c>
      <c r="AN101" s="219"/>
      <c r="AO101" s="219"/>
      <c r="AP101" s="220"/>
      <c r="AQ101" s="282" t="s">
        <v>718</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119439</v>
      </c>
      <c r="AF102" s="282"/>
      <c r="AG102" s="282"/>
      <c r="AH102" s="282"/>
      <c r="AI102" s="282">
        <v>102889</v>
      </c>
      <c r="AJ102" s="282"/>
      <c r="AK102" s="282"/>
      <c r="AL102" s="282"/>
      <c r="AM102" s="225">
        <v>150250</v>
      </c>
      <c r="AN102" s="226"/>
      <c r="AO102" s="226"/>
      <c r="AP102" s="304"/>
      <c r="AQ102" s="282">
        <v>95499</v>
      </c>
      <c r="AR102" s="282"/>
      <c r="AS102" s="282"/>
      <c r="AT102" s="282"/>
      <c r="AU102" s="225"/>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765.6</v>
      </c>
      <c r="AF116" s="282"/>
      <c r="AG116" s="282"/>
      <c r="AH116" s="282"/>
      <c r="AI116" s="282">
        <v>524.4</v>
      </c>
      <c r="AJ116" s="282"/>
      <c r="AK116" s="282"/>
      <c r="AL116" s="282"/>
      <c r="AM116" s="282">
        <v>845.1</v>
      </c>
      <c r="AN116" s="282"/>
      <c r="AO116" s="282"/>
      <c r="AP116" s="282"/>
      <c r="AQ116" s="218">
        <v>848.1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89" t="s">
        <v>767</v>
      </c>
      <c r="AF117" s="550"/>
      <c r="AG117" s="550"/>
      <c r="AH117" s="550"/>
      <c r="AI117" s="589" t="s">
        <v>768</v>
      </c>
      <c r="AJ117" s="550"/>
      <c r="AK117" s="550"/>
      <c r="AL117" s="550"/>
      <c r="AM117" s="589" t="s">
        <v>769</v>
      </c>
      <c r="AN117" s="550"/>
      <c r="AO117" s="550"/>
      <c r="AP117" s="550"/>
      <c r="AQ117" s="550"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359</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3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8"/>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4"/>
      <c r="Z127" s="935"/>
      <c r="AA127" s="936"/>
      <c r="AB127" s="407" t="s">
        <v>11</v>
      </c>
      <c r="AC127" s="408"/>
      <c r="AD127" s="409"/>
      <c r="AE127" s="247" t="s">
        <v>389</v>
      </c>
      <c r="AF127" s="247"/>
      <c r="AG127" s="247"/>
      <c r="AH127" s="247"/>
      <c r="AI127" s="247" t="s">
        <v>411</v>
      </c>
      <c r="AJ127" s="247"/>
      <c r="AK127" s="247"/>
      <c r="AL127" s="247"/>
      <c r="AM127" s="247" t="s">
        <v>508</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763</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745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v>112709</v>
      </c>
      <c r="AF134" s="208"/>
      <c r="AG134" s="208"/>
      <c r="AH134" s="208"/>
      <c r="AI134" s="207">
        <v>116013</v>
      </c>
      <c r="AJ134" s="208"/>
      <c r="AK134" s="208"/>
      <c r="AL134" s="208"/>
      <c r="AM134" s="207" t="s">
        <v>770</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v>113751</v>
      </c>
      <c r="AF135" s="208"/>
      <c r="AG135" s="208"/>
      <c r="AH135" s="208"/>
      <c r="AI135" s="207">
        <v>112709</v>
      </c>
      <c r="AJ135" s="208"/>
      <c r="AK135" s="208"/>
      <c r="AL135" s="208"/>
      <c r="AM135" s="207">
        <v>116013</v>
      </c>
      <c r="AN135" s="208"/>
      <c r="AO135" s="208"/>
      <c r="AP135" s="208"/>
      <c r="AQ135" s="207" t="s">
        <v>718</v>
      </c>
      <c r="AR135" s="208"/>
      <c r="AS135" s="208"/>
      <c r="AT135" s="208"/>
      <c r="AU135" s="207" t="s">
        <v>770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40"/>
      <c r="E430" s="175" t="s">
        <v>398</v>
      </c>
      <c r="F430" s="902"/>
      <c r="G430" s="903" t="s">
        <v>252</v>
      </c>
      <c r="H430" s="126"/>
      <c r="I430" s="126"/>
      <c r="J430" s="904"/>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3" t="s">
        <v>252</v>
      </c>
      <c r="H484" s="126"/>
      <c r="I484" s="12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3" t="s">
        <v>252</v>
      </c>
      <c r="H538" s="126"/>
      <c r="I538" s="12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3" t="s">
        <v>252</v>
      </c>
      <c r="H592" s="126"/>
      <c r="I592" s="12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3" t="s">
        <v>252</v>
      </c>
      <c r="H646" s="126"/>
      <c r="I646" s="12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4" t="s">
        <v>31</v>
      </c>
      <c r="AH701" s="376"/>
      <c r="AI701" s="376"/>
      <c r="AJ701" s="376"/>
      <c r="AK701" s="376"/>
      <c r="AL701" s="376"/>
      <c r="AM701" s="376"/>
      <c r="AN701" s="376"/>
      <c r="AO701" s="376"/>
      <c r="AP701" s="376"/>
      <c r="AQ701" s="376"/>
      <c r="AR701" s="376"/>
      <c r="AS701" s="376"/>
      <c r="AT701" s="376"/>
      <c r="AU701" s="376"/>
      <c r="AV701" s="376"/>
      <c r="AW701" s="376"/>
      <c r="AX701" s="825"/>
    </row>
    <row r="702" spans="1:51" ht="46.5" customHeight="1" x14ac:dyDescent="0.15">
      <c r="A702" s="874" t="s">
        <v>140</v>
      </c>
      <c r="B702" s="87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716</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6"/>
      <c r="AD703" s="322" t="s">
        <v>716</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8"/>
      <c r="B704" s="879"/>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716</v>
      </c>
      <c r="AE704" s="786"/>
      <c r="AF704" s="786"/>
      <c r="AG704" s="168" t="s">
        <v>765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7" t="s">
        <v>729</v>
      </c>
      <c r="AE705" s="718"/>
      <c r="AF705" s="718"/>
      <c r="AG705" s="128" t="s">
        <v>730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7"/>
      <c r="D706" s="798"/>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731</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775</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732</v>
      </c>
      <c r="AE708" s="604"/>
      <c r="AF708" s="604"/>
      <c r="AG708" s="745" t="s">
        <v>718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716</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716</v>
      </c>
      <c r="AE711" s="323"/>
      <c r="AF711" s="323"/>
      <c r="AG711" s="104" t="s">
        <v>733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5" t="s">
        <v>732</v>
      </c>
      <c r="AE712" s="786"/>
      <c r="AF712" s="786"/>
      <c r="AG712" s="810" t="s">
        <v>405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56" t="s">
        <v>345</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732</v>
      </c>
      <c r="AE713" s="323"/>
      <c r="AF713" s="662"/>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732</v>
      </c>
      <c r="AE714" s="808"/>
      <c r="AF714" s="809"/>
      <c r="AG714" s="739" t="s">
        <v>717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39" t="s">
        <v>40</v>
      </c>
      <c r="B715" s="787"/>
      <c r="C715" s="788" t="s">
        <v>324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716</v>
      </c>
      <c r="AE715" s="604"/>
      <c r="AF715" s="655"/>
      <c r="AG715" s="745" t="s">
        <v>734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732</v>
      </c>
      <c r="AE716" s="626"/>
      <c r="AF716" s="626"/>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732</v>
      </c>
      <c r="AE719" s="604"/>
      <c r="AF719" s="604"/>
      <c r="AG719" s="128" t="s">
        <v>405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802"/>
      <c r="C726" s="815" t="s">
        <v>53</v>
      </c>
      <c r="D726" s="841"/>
      <c r="E726" s="841"/>
      <c r="F726" s="842"/>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3"/>
      <c r="B727" s="804"/>
      <c r="C727" s="751" t="s">
        <v>57</v>
      </c>
      <c r="D727" s="752"/>
      <c r="E727" s="752"/>
      <c r="F727" s="753"/>
      <c r="G727" s="574" t="s">
        <v>771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9" t="s">
        <v>673</v>
      </c>
      <c r="B737" s="211"/>
      <c r="C737" s="211"/>
      <c r="D737" s="212"/>
      <c r="E737" s="963" t="s">
        <v>718</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396</v>
      </c>
      <c r="B738" s="361"/>
      <c r="C738" s="361"/>
      <c r="D738" s="361"/>
      <c r="E738" s="963" t="s">
        <v>718</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395</v>
      </c>
      <c r="B739" s="361"/>
      <c r="C739" s="361"/>
      <c r="D739" s="361"/>
      <c r="E739" s="963" t="s">
        <v>718</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394</v>
      </c>
      <c r="B740" s="361"/>
      <c r="C740" s="361"/>
      <c r="D740" s="361"/>
      <c r="E740" s="963" t="s">
        <v>405</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393</v>
      </c>
      <c r="B741" s="361"/>
      <c r="C741" s="361"/>
      <c r="D741" s="361"/>
      <c r="E741" s="963" t="s">
        <v>749</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392</v>
      </c>
      <c r="B742" s="361"/>
      <c r="C742" s="361"/>
      <c r="D742" s="361"/>
      <c r="E742" s="963" t="s">
        <v>750</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391</v>
      </c>
      <c r="B743" s="361"/>
      <c r="C743" s="361"/>
      <c r="D743" s="361"/>
      <c r="E743" s="963" t="s">
        <v>735</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390</v>
      </c>
      <c r="B744" s="361"/>
      <c r="C744" s="361"/>
      <c r="D744" s="361"/>
      <c r="E744" s="963" t="s">
        <v>751</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389</v>
      </c>
      <c r="B745" s="361"/>
      <c r="C745" s="361"/>
      <c r="D745" s="361"/>
      <c r="E745" s="1000" t="s">
        <v>752</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1" t="s">
        <v>546</v>
      </c>
      <c r="B746" s="361"/>
      <c r="C746" s="361"/>
      <c r="D746" s="361"/>
      <c r="E746" s="969" t="s">
        <v>712</v>
      </c>
      <c r="F746" s="967"/>
      <c r="G746" s="967"/>
      <c r="H746" s="100" t="str">
        <f>IF(E746="","","-")</f>
        <v>-</v>
      </c>
      <c r="I746" s="967"/>
      <c r="J746" s="967"/>
      <c r="K746" s="100" t="str">
        <f>IF(I746="","","-")</f>
        <v/>
      </c>
      <c r="L746" s="968">
        <v>232</v>
      </c>
      <c r="M746" s="968"/>
      <c r="N746" s="100" t="str">
        <f>IF(O746="","","-")</f>
        <v>-</v>
      </c>
      <c r="O746" s="970">
        <v>0</v>
      </c>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1" t="s">
        <v>508</v>
      </c>
      <c r="B747" s="361"/>
      <c r="C747" s="361"/>
      <c r="D747" s="361"/>
      <c r="E747" s="969" t="s">
        <v>712</v>
      </c>
      <c r="F747" s="967"/>
      <c r="G747" s="967"/>
      <c r="H747" s="100" t="str">
        <f>IF(E747="","","-")</f>
        <v>-</v>
      </c>
      <c r="I747" s="967"/>
      <c r="J747" s="967"/>
      <c r="K747" s="100" t="str">
        <f>IF(I747="","","-")</f>
        <v/>
      </c>
      <c r="L747" s="968">
        <v>187</v>
      </c>
      <c r="M747" s="968"/>
      <c r="N747" s="100" t="str">
        <f>IF(O747="","","-")</f>
        <v>-</v>
      </c>
      <c r="O747" s="970">
        <v>0</v>
      </c>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6"/>
    </row>
    <row r="788" spans="1:51" ht="24.75" customHeight="1" x14ac:dyDescent="0.15">
      <c r="A788" s="630"/>
      <c r="B788" s="631"/>
      <c r="C788" s="631"/>
      <c r="D788" s="631"/>
      <c r="E788" s="631"/>
      <c r="F788" s="632"/>
      <c r="G788" s="815" t="s">
        <v>17</v>
      </c>
      <c r="H788" s="671"/>
      <c r="I788" s="671"/>
      <c r="J788" s="671"/>
      <c r="K788" s="671"/>
      <c r="L788" s="670" t="s">
        <v>18</v>
      </c>
      <c r="M788" s="671"/>
      <c r="N788" s="671"/>
      <c r="O788" s="671"/>
      <c r="P788" s="671"/>
      <c r="Q788" s="671"/>
      <c r="R788" s="671"/>
      <c r="S788" s="671"/>
      <c r="T788" s="671"/>
      <c r="U788" s="671"/>
      <c r="V788" s="671"/>
      <c r="W788" s="671"/>
      <c r="X788" s="672"/>
      <c r="Y788" s="652" t="s">
        <v>19</v>
      </c>
      <c r="Z788" s="653"/>
      <c r="AA788" s="653"/>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2" t="s">
        <v>19</v>
      </c>
      <c r="AV788" s="653"/>
      <c r="AW788" s="653"/>
      <c r="AX788" s="654"/>
    </row>
    <row r="789" spans="1:51" ht="24.75" customHeight="1" x14ac:dyDescent="0.15">
      <c r="A789" s="630"/>
      <c r="B789" s="631"/>
      <c r="C789" s="631"/>
      <c r="D789" s="631"/>
      <c r="E789" s="631"/>
      <c r="F789" s="632"/>
      <c r="G789" s="673" t="s">
        <v>754</v>
      </c>
      <c r="H789" s="674"/>
      <c r="I789" s="674"/>
      <c r="J789" s="674"/>
      <c r="K789" s="675"/>
      <c r="L789" s="667" t="s">
        <v>755</v>
      </c>
      <c r="M789" s="839"/>
      <c r="N789" s="839"/>
      <c r="O789" s="839"/>
      <c r="P789" s="839"/>
      <c r="Q789" s="839"/>
      <c r="R789" s="839"/>
      <c r="S789" s="839"/>
      <c r="T789" s="839"/>
      <c r="U789" s="839"/>
      <c r="V789" s="839"/>
      <c r="W789" s="839"/>
      <c r="X789" s="840"/>
      <c r="Y789" s="382">
        <v>44</v>
      </c>
      <c r="Z789" s="383"/>
      <c r="AA789" s="383"/>
      <c r="AB789" s="805"/>
      <c r="AC789" s="673"/>
      <c r="AD789" s="835"/>
      <c r="AE789" s="835"/>
      <c r="AF789" s="835"/>
      <c r="AG789" s="836"/>
      <c r="AH789" s="667"/>
      <c r="AI789" s="668"/>
      <c r="AJ789" s="668"/>
      <c r="AK789" s="668"/>
      <c r="AL789" s="668"/>
      <c r="AM789" s="668"/>
      <c r="AN789" s="668"/>
      <c r="AO789" s="668"/>
      <c r="AP789" s="668"/>
      <c r="AQ789" s="668"/>
      <c r="AR789" s="668"/>
      <c r="AS789" s="668"/>
      <c r="AT789" s="669"/>
      <c r="AU789" s="382"/>
      <c r="AV789" s="383"/>
      <c r="AW789" s="383"/>
      <c r="AX789" s="384"/>
    </row>
    <row r="790" spans="1:51" ht="24.75" customHeight="1" x14ac:dyDescent="0.15">
      <c r="A790" s="630"/>
      <c r="B790" s="631"/>
      <c r="C790" s="631"/>
      <c r="D790" s="631"/>
      <c r="E790" s="631"/>
      <c r="F790" s="632"/>
      <c r="G790" s="605" t="s">
        <v>754</v>
      </c>
      <c r="H790" s="663"/>
      <c r="I790" s="663"/>
      <c r="J790" s="663"/>
      <c r="K790" s="664"/>
      <c r="L790" s="597" t="s">
        <v>756</v>
      </c>
      <c r="M790" s="665"/>
      <c r="N790" s="665"/>
      <c r="O790" s="665"/>
      <c r="P790" s="665"/>
      <c r="Q790" s="665"/>
      <c r="R790" s="665"/>
      <c r="S790" s="665"/>
      <c r="T790" s="665"/>
      <c r="U790" s="665"/>
      <c r="V790" s="665"/>
      <c r="W790" s="665"/>
      <c r="X790" s="666"/>
      <c r="Y790" s="600">
        <v>37</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6" t="s">
        <v>20</v>
      </c>
      <c r="H799" s="827"/>
      <c r="I799" s="827"/>
      <c r="J799" s="827"/>
      <c r="K799" s="827"/>
      <c r="L799" s="828"/>
      <c r="M799" s="829"/>
      <c r="N799" s="829"/>
      <c r="O799" s="829"/>
      <c r="P799" s="829"/>
      <c r="Q799" s="829"/>
      <c r="R799" s="829"/>
      <c r="S799" s="829"/>
      <c r="T799" s="829"/>
      <c r="U799" s="829"/>
      <c r="V799" s="829"/>
      <c r="W799" s="829"/>
      <c r="X799" s="830"/>
      <c r="Y799" s="831">
        <f>SUM(Y789:AB798)</f>
        <v>81</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0"/>
      <c r="B800" s="631"/>
      <c r="C800" s="631"/>
      <c r="D800" s="631"/>
      <c r="E800" s="631"/>
      <c r="F800" s="632"/>
      <c r="G800" s="594" t="s">
        <v>757</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758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6"/>
      <c r="AY800">
        <f>COUNTA($G$802,$AC$802)</f>
        <v>0</v>
      </c>
    </row>
    <row r="801" spans="1:51" ht="24.75" hidden="1" customHeight="1" x14ac:dyDescent="0.15">
      <c r="A801" s="630"/>
      <c r="B801" s="631"/>
      <c r="C801" s="631"/>
      <c r="D801" s="631"/>
      <c r="E801" s="631"/>
      <c r="F801" s="632"/>
      <c r="G801" s="815" t="s">
        <v>17</v>
      </c>
      <c r="H801" s="671"/>
      <c r="I801" s="671"/>
      <c r="J801" s="671"/>
      <c r="K801" s="671"/>
      <c r="L801" s="670" t="s">
        <v>18</v>
      </c>
      <c r="M801" s="671"/>
      <c r="N801" s="671"/>
      <c r="O801" s="671"/>
      <c r="P801" s="671"/>
      <c r="Q801" s="671"/>
      <c r="R801" s="671"/>
      <c r="S801" s="671"/>
      <c r="T801" s="671"/>
      <c r="U801" s="671"/>
      <c r="V801" s="671"/>
      <c r="W801" s="671"/>
      <c r="X801" s="672"/>
      <c r="Y801" s="652" t="s">
        <v>19</v>
      </c>
      <c r="Z801" s="653"/>
      <c r="AA801" s="653"/>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2" t="s">
        <v>19</v>
      </c>
      <c r="AV801" s="653"/>
      <c r="AW801" s="653"/>
      <c r="AX801" s="654"/>
      <c r="AY801">
        <f>$AY$800</f>
        <v>0</v>
      </c>
    </row>
    <row r="802" spans="1:51" ht="24.75" hidden="1" customHeight="1" x14ac:dyDescent="0.15">
      <c r="A802" s="630"/>
      <c r="B802" s="631"/>
      <c r="C802" s="631"/>
      <c r="D802" s="631"/>
      <c r="E802" s="631"/>
      <c r="F802" s="632"/>
      <c r="G802" s="673"/>
      <c r="H802" s="835"/>
      <c r="I802" s="835"/>
      <c r="J802" s="835"/>
      <c r="K802" s="836"/>
      <c r="L802" s="667"/>
      <c r="M802" s="668"/>
      <c r="N802" s="668"/>
      <c r="O802" s="668"/>
      <c r="P802" s="668"/>
      <c r="Q802" s="668"/>
      <c r="R802" s="668"/>
      <c r="S802" s="668"/>
      <c r="T802" s="668"/>
      <c r="U802" s="668"/>
      <c r="V802" s="668"/>
      <c r="W802" s="668"/>
      <c r="X802" s="669"/>
      <c r="Y802" s="382"/>
      <c r="Z802" s="383"/>
      <c r="AA802" s="383"/>
      <c r="AB802" s="805"/>
      <c r="AC802" s="673"/>
      <c r="AD802" s="835"/>
      <c r="AE802" s="835"/>
      <c r="AF802" s="835"/>
      <c r="AG802" s="836"/>
      <c r="AH802" s="667"/>
      <c r="AI802" s="668"/>
      <c r="AJ802" s="668"/>
      <c r="AK802" s="668"/>
      <c r="AL802" s="668"/>
      <c r="AM802" s="668"/>
      <c r="AN802" s="668"/>
      <c r="AO802" s="668"/>
      <c r="AP802" s="668"/>
      <c r="AQ802" s="668"/>
      <c r="AR802" s="668"/>
      <c r="AS802" s="668"/>
      <c r="AT802" s="669"/>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0"/>
      <c r="B813" s="631"/>
      <c r="C813" s="631"/>
      <c r="D813" s="631"/>
      <c r="E813" s="631"/>
      <c r="F813" s="632"/>
      <c r="G813" s="594" t="s">
        <v>318</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319</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6"/>
      <c r="AY813">
        <f>COUNTA($G$815,$AC$815)</f>
        <v>0</v>
      </c>
    </row>
    <row r="814" spans="1:51" ht="24.75" hidden="1" customHeight="1" x14ac:dyDescent="0.15">
      <c r="A814" s="630"/>
      <c r="B814" s="631"/>
      <c r="C814" s="631"/>
      <c r="D814" s="631"/>
      <c r="E814" s="631"/>
      <c r="F814" s="632"/>
      <c r="G814" s="815" t="s">
        <v>17</v>
      </c>
      <c r="H814" s="671"/>
      <c r="I814" s="671"/>
      <c r="J814" s="671"/>
      <c r="K814" s="671"/>
      <c r="L814" s="670" t="s">
        <v>18</v>
      </c>
      <c r="M814" s="671"/>
      <c r="N814" s="671"/>
      <c r="O814" s="671"/>
      <c r="P814" s="671"/>
      <c r="Q814" s="671"/>
      <c r="R814" s="671"/>
      <c r="S814" s="671"/>
      <c r="T814" s="671"/>
      <c r="U814" s="671"/>
      <c r="V814" s="671"/>
      <c r="W814" s="671"/>
      <c r="X814" s="672"/>
      <c r="Y814" s="652" t="s">
        <v>19</v>
      </c>
      <c r="Z814" s="653"/>
      <c r="AA814" s="653"/>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2" t="s">
        <v>19</v>
      </c>
      <c r="AV814" s="653"/>
      <c r="AW814" s="653"/>
      <c r="AX814" s="654"/>
      <c r="AY814">
        <f>$AY$813</f>
        <v>0</v>
      </c>
    </row>
    <row r="815" spans="1:51" ht="24.75" hidden="1" customHeight="1" x14ac:dyDescent="0.15">
      <c r="A815" s="630"/>
      <c r="B815" s="631"/>
      <c r="C815" s="631"/>
      <c r="D815" s="631"/>
      <c r="E815" s="631"/>
      <c r="F815" s="632"/>
      <c r="G815" s="673"/>
      <c r="H815" s="835"/>
      <c r="I815" s="835"/>
      <c r="J815" s="835"/>
      <c r="K815" s="836"/>
      <c r="L815" s="667"/>
      <c r="M815" s="668"/>
      <c r="N815" s="668"/>
      <c r="O815" s="668"/>
      <c r="P815" s="668"/>
      <c r="Q815" s="668"/>
      <c r="R815" s="668"/>
      <c r="S815" s="668"/>
      <c r="T815" s="668"/>
      <c r="U815" s="668"/>
      <c r="V815" s="668"/>
      <c r="W815" s="668"/>
      <c r="X815" s="669"/>
      <c r="Y815" s="382"/>
      <c r="Z815" s="383"/>
      <c r="AA815" s="383"/>
      <c r="AB815" s="805"/>
      <c r="AC815" s="673"/>
      <c r="AD815" s="835"/>
      <c r="AE815" s="835"/>
      <c r="AF815" s="835"/>
      <c r="AG815" s="836"/>
      <c r="AH815" s="667"/>
      <c r="AI815" s="668"/>
      <c r="AJ815" s="668"/>
      <c r="AK815" s="668"/>
      <c r="AL815" s="668"/>
      <c r="AM815" s="668"/>
      <c r="AN815" s="668"/>
      <c r="AO815" s="668"/>
      <c r="AP815" s="668"/>
      <c r="AQ815" s="668"/>
      <c r="AR815" s="668"/>
      <c r="AS815" s="668"/>
      <c r="AT815" s="669"/>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6"/>
      <c r="AY826">
        <f>COUNTA($G$828,$AC$828)</f>
        <v>0</v>
      </c>
    </row>
    <row r="827" spans="1:51" ht="24.75" hidden="1" customHeight="1" x14ac:dyDescent="0.15">
      <c r="A827" s="630"/>
      <c r="B827" s="631"/>
      <c r="C827" s="631"/>
      <c r="D827" s="631"/>
      <c r="E827" s="631"/>
      <c r="F827" s="632"/>
      <c r="G827" s="815" t="s">
        <v>17</v>
      </c>
      <c r="H827" s="671"/>
      <c r="I827" s="671"/>
      <c r="J827" s="671"/>
      <c r="K827" s="671"/>
      <c r="L827" s="670" t="s">
        <v>18</v>
      </c>
      <c r="M827" s="671"/>
      <c r="N827" s="671"/>
      <c r="O827" s="671"/>
      <c r="P827" s="671"/>
      <c r="Q827" s="671"/>
      <c r="R827" s="671"/>
      <c r="S827" s="671"/>
      <c r="T827" s="671"/>
      <c r="U827" s="671"/>
      <c r="V827" s="671"/>
      <c r="W827" s="671"/>
      <c r="X827" s="672"/>
      <c r="Y827" s="652" t="s">
        <v>19</v>
      </c>
      <c r="Z827" s="653"/>
      <c r="AA827" s="653"/>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2" t="s">
        <v>19</v>
      </c>
      <c r="AV827" s="653"/>
      <c r="AW827" s="653"/>
      <c r="AX827" s="654"/>
      <c r="AY827">
        <f>$AY$826</f>
        <v>0</v>
      </c>
    </row>
    <row r="828" spans="1:51" s="16" customFormat="1" ht="24.75" hidden="1" customHeight="1" x14ac:dyDescent="0.15">
      <c r="A828" s="630"/>
      <c r="B828" s="631"/>
      <c r="C828" s="631"/>
      <c r="D828" s="631"/>
      <c r="E828" s="631"/>
      <c r="F828" s="632"/>
      <c r="G828" s="673"/>
      <c r="H828" s="835"/>
      <c r="I828" s="835"/>
      <c r="J828" s="835"/>
      <c r="K828" s="836"/>
      <c r="L828" s="667"/>
      <c r="M828" s="668"/>
      <c r="N828" s="668"/>
      <c r="O828" s="668"/>
      <c r="P828" s="668"/>
      <c r="Q828" s="668"/>
      <c r="R828" s="668"/>
      <c r="S828" s="668"/>
      <c r="T828" s="668"/>
      <c r="U828" s="668"/>
      <c r="V828" s="668"/>
      <c r="W828" s="668"/>
      <c r="X828" s="669"/>
      <c r="Y828" s="382"/>
      <c r="Z828" s="383"/>
      <c r="AA828" s="383"/>
      <c r="AB828" s="805"/>
      <c r="AC828" s="673"/>
      <c r="AD828" s="835"/>
      <c r="AE828" s="835"/>
      <c r="AF828" s="835"/>
      <c r="AG828" s="836"/>
      <c r="AH828" s="667"/>
      <c r="AI828" s="668"/>
      <c r="AJ828" s="668"/>
      <c r="AK828" s="668"/>
      <c r="AL828" s="668"/>
      <c r="AM828" s="668"/>
      <c r="AN828" s="668"/>
      <c r="AO828" s="668"/>
      <c r="AP828" s="668"/>
      <c r="AQ828" s="668"/>
      <c r="AR828" s="668"/>
      <c r="AS828" s="668"/>
      <c r="AT828" s="669"/>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15">
      <c r="A845" s="370">
        <v>1</v>
      </c>
      <c r="B845" s="370">
        <v>1</v>
      </c>
      <c r="C845" s="358" t="s">
        <v>773</v>
      </c>
      <c r="D845" s="343"/>
      <c r="E845" s="343"/>
      <c r="F845" s="343"/>
      <c r="G845" s="343"/>
      <c r="H845" s="343"/>
      <c r="I845" s="343"/>
      <c r="J845" s="344">
        <v>6010905002126</v>
      </c>
      <c r="K845" s="345"/>
      <c r="L845" s="345"/>
      <c r="M845" s="345"/>
      <c r="N845" s="345"/>
      <c r="O845" s="345"/>
      <c r="P845" s="912" t="s">
        <v>760</v>
      </c>
      <c r="Q845" s="913"/>
      <c r="R845" s="913"/>
      <c r="S845" s="913"/>
      <c r="T845" s="913"/>
      <c r="U845" s="913"/>
      <c r="V845" s="913"/>
      <c r="W845" s="913"/>
      <c r="X845" s="913"/>
      <c r="Y845" s="366">
        <v>44</v>
      </c>
      <c r="Z845" s="367"/>
      <c r="AA845" s="367"/>
      <c r="AB845" s="367"/>
      <c r="AC845" s="908" t="s">
        <v>761</v>
      </c>
      <c r="AD845" s="908"/>
      <c r="AE845" s="908"/>
      <c r="AF845" s="908"/>
      <c r="AG845" s="908"/>
      <c r="AH845" s="366">
        <v>1</v>
      </c>
      <c r="AI845" s="367"/>
      <c r="AJ845" s="367"/>
      <c r="AK845" s="367"/>
      <c r="AL845" s="354">
        <v>100</v>
      </c>
      <c r="AM845" s="355"/>
      <c r="AN845" s="355"/>
      <c r="AO845" s="356"/>
      <c r="AP845" s="357" t="s">
        <v>736</v>
      </c>
      <c r="AQ845" s="357"/>
      <c r="AR845" s="357"/>
      <c r="AS845" s="357"/>
      <c r="AT845" s="357"/>
      <c r="AU845" s="357"/>
      <c r="AV845" s="357"/>
      <c r="AW845" s="357"/>
      <c r="AX845" s="357"/>
    </row>
    <row r="846" spans="1:51" ht="39.75" customHeight="1" x14ac:dyDescent="0.15">
      <c r="A846" s="370">
        <v>2</v>
      </c>
      <c r="B846" s="370">
        <v>1</v>
      </c>
      <c r="C846" s="358" t="s">
        <v>759</v>
      </c>
      <c r="D846" s="343"/>
      <c r="E846" s="343"/>
      <c r="F846" s="343"/>
      <c r="G846" s="343"/>
      <c r="H846" s="343"/>
      <c r="I846" s="343"/>
      <c r="J846" s="344">
        <v>6010905002126</v>
      </c>
      <c r="K846" s="345"/>
      <c r="L846" s="345"/>
      <c r="M846" s="345"/>
      <c r="N846" s="345"/>
      <c r="O846" s="345"/>
      <c r="P846" s="912" t="s">
        <v>762</v>
      </c>
      <c r="Q846" s="913"/>
      <c r="R846" s="913"/>
      <c r="S846" s="913"/>
      <c r="T846" s="913"/>
      <c r="U846" s="913"/>
      <c r="V846" s="913"/>
      <c r="W846" s="913"/>
      <c r="X846" s="913"/>
      <c r="Y846" s="366">
        <v>36</v>
      </c>
      <c r="Z846" s="367"/>
      <c r="AA846" s="367"/>
      <c r="AB846" s="367"/>
      <c r="AC846" s="908" t="s">
        <v>761</v>
      </c>
      <c r="AD846" s="939"/>
      <c r="AE846" s="939"/>
      <c r="AF846" s="939"/>
      <c r="AG846" s="939"/>
      <c r="AH846" s="366">
        <v>1</v>
      </c>
      <c r="AI846" s="367"/>
      <c r="AJ846" s="367"/>
      <c r="AK846" s="367"/>
      <c r="AL846" s="354">
        <v>100</v>
      </c>
      <c r="AM846" s="355"/>
      <c r="AN846" s="355"/>
      <c r="AO846" s="356"/>
      <c r="AP846" s="357" t="s">
        <v>736</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44.25"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44.25"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57.75" hidden="1" customHeight="1" x14ac:dyDescent="0.15">
      <c r="A944" s="370">
        <v>1</v>
      </c>
      <c r="B944" s="370">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78" customHeight="1" x14ac:dyDescent="0.15">
      <c r="A1110" s="370">
        <v>1</v>
      </c>
      <c r="B1110" s="370">
        <v>1</v>
      </c>
      <c r="C1110" s="368" t="s">
        <v>772</v>
      </c>
      <c r="D1110" s="368"/>
      <c r="E1110" s="150" t="s">
        <v>773</v>
      </c>
      <c r="F1110" s="369"/>
      <c r="G1110" s="369"/>
      <c r="H1110" s="369"/>
      <c r="I1110" s="369"/>
      <c r="J1110" s="344">
        <v>6010905002126</v>
      </c>
      <c r="K1110" s="345"/>
      <c r="L1110" s="345"/>
      <c r="M1110" s="345"/>
      <c r="N1110" s="345"/>
      <c r="O1110" s="345"/>
      <c r="P1110" s="346" t="s">
        <v>760</v>
      </c>
      <c r="Q1110" s="346"/>
      <c r="R1110" s="346"/>
      <c r="S1110" s="346"/>
      <c r="T1110" s="346"/>
      <c r="U1110" s="346"/>
      <c r="V1110" s="346"/>
      <c r="W1110" s="346"/>
      <c r="X1110" s="346"/>
      <c r="Y1110" s="347">
        <v>44</v>
      </c>
      <c r="Z1110" s="348"/>
      <c r="AA1110" s="348"/>
      <c r="AB1110" s="349"/>
      <c r="AC1110" s="350" t="s">
        <v>376</v>
      </c>
      <c r="AD1110" s="351"/>
      <c r="AE1110" s="351"/>
      <c r="AF1110" s="351"/>
      <c r="AG1110" s="351"/>
      <c r="AH1110" s="352">
        <v>1</v>
      </c>
      <c r="AI1110" s="353"/>
      <c r="AJ1110" s="353"/>
      <c r="AK1110" s="353"/>
      <c r="AL1110" s="354">
        <v>100</v>
      </c>
      <c r="AM1110" s="355"/>
      <c r="AN1110" s="355"/>
      <c r="AO1110" s="356"/>
      <c r="AP1110" s="357" t="s">
        <v>770</v>
      </c>
      <c r="AQ1110" s="357"/>
      <c r="AR1110" s="357"/>
      <c r="AS1110" s="357"/>
      <c r="AT1110" s="357"/>
      <c r="AU1110" s="357"/>
      <c r="AV1110" s="357"/>
      <c r="AW1110" s="357"/>
      <c r="AX1110" s="357"/>
    </row>
    <row r="1111" spans="1:51" ht="30"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9">
    <cfRule type="expression" dxfId="2793" priority="13897">
      <formula>IF(RIGHT(TEXT(Y799,"0.#"),1)=".",FALSE,TRUE)</formula>
    </cfRule>
    <cfRule type="expression" dxfId="2792" priority="13898">
      <formula>IF(RIGHT(TEXT(Y799,"0.#"),1)=".",TRUE,FALSE)</formula>
    </cfRule>
  </conditionalFormatting>
  <conditionalFormatting sqref="Y830:Y837 Y828 Y817:Y824 Y815 Y804:Y811 Y802">
    <cfRule type="expression" dxfId="2791" priority="13679">
      <formula>IF(RIGHT(TEXT(Y802,"0.#"),1)=".",FALSE,TRUE)</formula>
    </cfRule>
    <cfRule type="expression" dxfId="2790" priority="13680">
      <formula>IF(RIGHT(TEXT(Y802,"0.#"),1)=".",TRUE,FALSE)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91:Y798">
    <cfRule type="expression" dxfId="2783" priority="13703">
      <formula>IF(RIGHT(TEXT(Y791,"0.#"),1)=".",FALSE,TRUE)</formula>
    </cfRule>
    <cfRule type="expression" dxfId="2782" priority="13704">
      <formula>IF(RIGHT(TEXT(Y791,"0.#"),1)=".",TRUE,FALSE)</formula>
    </cfRule>
  </conditionalFormatting>
  <conditionalFormatting sqref="AU790">
    <cfRule type="expression" dxfId="2781" priority="13701">
      <formula>IF(RIGHT(TEXT(AU790,"0.#"),1)=".",FALSE,TRUE)</formula>
    </cfRule>
    <cfRule type="expression" dxfId="2780" priority="13702">
      <formula>IF(RIGHT(TEXT(AU790,"0.#"),1)=".",TRUE,FALSE)</formula>
    </cfRule>
  </conditionalFormatting>
  <conditionalFormatting sqref="AU799">
    <cfRule type="expression" dxfId="2779" priority="13699">
      <formula>IF(RIGHT(TEXT(AU799,"0.#"),1)=".",FALSE,TRUE)</formula>
    </cfRule>
    <cfRule type="expression" dxfId="2778" priority="13700">
      <formula>IF(RIGHT(TEXT(AU799,"0.#"),1)=".",TRUE,FALSE)</formula>
    </cfRule>
  </conditionalFormatting>
  <conditionalFormatting sqref="AU791:AU798 AU789">
    <cfRule type="expression" dxfId="2777" priority="13697">
      <formula>IF(RIGHT(TEXT(AU789,"0.#"),1)=".",FALSE,TRUE)</formula>
    </cfRule>
    <cfRule type="expression" dxfId="2776" priority="13698">
      <formula>IF(RIGHT(TEXT(AU789,"0.#"),1)=".",TRUE,FALSE)</formula>
    </cfRule>
  </conditionalFormatting>
  <conditionalFormatting sqref="Y829 Y816 Y803">
    <cfRule type="expression" dxfId="2775" priority="13683">
      <formula>IF(RIGHT(TEXT(Y803,"0.#"),1)=".",FALSE,TRUE)</formula>
    </cfRule>
    <cfRule type="expression" dxfId="2774" priority="13684">
      <formula>IF(RIGHT(TEXT(Y803,"0.#"),1)=".",TRUE,FALSE)</formula>
    </cfRule>
  </conditionalFormatting>
  <conditionalFormatting sqref="Y838 Y825 Y812">
    <cfRule type="expression" dxfId="2773" priority="13681">
      <formula>IF(RIGHT(TEXT(Y812,"0.#"),1)=".",FALSE,TRUE)</formula>
    </cfRule>
    <cfRule type="expression" dxfId="2772" priority="13682">
      <formula>IF(RIGHT(TEXT(Y812,"0.#"),1)=".",TRUE,FALSE)</formula>
    </cfRule>
  </conditionalFormatting>
  <conditionalFormatting sqref="AU829 AU816 AU803">
    <cfRule type="expression" dxfId="2771" priority="13677">
      <formula>IF(RIGHT(TEXT(AU803,"0.#"),1)=".",FALSE,TRUE)</formula>
    </cfRule>
    <cfRule type="expression" dxfId="2770" priority="13678">
      <formula>IF(RIGHT(TEXT(AU803,"0.#"),1)=".",TRUE,FALSE)</formula>
    </cfRule>
  </conditionalFormatting>
  <conditionalFormatting sqref="AU838 AU825 AU812">
    <cfRule type="expression" dxfId="2769" priority="13675">
      <formula>IF(RIGHT(TEXT(AU812,"0.#"),1)=".",FALSE,TRUE)</formula>
    </cfRule>
    <cfRule type="expression" dxfId="2768" priority="13676">
      <formula>IF(RIGHT(TEXT(AU812,"0.#"),1)=".",TRUE,FALSE)</formula>
    </cfRule>
  </conditionalFormatting>
  <conditionalFormatting sqref="AU830:AU837 AU828 AU817:AU824 AU815 AU804:AU811 AU802">
    <cfRule type="expression" dxfId="2767" priority="13673">
      <formula>IF(RIGHT(TEXT(AU802,"0.#"),1)=".",FALSE,TRUE)</formula>
    </cfRule>
    <cfRule type="expression" dxfId="2766" priority="13674">
      <formula>IF(RIGHT(TEXT(AU802,"0.#"),1)=".",TRUE,FALSE)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7:AO874">
    <cfRule type="expression" dxfId="2511" priority="6651">
      <formula>IF(AND(AL847&gt;=0, RIGHT(TEXT(AL847,"0.#"),1)&lt;&gt;"."),TRUE,FALSE)</formula>
    </cfRule>
    <cfRule type="expression" dxfId="2510" priority="6652">
      <formula>IF(AND(AL847&gt;=0, RIGHT(TEXT(AL847,"0.#"),1)="."),TRUE,FALSE)</formula>
    </cfRule>
    <cfRule type="expression" dxfId="2509" priority="6653">
      <formula>IF(AND(AL847&lt;0, RIGHT(TEXT(AL847,"0.#"),1)&lt;&gt;"."),TRUE,FALSE)</formula>
    </cfRule>
    <cfRule type="expression" dxfId="2508" priority="6654">
      <formula>IF(AND(AL847&lt;0, RIGHT(TEXT(AL847,"0.#"),1)="."),TRUE,FALSE)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M460">
    <cfRule type="expression" dxfId="2481" priority="4335">
      <formula>IF(RIGHT(TEXT(AM460,"0.#"),1)=".",FALSE,TRUE)</formula>
    </cfRule>
    <cfRule type="expression" dxfId="2480" priority="4336">
      <formula>IF(RIGHT(TEXT(AM460,"0.#"),1)=".",TRUE,FALSE)</formula>
    </cfRule>
  </conditionalFormatting>
  <conditionalFormatting sqref="AE459">
    <cfRule type="expression" dxfId="2479" priority="4343">
      <formula>IF(RIGHT(TEXT(AE459,"0.#"),1)=".",FALSE,TRUE)</formula>
    </cfRule>
    <cfRule type="expression" dxfId="2478" priority="4344">
      <formula>IF(RIGHT(TEXT(AE459,"0.#"),1)=".",TRUE,FALSE)</formula>
    </cfRule>
  </conditionalFormatting>
  <conditionalFormatting sqref="AE460">
    <cfRule type="expression" dxfId="2477" priority="4341">
      <formula>IF(RIGHT(TEXT(AE460,"0.#"),1)=".",FALSE,TRUE)</formula>
    </cfRule>
    <cfRule type="expression" dxfId="2476" priority="4342">
      <formula>IF(RIGHT(TEXT(AE460,"0.#"),1)=".",TRUE,FALSE)</formula>
    </cfRule>
  </conditionalFormatting>
  <conditionalFormatting sqref="AM458">
    <cfRule type="expression" dxfId="2475" priority="4339">
      <formula>IF(RIGHT(TEXT(AM458,"0.#"),1)=".",FALSE,TRUE)</formula>
    </cfRule>
    <cfRule type="expression" dxfId="2474" priority="4340">
      <formula>IF(RIGHT(TEXT(AM458,"0.#"),1)=".",TRUE,FALSE)</formula>
    </cfRule>
  </conditionalFormatting>
  <conditionalFormatting sqref="AM459">
    <cfRule type="expression" dxfId="2473" priority="4337">
      <formula>IF(RIGHT(TEXT(AM459,"0.#"),1)=".",FALSE,TRUE)</formula>
    </cfRule>
    <cfRule type="expression" dxfId="2472" priority="4338">
      <formula>IF(RIGHT(TEXT(AM459,"0.#"),1)=".",TRUE,FALSE)</formula>
    </cfRule>
  </conditionalFormatting>
  <conditionalFormatting sqref="AU458">
    <cfRule type="expression" dxfId="2471" priority="4333">
      <formula>IF(RIGHT(TEXT(AU458,"0.#"),1)=".",FALSE,TRUE)</formula>
    </cfRule>
    <cfRule type="expression" dxfId="2470" priority="4334">
      <formula>IF(RIGHT(TEXT(AU458,"0.#"),1)=".",TRUE,FALSE)</formula>
    </cfRule>
  </conditionalFormatting>
  <conditionalFormatting sqref="AU459">
    <cfRule type="expression" dxfId="2469" priority="4331">
      <formula>IF(RIGHT(TEXT(AU459,"0.#"),1)=".",FALSE,TRUE)</formula>
    </cfRule>
    <cfRule type="expression" dxfId="2468" priority="4332">
      <formula>IF(RIGHT(TEXT(AU459,"0.#"),1)=".",TRUE,FALSE)</formula>
    </cfRule>
  </conditionalFormatting>
  <conditionalFormatting sqref="AU460">
    <cfRule type="expression" dxfId="2467" priority="4329">
      <formula>IF(RIGHT(TEXT(AU460,"0.#"),1)=".",FALSE,TRUE)</formula>
    </cfRule>
    <cfRule type="expression" dxfId="2466" priority="4330">
      <formula>IF(RIGHT(TEXT(AU460,"0.#"),1)=".",TRUE,FALSE)</formula>
    </cfRule>
  </conditionalFormatting>
  <conditionalFormatting sqref="AI460">
    <cfRule type="expression" dxfId="2465" priority="4323">
      <formula>IF(RIGHT(TEXT(AI460,"0.#"),1)=".",FALSE,TRUE)</formula>
    </cfRule>
    <cfRule type="expression" dxfId="2464" priority="4324">
      <formula>IF(RIGHT(TEXT(AI460,"0.#"),1)=".",TRUE,FALSE)</formula>
    </cfRule>
  </conditionalFormatting>
  <conditionalFormatting sqref="AI458">
    <cfRule type="expression" dxfId="2463" priority="4327">
      <formula>IF(RIGHT(TEXT(AI458,"0.#"),1)=".",FALSE,TRUE)</formula>
    </cfRule>
    <cfRule type="expression" dxfId="2462" priority="4328">
      <formula>IF(RIGHT(TEXT(AI458,"0.#"),1)=".",TRUE,FALSE)</formula>
    </cfRule>
  </conditionalFormatting>
  <conditionalFormatting sqref="AI459">
    <cfRule type="expression" dxfId="2461" priority="4325">
      <formula>IF(RIGHT(TEXT(AI459,"0.#"),1)=".",FALSE,TRUE)</formula>
    </cfRule>
    <cfRule type="expression" dxfId="2460" priority="4326">
      <formula>IF(RIGHT(TEXT(AI459,"0.#"),1)=".",TRUE,FALSE)</formula>
    </cfRule>
  </conditionalFormatting>
  <conditionalFormatting sqref="AQ459">
    <cfRule type="expression" dxfId="2459" priority="4321">
      <formula>IF(RIGHT(TEXT(AQ459,"0.#"),1)=".",FALSE,TRUE)</formula>
    </cfRule>
    <cfRule type="expression" dxfId="2458" priority="4322">
      <formula>IF(RIGHT(TEXT(AQ459,"0.#"),1)=".",TRUE,FALSE)</formula>
    </cfRule>
  </conditionalFormatting>
  <conditionalFormatting sqref="AQ460">
    <cfRule type="expression" dxfId="2457" priority="4319">
      <formula>IF(RIGHT(TEXT(AQ460,"0.#"),1)=".",FALSE,TRUE)</formula>
    </cfRule>
    <cfRule type="expression" dxfId="2456" priority="4320">
      <formula>IF(RIGHT(TEXT(AQ460,"0.#"),1)=".",TRUE,FALSE)</formula>
    </cfRule>
  </conditionalFormatting>
  <conditionalFormatting sqref="AQ458">
    <cfRule type="expression" dxfId="2455" priority="4317">
      <formula>IF(RIGHT(TEXT(AQ458,"0.#"),1)=".",FALSE,TRUE)</formula>
    </cfRule>
    <cfRule type="expression" dxfId="2454" priority="4318">
      <formula>IF(RIGHT(TEXT(AQ458,"0.#"),1)=".",TRUE,FALSE)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47:Y874">
    <cfRule type="expression" dxfId="2437" priority="2979">
      <formula>IF(RIGHT(TEXT(Y847,"0.#"),1)=".",FALSE,TRUE)</formula>
    </cfRule>
    <cfRule type="expression" dxfId="2436" priority="2980">
      <formula>IF(RIGHT(TEXT(Y847,"0.#"),1)=".",TRUE,FALSE)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10:AO1139">
    <cfRule type="expression" dxfId="2407" priority="2885">
      <formula>IF(AND(AL1110&gt;=0, RIGHT(TEXT(AL1110,"0.#"),1)&lt;&gt;"."),TRUE,FALSE)</formula>
    </cfRule>
    <cfRule type="expression" dxfId="2406" priority="2886">
      <formula>IF(AND(AL1110&gt;=0, RIGHT(TEXT(AL1110,"0.#"),1)="."),TRUE,FALSE)</formula>
    </cfRule>
    <cfRule type="expression" dxfId="2405" priority="2887">
      <formula>IF(AND(AL1110&lt;0, RIGHT(TEXT(AL1110,"0.#"),1)&lt;&gt;"."),TRUE,FALSE)</formula>
    </cfRule>
    <cfRule type="expression" dxfId="2404" priority="2888">
      <formula>IF(AND(AL1110&lt;0, RIGHT(TEXT(AL1110,"0.#"),1)="."),TRUE,FALSE)</formula>
    </cfRule>
  </conditionalFormatting>
  <conditionalFormatting sqref="Y1110:Y1139">
    <cfRule type="expression" dxfId="2403" priority="2883">
      <formula>IF(RIGHT(TEXT(Y1110,"0.#"),1)=".",FALSE,TRUE)</formula>
    </cfRule>
    <cfRule type="expression" dxfId="2402" priority="2884">
      <formula>IF(RIGHT(TEXT(Y1110,"0.#"),1)=".",TRUE,FALSE)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907">
    <cfRule type="expression" dxfId="1979" priority="2097">
      <formula>IF(AND(AL880&gt;=0, RIGHT(TEXT(AL880,"0.#"),1)&lt;&gt;"."),TRUE,FALSE)</formula>
    </cfRule>
    <cfRule type="expression" dxfId="1978" priority="2098">
      <formula>IF(AND(AL880&gt;=0, RIGHT(TEXT(AL880,"0.#"),1)="."),TRUE,FALSE)</formula>
    </cfRule>
    <cfRule type="expression" dxfId="1977" priority="2099">
      <formula>IF(AND(AL880&lt;0, RIGHT(TEXT(AL880,"0.#"),1)&lt;&gt;"."),TRUE,FALSE)</formula>
    </cfRule>
    <cfRule type="expression" dxfId="1976" priority="2100">
      <formula>IF(AND(AL880&lt;0, RIGHT(TEXT(AL880,"0.#"),1)="."),TRUE,FALSE)</formula>
    </cfRule>
  </conditionalFormatting>
  <conditionalFormatting sqref="AL878:AO879">
    <cfRule type="expression" dxfId="1975" priority="2091">
      <formula>IF(AND(AL878&gt;=0, RIGHT(TEXT(AL878,"0.#"),1)&lt;&gt;"."),TRUE,FALSE)</formula>
    </cfRule>
    <cfRule type="expression" dxfId="1974" priority="2092">
      <formula>IF(AND(AL878&gt;=0, RIGHT(TEXT(AL878,"0.#"),1)="."),TRUE,FALSE)</formula>
    </cfRule>
    <cfRule type="expression" dxfId="1973" priority="2093">
      <formula>IF(AND(AL878&lt;0, RIGHT(TEXT(AL878,"0.#"),1)&lt;&gt;"."),TRUE,FALSE)</formula>
    </cfRule>
    <cfRule type="expression" dxfId="1972" priority="2094">
      <formula>IF(AND(AL878&lt;0, RIGHT(TEXT(AL878,"0.#"),1)="."),TRUE,FALSE)</formula>
    </cfRule>
  </conditionalFormatting>
  <conditionalFormatting sqref="AL913:AO940">
    <cfRule type="expression" dxfId="1971" priority="2085">
      <formula>IF(AND(AL913&gt;=0, RIGHT(TEXT(AL913,"0.#"),1)&lt;&gt;"."),TRUE,FALSE)</formula>
    </cfRule>
    <cfRule type="expression" dxfId="1970" priority="2086">
      <formula>IF(AND(AL913&gt;=0, RIGHT(TEXT(AL913,"0.#"),1)="."),TRUE,FALSE)</formula>
    </cfRule>
    <cfRule type="expression" dxfId="1969" priority="2087">
      <formula>IF(AND(AL913&lt;0, RIGHT(TEXT(AL913,"0.#"),1)&lt;&gt;"."),TRUE,FALSE)</formula>
    </cfRule>
    <cfRule type="expression" dxfId="1968" priority="2088">
      <formula>IF(AND(AL913&lt;0, RIGHT(TEXT(AL913,"0.#"),1)="."),TRUE,FALSE)</formula>
    </cfRule>
  </conditionalFormatting>
  <conditionalFormatting sqref="AL911:AO912">
    <cfRule type="expression" dxfId="1967" priority="2079">
      <formula>IF(AND(AL911&gt;=0, RIGHT(TEXT(AL911,"0.#"),1)&lt;&gt;"."),TRUE,FALSE)</formula>
    </cfRule>
    <cfRule type="expression" dxfId="1966" priority="2080">
      <formula>IF(AND(AL911&gt;=0, RIGHT(TEXT(AL911,"0.#"),1)="."),TRUE,FALSE)</formula>
    </cfRule>
    <cfRule type="expression" dxfId="1965" priority="2081">
      <formula>IF(AND(AL911&lt;0, RIGHT(TEXT(AL911,"0.#"),1)&lt;&gt;"."),TRUE,FALSE)</formula>
    </cfRule>
    <cfRule type="expression" dxfId="1964" priority="2082">
      <formula>IF(AND(AL911&lt;0, RIGHT(TEXT(AL911,"0.#"),1)="."),TRUE,FALSE)</formula>
    </cfRule>
  </conditionalFormatting>
  <conditionalFormatting sqref="AL946:AO973">
    <cfRule type="expression" dxfId="1963" priority="2073">
      <formula>IF(AND(AL946&gt;=0, RIGHT(TEXT(AL946,"0.#"),1)&lt;&gt;"."),TRUE,FALSE)</formula>
    </cfRule>
    <cfRule type="expression" dxfId="1962" priority="2074">
      <formula>IF(AND(AL946&gt;=0, RIGHT(TEXT(AL946,"0.#"),1)="."),TRUE,FALSE)</formula>
    </cfRule>
    <cfRule type="expression" dxfId="1961" priority="2075">
      <formula>IF(AND(AL946&lt;0, RIGHT(TEXT(AL946,"0.#"),1)&lt;&gt;"."),TRUE,FALSE)</formula>
    </cfRule>
    <cfRule type="expression" dxfId="1960" priority="2076">
      <formula>IF(AND(AL946&lt;0, RIGHT(TEXT(AL946,"0.#"),1)="."),TRUE,FALSE)</formula>
    </cfRule>
  </conditionalFormatting>
  <conditionalFormatting sqref="AL944:AO945">
    <cfRule type="expression" dxfId="1959" priority="2067">
      <formula>IF(AND(AL944&gt;=0, RIGHT(TEXT(AL944,"0.#"),1)&lt;&gt;"."),TRUE,FALSE)</formula>
    </cfRule>
    <cfRule type="expression" dxfId="1958" priority="2068">
      <formula>IF(AND(AL944&gt;=0, RIGHT(TEXT(AL944,"0.#"),1)="."),TRUE,FALSE)</formula>
    </cfRule>
    <cfRule type="expression" dxfId="1957" priority="2069">
      <formula>IF(AND(AL944&lt;0, RIGHT(TEXT(AL944,"0.#"),1)&lt;&gt;"."),TRUE,FALSE)</formula>
    </cfRule>
    <cfRule type="expression" dxfId="1956" priority="2070">
      <formula>IF(AND(AL944&lt;0, RIGHT(TEXT(AL944,"0.#"),1)="."),TRUE,FALSE)</formula>
    </cfRule>
  </conditionalFormatting>
  <conditionalFormatting sqref="AL979:AO1006">
    <cfRule type="expression" dxfId="1955" priority="2061">
      <formula>IF(AND(AL979&gt;=0, RIGHT(TEXT(AL979,"0.#"),1)&lt;&gt;"."),TRUE,FALSE)</formula>
    </cfRule>
    <cfRule type="expression" dxfId="1954" priority="2062">
      <formula>IF(AND(AL979&gt;=0, RIGHT(TEXT(AL979,"0.#"),1)="."),TRUE,FALSE)</formula>
    </cfRule>
    <cfRule type="expression" dxfId="1953" priority="2063">
      <formula>IF(AND(AL979&lt;0, RIGHT(TEXT(AL979,"0.#"),1)&lt;&gt;"."),TRUE,FALSE)</formula>
    </cfRule>
    <cfRule type="expression" dxfId="1952" priority="2064">
      <formula>IF(AND(AL979&lt;0, RIGHT(TEXT(AL979,"0.#"),1)="."),TRUE,FALSE)</formula>
    </cfRule>
  </conditionalFormatting>
  <conditionalFormatting sqref="AL977:AO978">
    <cfRule type="expression" dxfId="1951" priority="2055">
      <formula>IF(AND(AL977&gt;=0, RIGHT(TEXT(AL977,"0.#"),1)&lt;&gt;"."),TRUE,FALSE)</formula>
    </cfRule>
    <cfRule type="expression" dxfId="1950" priority="2056">
      <formula>IF(AND(AL977&gt;=0, RIGHT(TEXT(AL977,"0.#"),1)="."),TRUE,FALSE)</formula>
    </cfRule>
    <cfRule type="expression" dxfId="1949" priority="2057">
      <formula>IF(AND(AL977&lt;0, RIGHT(TEXT(AL977,"0.#"),1)&lt;&gt;"."),TRUE,FALSE)</formula>
    </cfRule>
    <cfRule type="expression" dxfId="1948" priority="2058">
      <formula>IF(AND(AL977&lt;0, RIGHT(TEXT(AL977,"0.#"),1)="."),TRUE,FALSE)</formula>
    </cfRule>
  </conditionalFormatting>
  <conditionalFormatting sqref="AL1012:AO1039">
    <cfRule type="expression" dxfId="1947" priority="2049">
      <formula>IF(AND(AL1012&gt;=0, RIGHT(TEXT(AL1012,"0.#"),1)&lt;&gt;"."),TRUE,FALSE)</formula>
    </cfRule>
    <cfRule type="expression" dxfId="1946" priority="2050">
      <formula>IF(AND(AL1012&gt;=0, RIGHT(TEXT(AL1012,"0.#"),1)="."),TRUE,FALSE)</formula>
    </cfRule>
    <cfRule type="expression" dxfId="1945" priority="2051">
      <formula>IF(AND(AL1012&lt;0, RIGHT(TEXT(AL1012,"0.#"),1)&lt;&gt;"."),TRUE,FALSE)</formula>
    </cfRule>
    <cfRule type="expression" dxfId="1944" priority="2052">
      <formula>IF(AND(AL1012&lt;0, RIGHT(TEXT(AL1012,"0.#"),1)="."),TRUE,FALSE)</formula>
    </cfRule>
  </conditionalFormatting>
  <conditionalFormatting sqref="AL1010:AO1011">
    <cfRule type="expression" dxfId="1943" priority="2043">
      <formula>IF(AND(AL1010&gt;=0, RIGHT(TEXT(AL1010,"0.#"),1)&lt;&gt;"."),TRUE,FALSE)</formula>
    </cfRule>
    <cfRule type="expression" dxfId="1942" priority="2044">
      <formula>IF(AND(AL1010&gt;=0, RIGHT(TEXT(AL1010,"0.#"),1)="."),TRUE,FALSE)</formula>
    </cfRule>
    <cfRule type="expression" dxfId="1941" priority="2045">
      <formula>IF(AND(AL1010&lt;0, RIGHT(TEXT(AL1010,"0.#"),1)&lt;&gt;"."),TRUE,FALSE)</formula>
    </cfRule>
    <cfRule type="expression" dxfId="1940" priority="2046">
      <formula>IF(AND(AL1010&lt;0, RIGHT(TEXT(AL1010,"0.#"),1)="."),TRUE,FALSE)</formula>
    </cfRule>
  </conditionalFormatting>
  <conditionalFormatting sqref="Y1010:Y1011">
    <cfRule type="expression" dxfId="1939" priority="2041">
      <formula>IF(RIGHT(TEXT(Y1010,"0.#"),1)=".",FALSE,TRUE)</formula>
    </cfRule>
    <cfRule type="expression" dxfId="1938" priority="2042">
      <formula>IF(RIGHT(TEXT(Y1010,"0.#"),1)=".",TRUE,FALSE)</formula>
    </cfRule>
  </conditionalFormatting>
  <conditionalFormatting sqref="AL1045:AO1072">
    <cfRule type="expression" dxfId="1937" priority="2037">
      <formula>IF(AND(AL1045&gt;=0, RIGHT(TEXT(AL1045,"0.#"),1)&lt;&gt;"."),TRUE,FALSE)</formula>
    </cfRule>
    <cfRule type="expression" dxfId="1936" priority="2038">
      <formula>IF(AND(AL1045&gt;=0, RIGHT(TEXT(AL1045,"0.#"),1)="."),TRUE,FALSE)</formula>
    </cfRule>
    <cfRule type="expression" dxfId="1935" priority="2039">
      <formula>IF(AND(AL1045&lt;0, RIGHT(TEXT(AL1045,"0.#"),1)&lt;&gt;"."),TRUE,FALSE)</formula>
    </cfRule>
    <cfRule type="expression" dxfId="1934" priority="2040">
      <formula>IF(AND(AL1045&lt;0, RIGHT(TEXT(AL1045,"0.#"),1)="."),TRUE,FALSE)</formula>
    </cfRule>
  </conditionalFormatting>
  <conditionalFormatting sqref="Y1045:Y1072">
    <cfRule type="expression" dxfId="1933" priority="2035">
      <formula>IF(RIGHT(TEXT(Y1045,"0.#"),1)=".",FALSE,TRUE)</formula>
    </cfRule>
    <cfRule type="expression" dxfId="1932" priority="2036">
      <formula>IF(RIGHT(TEXT(Y1045,"0.#"),1)=".",TRUE,FALSE)</formula>
    </cfRule>
  </conditionalFormatting>
  <conditionalFormatting sqref="AL1043:AO1044">
    <cfRule type="expression" dxfId="1931" priority="2031">
      <formula>IF(AND(AL1043&gt;=0, RIGHT(TEXT(AL1043,"0.#"),1)&lt;&gt;"."),TRUE,FALSE)</formula>
    </cfRule>
    <cfRule type="expression" dxfId="1930" priority="2032">
      <formula>IF(AND(AL1043&gt;=0, RIGHT(TEXT(AL1043,"0.#"),1)="."),TRUE,FALSE)</formula>
    </cfRule>
    <cfRule type="expression" dxfId="1929" priority="2033">
      <formula>IF(AND(AL1043&lt;0, RIGHT(TEXT(AL1043,"0.#"),1)&lt;&gt;"."),TRUE,FALSE)</formula>
    </cfRule>
    <cfRule type="expression" dxfId="1928" priority="2034">
      <formula>IF(AND(AL1043&lt;0, RIGHT(TEXT(AL1043,"0.#"),1)="."),TRUE,FALSE)</formula>
    </cfRule>
  </conditionalFormatting>
  <conditionalFormatting sqref="Y1043:Y1044">
    <cfRule type="expression" dxfId="1927" priority="2029">
      <formula>IF(RIGHT(TEXT(Y1043,"0.#"),1)=".",FALSE,TRUE)</formula>
    </cfRule>
    <cfRule type="expression" dxfId="1926" priority="2030">
      <formula>IF(RIGHT(TEXT(Y1043,"0.#"),1)=".",TRUE,FALSE)</formula>
    </cfRule>
  </conditionalFormatting>
  <conditionalFormatting sqref="AL1078:AO1105">
    <cfRule type="expression" dxfId="1925" priority="2025">
      <formula>IF(AND(AL1078&gt;=0, RIGHT(TEXT(AL1078,"0.#"),1)&lt;&gt;"."),TRUE,FALSE)</formula>
    </cfRule>
    <cfRule type="expression" dxfId="1924" priority="2026">
      <formula>IF(AND(AL1078&gt;=0, RIGHT(TEXT(AL1078,"0.#"),1)="."),TRUE,FALSE)</formula>
    </cfRule>
    <cfRule type="expression" dxfId="1923" priority="2027">
      <formula>IF(AND(AL1078&lt;0, RIGHT(TEXT(AL1078,"0.#"),1)&lt;&gt;"."),TRUE,FALSE)</formula>
    </cfRule>
    <cfRule type="expression" dxfId="1922" priority="2028">
      <formula>IF(AND(AL1078&lt;0, RIGHT(TEXT(AL1078,"0.#"),1)="."),TRUE,FALSE)</formula>
    </cfRule>
  </conditionalFormatting>
  <conditionalFormatting sqref="Y1078:Y1105">
    <cfRule type="expression" dxfId="1921" priority="2023">
      <formula>IF(RIGHT(TEXT(Y1078,"0.#"),1)=".",FALSE,TRUE)</formula>
    </cfRule>
    <cfRule type="expression" dxfId="1920" priority="2024">
      <formula>IF(RIGHT(TEXT(Y1078,"0.#"),1)=".",TRUE,FALSE)</formula>
    </cfRule>
  </conditionalFormatting>
  <conditionalFormatting sqref="AL1076:AO1077">
    <cfRule type="expression" dxfId="1919" priority="2019">
      <formula>IF(AND(AL1076&gt;=0, RIGHT(TEXT(AL1076,"0.#"),1)&lt;&gt;"."),TRUE,FALSE)</formula>
    </cfRule>
    <cfRule type="expression" dxfId="1918" priority="2020">
      <formula>IF(AND(AL1076&gt;=0, RIGHT(TEXT(AL1076,"0.#"),1)="."),TRUE,FALSE)</formula>
    </cfRule>
    <cfRule type="expression" dxfId="1917" priority="2021">
      <formula>IF(AND(AL1076&lt;0, RIGHT(TEXT(AL1076,"0.#"),1)&lt;&gt;"."),TRUE,FALSE)</formula>
    </cfRule>
    <cfRule type="expression" dxfId="1916" priority="2022">
      <formula>IF(AND(AL1076&lt;0, RIGHT(TEXT(AL1076,"0.#"),1)="."),TRUE,FALSE)</formula>
    </cfRule>
  </conditionalFormatting>
  <conditionalFormatting sqref="Y1076:Y1077">
    <cfRule type="expression" dxfId="1915" priority="2017">
      <formula>IF(RIGHT(TEXT(Y1076,"0.#"),1)=".",FALSE,TRUE)</formula>
    </cfRule>
    <cfRule type="expression" dxfId="1914" priority="2018">
      <formula>IF(RIGHT(TEXT(Y1076,"0.#"),1)=".",TRUE,FALSE)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50" man="1"/>
    <brk id="729"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5" sqref="A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9"/>
      <c r="Z2" s="829"/>
      <c r="AA2" s="830"/>
      <c r="AB2" s="1033" t="s">
        <v>11</v>
      </c>
      <c r="AC2" s="1034"/>
      <c r="AD2" s="1035"/>
      <c r="AE2" s="1039" t="s">
        <v>389</v>
      </c>
      <c r="AF2" s="1039"/>
      <c r="AG2" s="1039"/>
      <c r="AH2" s="1039"/>
      <c r="AI2" s="1039" t="s">
        <v>411</v>
      </c>
      <c r="AJ2" s="1039"/>
      <c r="AK2" s="1039"/>
      <c r="AL2" s="556"/>
      <c r="AM2" s="1039" t="s">
        <v>508</v>
      </c>
      <c r="AN2" s="1039"/>
      <c r="AO2" s="103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0"/>
      <c r="Z3" s="1031"/>
      <c r="AA3" s="1032"/>
      <c r="AB3" s="1036"/>
      <c r="AC3" s="1037"/>
      <c r="AD3" s="1038"/>
      <c r="AE3" s="923"/>
      <c r="AF3" s="923"/>
      <c r="AG3" s="923"/>
      <c r="AH3" s="923"/>
      <c r="AI3" s="923"/>
      <c r="AJ3" s="923"/>
      <c r="AK3" s="923"/>
      <c r="AL3" s="407"/>
      <c r="AM3" s="923"/>
      <c r="AN3" s="923"/>
      <c r="AO3" s="92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6"/>
      <c r="I4" s="1006"/>
      <c r="J4" s="1006"/>
      <c r="K4" s="1006"/>
      <c r="L4" s="1006"/>
      <c r="M4" s="1006"/>
      <c r="N4" s="1006"/>
      <c r="O4" s="1007"/>
      <c r="P4" s="108"/>
      <c r="Q4" s="1014"/>
      <c r="R4" s="1014"/>
      <c r="S4" s="1014"/>
      <c r="T4" s="1014"/>
      <c r="U4" s="1014"/>
      <c r="V4" s="1014"/>
      <c r="W4" s="1014"/>
      <c r="X4" s="1015"/>
      <c r="Y4" s="1024" t="s">
        <v>12</v>
      </c>
      <c r="Z4" s="1025"/>
      <c r="AA4" s="1026"/>
      <c r="AB4" s="460"/>
      <c r="AC4" s="1028"/>
      <c r="AD4" s="102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8"/>
      <c r="H5" s="1009"/>
      <c r="I5" s="1009"/>
      <c r="J5" s="1009"/>
      <c r="K5" s="1009"/>
      <c r="L5" s="1009"/>
      <c r="M5" s="1009"/>
      <c r="N5" s="1009"/>
      <c r="O5" s="1010"/>
      <c r="P5" s="1016"/>
      <c r="Q5" s="1016"/>
      <c r="R5" s="1016"/>
      <c r="S5" s="1016"/>
      <c r="T5" s="1016"/>
      <c r="U5" s="1016"/>
      <c r="V5" s="1016"/>
      <c r="W5" s="1016"/>
      <c r="X5" s="1017"/>
      <c r="Y5" s="446" t="s">
        <v>54</v>
      </c>
      <c r="Z5" s="1021"/>
      <c r="AA5" s="1022"/>
      <c r="AB5" s="522"/>
      <c r="AC5" s="1027"/>
      <c r="AD5" s="102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180</v>
      </c>
      <c r="AC6" s="1023"/>
      <c r="AD6" s="102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9"/>
      <c r="Z9" s="829"/>
      <c r="AA9" s="830"/>
      <c r="AB9" s="1033" t="s">
        <v>11</v>
      </c>
      <c r="AC9" s="1034"/>
      <c r="AD9" s="1035"/>
      <c r="AE9" s="1039" t="s">
        <v>389</v>
      </c>
      <c r="AF9" s="1039"/>
      <c r="AG9" s="1039"/>
      <c r="AH9" s="1039"/>
      <c r="AI9" s="1039" t="s">
        <v>411</v>
      </c>
      <c r="AJ9" s="1039"/>
      <c r="AK9" s="1039"/>
      <c r="AL9" s="556"/>
      <c r="AM9" s="1039" t="s">
        <v>508</v>
      </c>
      <c r="AN9" s="1039"/>
      <c r="AO9" s="103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0"/>
      <c r="Z10" s="1031"/>
      <c r="AA10" s="1032"/>
      <c r="AB10" s="1036"/>
      <c r="AC10" s="1037"/>
      <c r="AD10" s="1038"/>
      <c r="AE10" s="923"/>
      <c r="AF10" s="923"/>
      <c r="AG10" s="923"/>
      <c r="AH10" s="923"/>
      <c r="AI10" s="923"/>
      <c r="AJ10" s="923"/>
      <c r="AK10" s="923"/>
      <c r="AL10" s="407"/>
      <c r="AM10" s="923"/>
      <c r="AN10" s="923"/>
      <c r="AO10" s="92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0"/>
      <c r="AC11" s="1028"/>
      <c r="AD11" s="102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8"/>
      <c r="H12" s="1009"/>
      <c r="I12" s="1009"/>
      <c r="J12" s="1009"/>
      <c r="K12" s="1009"/>
      <c r="L12" s="1009"/>
      <c r="M12" s="1009"/>
      <c r="N12" s="1009"/>
      <c r="O12" s="1010"/>
      <c r="P12" s="1016"/>
      <c r="Q12" s="1016"/>
      <c r="R12" s="1016"/>
      <c r="S12" s="1016"/>
      <c r="T12" s="1016"/>
      <c r="U12" s="1016"/>
      <c r="V12" s="1016"/>
      <c r="W12" s="1016"/>
      <c r="X12" s="1017"/>
      <c r="Y12" s="446" t="s">
        <v>54</v>
      </c>
      <c r="Z12" s="1021"/>
      <c r="AA12" s="1022"/>
      <c r="AB12" s="522"/>
      <c r="AC12" s="1027"/>
      <c r="AD12" s="102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180</v>
      </c>
      <c r="AC13" s="1023"/>
      <c r="AD13" s="102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9"/>
      <c r="Z16" s="829"/>
      <c r="AA16" s="830"/>
      <c r="AB16" s="1033" t="s">
        <v>11</v>
      </c>
      <c r="AC16" s="1034"/>
      <c r="AD16" s="1035"/>
      <c r="AE16" s="1039" t="s">
        <v>389</v>
      </c>
      <c r="AF16" s="1039"/>
      <c r="AG16" s="1039"/>
      <c r="AH16" s="1039"/>
      <c r="AI16" s="1039" t="s">
        <v>411</v>
      </c>
      <c r="AJ16" s="1039"/>
      <c r="AK16" s="1039"/>
      <c r="AL16" s="556"/>
      <c r="AM16" s="1039" t="s">
        <v>508</v>
      </c>
      <c r="AN16" s="1039"/>
      <c r="AO16" s="103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0"/>
      <c r="Z17" s="1031"/>
      <c r="AA17" s="1032"/>
      <c r="AB17" s="1036"/>
      <c r="AC17" s="1037"/>
      <c r="AD17" s="1038"/>
      <c r="AE17" s="923"/>
      <c r="AF17" s="923"/>
      <c r="AG17" s="923"/>
      <c r="AH17" s="923"/>
      <c r="AI17" s="923"/>
      <c r="AJ17" s="923"/>
      <c r="AK17" s="923"/>
      <c r="AL17" s="407"/>
      <c r="AM17" s="923"/>
      <c r="AN17" s="923"/>
      <c r="AO17" s="92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0"/>
      <c r="AC18" s="1028"/>
      <c r="AD18" s="102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8"/>
      <c r="H19" s="1009"/>
      <c r="I19" s="1009"/>
      <c r="J19" s="1009"/>
      <c r="K19" s="1009"/>
      <c r="L19" s="1009"/>
      <c r="M19" s="1009"/>
      <c r="N19" s="1009"/>
      <c r="O19" s="1010"/>
      <c r="P19" s="1016"/>
      <c r="Q19" s="1016"/>
      <c r="R19" s="1016"/>
      <c r="S19" s="1016"/>
      <c r="T19" s="1016"/>
      <c r="U19" s="1016"/>
      <c r="V19" s="1016"/>
      <c r="W19" s="1016"/>
      <c r="X19" s="1017"/>
      <c r="Y19" s="446" t="s">
        <v>54</v>
      </c>
      <c r="Z19" s="1021"/>
      <c r="AA19" s="1022"/>
      <c r="AB19" s="522"/>
      <c r="AC19" s="1027"/>
      <c r="AD19" s="102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180</v>
      </c>
      <c r="AC20" s="1023"/>
      <c r="AD20" s="102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9"/>
      <c r="Z23" s="829"/>
      <c r="AA23" s="830"/>
      <c r="AB23" s="1033" t="s">
        <v>11</v>
      </c>
      <c r="AC23" s="1034"/>
      <c r="AD23" s="1035"/>
      <c r="AE23" s="1039" t="s">
        <v>389</v>
      </c>
      <c r="AF23" s="1039"/>
      <c r="AG23" s="1039"/>
      <c r="AH23" s="1039"/>
      <c r="AI23" s="1039" t="s">
        <v>411</v>
      </c>
      <c r="AJ23" s="1039"/>
      <c r="AK23" s="1039"/>
      <c r="AL23" s="556"/>
      <c r="AM23" s="1039" t="s">
        <v>508</v>
      </c>
      <c r="AN23" s="1039"/>
      <c r="AO23" s="103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0"/>
      <c r="Z24" s="1031"/>
      <c r="AA24" s="1032"/>
      <c r="AB24" s="1036"/>
      <c r="AC24" s="1037"/>
      <c r="AD24" s="1038"/>
      <c r="AE24" s="923"/>
      <c r="AF24" s="923"/>
      <c r="AG24" s="923"/>
      <c r="AH24" s="923"/>
      <c r="AI24" s="923"/>
      <c r="AJ24" s="923"/>
      <c r="AK24" s="923"/>
      <c r="AL24" s="407"/>
      <c r="AM24" s="923"/>
      <c r="AN24" s="923"/>
      <c r="AO24" s="92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0"/>
      <c r="AC25" s="1028"/>
      <c r="AD25" s="102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8"/>
      <c r="H26" s="1009"/>
      <c r="I26" s="1009"/>
      <c r="J26" s="1009"/>
      <c r="K26" s="1009"/>
      <c r="L26" s="1009"/>
      <c r="M26" s="1009"/>
      <c r="N26" s="1009"/>
      <c r="O26" s="1010"/>
      <c r="P26" s="1016"/>
      <c r="Q26" s="1016"/>
      <c r="R26" s="1016"/>
      <c r="S26" s="1016"/>
      <c r="T26" s="1016"/>
      <c r="U26" s="1016"/>
      <c r="V26" s="1016"/>
      <c r="W26" s="1016"/>
      <c r="X26" s="1017"/>
      <c r="Y26" s="446" t="s">
        <v>54</v>
      </c>
      <c r="Z26" s="1021"/>
      <c r="AA26" s="1022"/>
      <c r="AB26" s="522"/>
      <c r="AC26" s="1027"/>
      <c r="AD26" s="102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180</v>
      </c>
      <c r="AC27" s="1023"/>
      <c r="AD27" s="102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9"/>
      <c r="Z30" s="829"/>
      <c r="AA30" s="830"/>
      <c r="AB30" s="1033" t="s">
        <v>11</v>
      </c>
      <c r="AC30" s="1034"/>
      <c r="AD30" s="1035"/>
      <c r="AE30" s="1039" t="s">
        <v>389</v>
      </c>
      <c r="AF30" s="1039"/>
      <c r="AG30" s="1039"/>
      <c r="AH30" s="1039"/>
      <c r="AI30" s="1039" t="s">
        <v>411</v>
      </c>
      <c r="AJ30" s="1039"/>
      <c r="AK30" s="1039"/>
      <c r="AL30" s="556"/>
      <c r="AM30" s="1039" t="s">
        <v>508</v>
      </c>
      <c r="AN30" s="1039"/>
      <c r="AO30" s="103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0"/>
      <c r="Z31" s="1031"/>
      <c r="AA31" s="1032"/>
      <c r="AB31" s="1036"/>
      <c r="AC31" s="1037"/>
      <c r="AD31" s="1038"/>
      <c r="AE31" s="923"/>
      <c r="AF31" s="923"/>
      <c r="AG31" s="923"/>
      <c r="AH31" s="923"/>
      <c r="AI31" s="923"/>
      <c r="AJ31" s="923"/>
      <c r="AK31" s="923"/>
      <c r="AL31" s="407"/>
      <c r="AM31" s="923"/>
      <c r="AN31" s="923"/>
      <c r="AO31" s="92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0"/>
      <c r="AC32" s="1028"/>
      <c r="AD32" s="102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8"/>
      <c r="H33" s="1009"/>
      <c r="I33" s="1009"/>
      <c r="J33" s="1009"/>
      <c r="K33" s="1009"/>
      <c r="L33" s="1009"/>
      <c r="M33" s="1009"/>
      <c r="N33" s="1009"/>
      <c r="O33" s="1010"/>
      <c r="P33" s="1016"/>
      <c r="Q33" s="1016"/>
      <c r="R33" s="1016"/>
      <c r="S33" s="1016"/>
      <c r="T33" s="1016"/>
      <c r="U33" s="1016"/>
      <c r="V33" s="1016"/>
      <c r="W33" s="1016"/>
      <c r="X33" s="1017"/>
      <c r="Y33" s="446" t="s">
        <v>54</v>
      </c>
      <c r="Z33" s="1021"/>
      <c r="AA33" s="1022"/>
      <c r="AB33" s="522"/>
      <c r="AC33" s="1027"/>
      <c r="AD33" s="102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180</v>
      </c>
      <c r="AC34" s="1023"/>
      <c r="AD34" s="102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9"/>
      <c r="Z37" s="829"/>
      <c r="AA37" s="830"/>
      <c r="AB37" s="1033" t="s">
        <v>11</v>
      </c>
      <c r="AC37" s="1034"/>
      <c r="AD37" s="1035"/>
      <c r="AE37" s="1039" t="s">
        <v>389</v>
      </c>
      <c r="AF37" s="1039"/>
      <c r="AG37" s="1039"/>
      <c r="AH37" s="1039"/>
      <c r="AI37" s="1039" t="s">
        <v>411</v>
      </c>
      <c r="AJ37" s="1039"/>
      <c r="AK37" s="1039"/>
      <c r="AL37" s="556"/>
      <c r="AM37" s="1039" t="s">
        <v>508</v>
      </c>
      <c r="AN37" s="1039"/>
      <c r="AO37" s="103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0"/>
      <c r="Z38" s="1031"/>
      <c r="AA38" s="1032"/>
      <c r="AB38" s="1036"/>
      <c r="AC38" s="1037"/>
      <c r="AD38" s="1038"/>
      <c r="AE38" s="923"/>
      <c r="AF38" s="923"/>
      <c r="AG38" s="923"/>
      <c r="AH38" s="923"/>
      <c r="AI38" s="923"/>
      <c r="AJ38" s="923"/>
      <c r="AK38" s="923"/>
      <c r="AL38" s="407"/>
      <c r="AM38" s="923"/>
      <c r="AN38" s="923"/>
      <c r="AO38" s="92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0"/>
      <c r="AC39" s="1028"/>
      <c r="AD39" s="102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8"/>
      <c r="H40" s="1009"/>
      <c r="I40" s="1009"/>
      <c r="J40" s="1009"/>
      <c r="K40" s="1009"/>
      <c r="L40" s="1009"/>
      <c r="M40" s="1009"/>
      <c r="N40" s="1009"/>
      <c r="O40" s="1010"/>
      <c r="P40" s="1016"/>
      <c r="Q40" s="1016"/>
      <c r="R40" s="1016"/>
      <c r="S40" s="1016"/>
      <c r="T40" s="1016"/>
      <c r="U40" s="1016"/>
      <c r="V40" s="1016"/>
      <c r="W40" s="1016"/>
      <c r="X40" s="1017"/>
      <c r="Y40" s="446" t="s">
        <v>54</v>
      </c>
      <c r="Z40" s="1021"/>
      <c r="AA40" s="1022"/>
      <c r="AB40" s="522"/>
      <c r="AC40" s="1027"/>
      <c r="AD40" s="102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180</v>
      </c>
      <c r="AC41" s="1023"/>
      <c r="AD41" s="102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9"/>
      <c r="Z44" s="829"/>
      <c r="AA44" s="830"/>
      <c r="AB44" s="1033" t="s">
        <v>11</v>
      </c>
      <c r="AC44" s="1034"/>
      <c r="AD44" s="1035"/>
      <c r="AE44" s="1039" t="s">
        <v>389</v>
      </c>
      <c r="AF44" s="1039"/>
      <c r="AG44" s="1039"/>
      <c r="AH44" s="1039"/>
      <c r="AI44" s="1039" t="s">
        <v>411</v>
      </c>
      <c r="AJ44" s="1039"/>
      <c r="AK44" s="1039"/>
      <c r="AL44" s="556"/>
      <c r="AM44" s="1039" t="s">
        <v>508</v>
      </c>
      <c r="AN44" s="1039"/>
      <c r="AO44" s="103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0"/>
      <c r="Z45" s="1031"/>
      <c r="AA45" s="1032"/>
      <c r="AB45" s="1036"/>
      <c r="AC45" s="1037"/>
      <c r="AD45" s="1038"/>
      <c r="AE45" s="923"/>
      <c r="AF45" s="923"/>
      <c r="AG45" s="923"/>
      <c r="AH45" s="923"/>
      <c r="AI45" s="923"/>
      <c r="AJ45" s="923"/>
      <c r="AK45" s="923"/>
      <c r="AL45" s="407"/>
      <c r="AM45" s="923"/>
      <c r="AN45" s="923"/>
      <c r="AO45" s="92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0"/>
      <c r="AC46" s="1028"/>
      <c r="AD46" s="102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8"/>
      <c r="H47" s="1009"/>
      <c r="I47" s="1009"/>
      <c r="J47" s="1009"/>
      <c r="K47" s="1009"/>
      <c r="L47" s="1009"/>
      <c r="M47" s="1009"/>
      <c r="N47" s="1009"/>
      <c r="O47" s="1010"/>
      <c r="P47" s="1016"/>
      <c r="Q47" s="1016"/>
      <c r="R47" s="1016"/>
      <c r="S47" s="1016"/>
      <c r="T47" s="1016"/>
      <c r="U47" s="1016"/>
      <c r="V47" s="1016"/>
      <c r="W47" s="1016"/>
      <c r="X47" s="1017"/>
      <c r="Y47" s="446" t="s">
        <v>54</v>
      </c>
      <c r="Z47" s="1021"/>
      <c r="AA47" s="1022"/>
      <c r="AB47" s="522"/>
      <c r="AC47" s="1027"/>
      <c r="AD47" s="102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180</v>
      </c>
      <c r="AC48" s="1023"/>
      <c r="AD48" s="102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9"/>
      <c r="Z51" s="829"/>
      <c r="AA51" s="830"/>
      <c r="AB51" s="556" t="s">
        <v>11</v>
      </c>
      <c r="AC51" s="1034"/>
      <c r="AD51" s="1035"/>
      <c r="AE51" s="1039" t="s">
        <v>389</v>
      </c>
      <c r="AF51" s="1039"/>
      <c r="AG51" s="1039"/>
      <c r="AH51" s="1039"/>
      <c r="AI51" s="1039" t="s">
        <v>411</v>
      </c>
      <c r="AJ51" s="1039"/>
      <c r="AK51" s="1039"/>
      <c r="AL51" s="556"/>
      <c r="AM51" s="1039" t="s">
        <v>508</v>
      </c>
      <c r="AN51" s="1039"/>
      <c r="AO51" s="103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0"/>
      <c r="Z52" s="1031"/>
      <c r="AA52" s="1032"/>
      <c r="AB52" s="1036"/>
      <c r="AC52" s="1037"/>
      <c r="AD52" s="1038"/>
      <c r="AE52" s="923"/>
      <c r="AF52" s="923"/>
      <c r="AG52" s="923"/>
      <c r="AH52" s="923"/>
      <c r="AI52" s="923"/>
      <c r="AJ52" s="923"/>
      <c r="AK52" s="923"/>
      <c r="AL52" s="407"/>
      <c r="AM52" s="923"/>
      <c r="AN52" s="923"/>
      <c r="AO52" s="92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0"/>
      <c r="AC53" s="1028"/>
      <c r="AD53" s="102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8"/>
      <c r="H54" s="1009"/>
      <c r="I54" s="1009"/>
      <c r="J54" s="1009"/>
      <c r="K54" s="1009"/>
      <c r="L54" s="1009"/>
      <c r="M54" s="1009"/>
      <c r="N54" s="1009"/>
      <c r="O54" s="1010"/>
      <c r="P54" s="1016"/>
      <c r="Q54" s="1016"/>
      <c r="R54" s="1016"/>
      <c r="S54" s="1016"/>
      <c r="T54" s="1016"/>
      <c r="U54" s="1016"/>
      <c r="V54" s="1016"/>
      <c r="W54" s="1016"/>
      <c r="X54" s="1017"/>
      <c r="Y54" s="446" t="s">
        <v>54</v>
      </c>
      <c r="Z54" s="1021"/>
      <c r="AA54" s="1022"/>
      <c r="AB54" s="522"/>
      <c r="AC54" s="1027"/>
      <c r="AD54" s="102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180</v>
      </c>
      <c r="AC55" s="1023"/>
      <c r="AD55" s="102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9"/>
      <c r="Z58" s="829"/>
      <c r="AA58" s="830"/>
      <c r="AB58" s="1033" t="s">
        <v>11</v>
      </c>
      <c r="AC58" s="1034"/>
      <c r="AD58" s="1035"/>
      <c r="AE58" s="1039" t="s">
        <v>389</v>
      </c>
      <c r="AF58" s="1039"/>
      <c r="AG58" s="1039"/>
      <c r="AH58" s="1039"/>
      <c r="AI58" s="1039" t="s">
        <v>411</v>
      </c>
      <c r="AJ58" s="1039"/>
      <c r="AK58" s="1039"/>
      <c r="AL58" s="556"/>
      <c r="AM58" s="1039" t="s">
        <v>508</v>
      </c>
      <c r="AN58" s="1039"/>
      <c r="AO58" s="103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0"/>
      <c r="Z59" s="1031"/>
      <c r="AA59" s="1032"/>
      <c r="AB59" s="1036"/>
      <c r="AC59" s="1037"/>
      <c r="AD59" s="1038"/>
      <c r="AE59" s="923"/>
      <c r="AF59" s="923"/>
      <c r="AG59" s="923"/>
      <c r="AH59" s="923"/>
      <c r="AI59" s="923"/>
      <c r="AJ59" s="923"/>
      <c r="AK59" s="923"/>
      <c r="AL59" s="407"/>
      <c r="AM59" s="923"/>
      <c r="AN59" s="923"/>
      <c r="AO59" s="92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0"/>
      <c r="AC60" s="1028"/>
      <c r="AD60" s="102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8"/>
      <c r="H61" s="1009"/>
      <c r="I61" s="1009"/>
      <c r="J61" s="1009"/>
      <c r="K61" s="1009"/>
      <c r="L61" s="1009"/>
      <c r="M61" s="1009"/>
      <c r="N61" s="1009"/>
      <c r="O61" s="1010"/>
      <c r="P61" s="1016"/>
      <c r="Q61" s="1016"/>
      <c r="R61" s="1016"/>
      <c r="S61" s="1016"/>
      <c r="T61" s="1016"/>
      <c r="U61" s="1016"/>
      <c r="V61" s="1016"/>
      <c r="W61" s="1016"/>
      <c r="X61" s="1017"/>
      <c r="Y61" s="446" t="s">
        <v>54</v>
      </c>
      <c r="Z61" s="1021"/>
      <c r="AA61" s="1022"/>
      <c r="AB61" s="522"/>
      <c r="AC61" s="1027"/>
      <c r="AD61" s="102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180</v>
      </c>
      <c r="AC62" s="1023"/>
      <c r="AD62" s="102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9"/>
      <c r="Z65" s="829"/>
      <c r="AA65" s="830"/>
      <c r="AB65" s="1033" t="s">
        <v>11</v>
      </c>
      <c r="AC65" s="1034"/>
      <c r="AD65" s="1035"/>
      <c r="AE65" s="1039" t="s">
        <v>389</v>
      </c>
      <c r="AF65" s="1039"/>
      <c r="AG65" s="1039"/>
      <c r="AH65" s="1039"/>
      <c r="AI65" s="1039" t="s">
        <v>411</v>
      </c>
      <c r="AJ65" s="1039"/>
      <c r="AK65" s="1039"/>
      <c r="AL65" s="556"/>
      <c r="AM65" s="1039" t="s">
        <v>508</v>
      </c>
      <c r="AN65" s="1039"/>
      <c r="AO65" s="103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0"/>
      <c r="Z66" s="1031"/>
      <c r="AA66" s="1032"/>
      <c r="AB66" s="1036"/>
      <c r="AC66" s="1037"/>
      <c r="AD66" s="1038"/>
      <c r="AE66" s="923"/>
      <c r="AF66" s="923"/>
      <c r="AG66" s="923"/>
      <c r="AH66" s="923"/>
      <c r="AI66" s="923"/>
      <c r="AJ66" s="923"/>
      <c r="AK66" s="923"/>
      <c r="AL66" s="407"/>
      <c r="AM66" s="923"/>
      <c r="AN66" s="923"/>
      <c r="AO66" s="92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0"/>
      <c r="AC67" s="1028"/>
      <c r="AD67" s="102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8"/>
      <c r="H68" s="1009"/>
      <c r="I68" s="1009"/>
      <c r="J68" s="1009"/>
      <c r="K68" s="1009"/>
      <c r="L68" s="1009"/>
      <c r="M68" s="1009"/>
      <c r="N68" s="1009"/>
      <c r="O68" s="1010"/>
      <c r="P68" s="1016"/>
      <c r="Q68" s="1016"/>
      <c r="R68" s="1016"/>
      <c r="S68" s="1016"/>
      <c r="T68" s="1016"/>
      <c r="U68" s="1016"/>
      <c r="V68" s="1016"/>
      <c r="W68" s="1016"/>
      <c r="X68" s="1017"/>
      <c r="Y68" s="446" t="s">
        <v>54</v>
      </c>
      <c r="Z68" s="1021"/>
      <c r="AA68" s="1022"/>
      <c r="AB68" s="522"/>
      <c r="AC68" s="1027"/>
      <c r="AD68" s="102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1"/>
      <c r="H69" s="1012"/>
      <c r="I69" s="1012"/>
      <c r="J69" s="1012"/>
      <c r="K69" s="1012"/>
      <c r="L69" s="1012"/>
      <c r="M69" s="1012"/>
      <c r="N69" s="1012"/>
      <c r="O69" s="1013"/>
      <c r="P69" s="1018"/>
      <c r="Q69" s="1018"/>
      <c r="R69" s="1018"/>
      <c r="S69" s="1018"/>
      <c r="T69" s="1018"/>
      <c r="U69" s="1018"/>
      <c r="V69" s="1018"/>
      <c r="W69" s="1018"/>
      <c r="X69" s="1019"/>
      <c r="Y69" s="446" t="s">
        <v>13</v>
      </c>
      <c r="Z69" s="1021"/>
      <c r="AA69" s="102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5" t="s">
        <v>17</v>
      </c>
      <c r="H3" s="671"/>
      <c r="I3" s="671"/>
      <c r="J3" s="671"/>
      <c r="K3" s="671"/>
      <c r="L3" s="670" t="s">
        <v>18</v>
      </c>
      <c r="M3" s="671"/>
      <c r="N3" s="671"/>
      <c r="O3" s="671"/>
      <c r="P3" s="671"/>
      <c r="Q3" s="671"/>
      <c r="R3" s="671"/>
      <c r="S3" s="671"/>
      <c r="T3" s="671"/>
      <c r="U3" s="671"/>
      <c r="V3" s="671"/>
      <c r="W3" s="671"/>
      <c r="X3" s="672"/>
      <c r="Y3" s="652" t="s">
        <v>19</v>
      </c>
      <c r="Z3" s="653"/>
      <c r="AA3" s="653"/>
      <c r="AB3" s="801"/>
      <c r="AC3" s="815" t="s">
        <v>17</v>
      </c>
      <c r="AD3" s="671"/>
      <c r="AE3" s="671"/>
      <c r="AF3" s="671"/>
      <c r="AG3" s="671"/>
      <c r="AH3" s="670" t="s">
        <v>18</v>
      </c>
      <c r="AI3" s="671"/>
      <c r="AJ3" s="671"/>
      <c r="AK3" s="671"/>
      <c r="AL3" s="671"/>
      <c r="AM3" s="671"/>
      <c r="AN3" s="671"/>
      <c r="AO3" s="671"/>
      <c r="AP3" s="671"/>
      <c r="AQ3" s="671"/>
      <c r="AR3" s="671"/>
      <c r="AS3" s="671"/>
      <c r="AT3" s="672"/>
      <c r="AU3" s="652" t="s">
        <v>19</v>
      </c>
      <c r="AV3" s="653"/>
      <c r="AW3" s="653"/>
      <c r="AX3" s="654"/>
      <c r="AY3" s="34">
        <f>$AY$2</f>
        <v>0</v>
      </c>
    </row>
    <row r="4" spans="1:51" ht="24.75" customHeight="1" x14ac:dyDescent="0.15">
      <c r="A4" s="1052"/>
      <c r="B4" s="1053"/>
      <c r="C4" s="1053"/>
      <c r="D4" s="1053"/>
      <c r="E4" s="1053"/>
      <c r="F4" s="1054"/>
      <c r="G4" s="673"/>
      <c r="H4" s="835"/>
      <c r="I4" s="835"/>
      <c r="J4" s="835"/>
      <c r="K4" s="836"/>
      <c r="L4" s="667"/>
      <c r="M4" s="668"/>
      <c r="N4" s="668"/>
      <c r="O4" s="668"/>
      <c r="P4" s="668"/>
      <c r="Q4" s="668"/>
      <c r="R4" s="668"/>
      <c r="S4" s="668"/>
      <c r="T4" s="668"/>
      <c r="U4" s="668"/>
      <c r="V4" s="668"/>
      <c r="W4" s="668"/>
      <c r="X4" s="669"/>
      <c r="Y4" s="382"/>
      <c r="Z4" s="383"/>
      <c r="AA4" s="383"/>
      <c r="AB4" s="805"/>
      <c r="AC4" s="673"/>
      <c r="AD4" s="835"/>
      <c r="AE4" s="835"/>
      <c r="AF4" s="835"/>
      <c r="AG4" s="836"/>
      <c r="AH4" s="667"/>
      <c r="AI4" s="668"/>
      <c r="AJ4" s="668"/>
      <c r="AK4" s="668"/>
      <c r="AL4" s="668"/>
      <c r="AM4" s="668"/>
      <c r="AN4" s="668"/>
      <c r="AO4" s="668"/>
      <c r="AP4" s="668"/>
      <c r="AQ4" s="668"/>
      <c r="AR4" s="668"/>
      <c r="AS4" s="668"/>
      <c r="AT4" s="669"/>
      <c r="AU4" s="382"/>
      <c r="AV4" s="383"/>
      <c r="AW4" s="383"/>
      <c r="AX4" s="384"/>
      <c r="AY4" s="34">
        <f t="shared" ref="AY4:AY14" si="0">$AY$2</f>
        <v>0</v>
      </c>
    </row>
    <row r="5" spans="1:51"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2"/>
      <c r="B15" s="1053"/>
      <c r="C15" s="1053"/>
      <c r="D15" s="1053"/>
      <c r="E15" s="1053"/>
      <c r="F15" s="105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6"/>
      <c r="AY15">
        <f>COUNTA($G$17,$AC$17)</f>
        <v>0</v>
      </c>
    </row>
    <row r="16" spans="1:51" ht="25.5" customHeight="1" x14ac:dyDescent="0.15">
      <c r="A16" s="1052"/>
      <c r="B16" s="1053"/>
      <c r="C16" s="1053"/>
      <c r="D16" s="1053"/>
      <c r="E16" s="1053"/>
      <c r="F16" s="1054"/>
      <c r="G16" s="815" t="s">
        <v>17</v>
      </c>
      <c r="H16" s="671"/>
      <c r="I16" s="671"/>
      <c r="J16" s="671"/>
      <c r="K16" s="671"/>
      <c r="L16" s="670" t="s">
        <v>18</v>
      </c>
      <c r="M16" s="671"/>
      <c r="N16" s="671"/>
      <c r="O16" s="671"/>
      <c r="P16" s="671"/>
      <c r="Q16" s="671"/>
      <c r="R16" s="671"/>
      <c r="S16" s="671"/>
      <c r="T16" s="671"/>
      <c r="U16" s="671"/>
      <c r="V16" s="671"/>
      <c r="W16" s="671"/>
      <c r="X16" s="672"/>
      <c r="Y16" s="652" t="s">
        <v>19</v>
      </c>
      <c r="Z16" s="653"/>
      <c r="AA16" s="653"/>
      <c r="AB16" s="801"/>
      <c r="AC16" s="815" t="s">
        <v>17</v>
      </c>
      <c r="AD16" s="671"/>
      <c r="AE16" s="671"/>
      <c r="AF16" s="671"/>
      <c r="AG16" s="671"/>
      <c r="AH16" s="670" t="s">
        <v>18</v>
      </c>
      <c r="AI16" s="671"/>
      <c r="AJ16" s="671"/>
      <c r="AK16" s="671"/>
      <c r="AL16" s="671"/>
      <c r="AM16" s="671"/>
      <c r="AN16" s="671"/>
      <c r="AO16" s="671"/>
      <c r="AP16" s="671"/>
      <c r="AQ16" s="671"/>
      <c r="AR16" s="671"/>
      <c r="AS16" s="671"/>
      <c r="AT16" s="672"/>
      <c r="AU16" s="652" t="s">
        <v>19</v>
      </c>
      <c r="AV16" s="653"/>
      <c r="AW16" s="653"/>
      <c r="AX16" s="654"/>
      <c r="AY16" s="34">
        <f>$AY$15</f>
        <v>0</v>
      </c>
    </row>
    <row r="17" spans="1:51" ht="24.75" customHeight="1" x14ac:dyDescent="0.15">
      <c r="A17" s="1052"/>
      <c r="B17" s="1053"/>
      <c r="C17" s="1053"/>
      <c r="D17" s="1053"/>
      <c r="E17" s="1053"/>
      <c r="F17" s="1054"/>
      <c r="G17" s="673"/>
      <c r="H17" s="835"/>
      <c r="I17" s="835"/>
      <c r="J17" s="835"/>
      <c r="K17" s="836"/>
      <c r="L17" s="667"/>
      <c r="M17" s="668"/>
      <c r="N17" s="668"/>
      <c r="O17" s="668"/>
      <c r="P17" s="668"/>
      <c r="Q17" s="668"/>
      <c r="R17" s="668"/>
      <c r="S17" s="668"/>
      <c r="T17" s="668"/>
      <c r="U17" s="668"/>
      <c r="V17" s="668"/>
      <c r="W17" s="668"/>
      <c r="X17" s="669"/>
      <c r="Y17" s="382"/>
      <c r="Z17" s="383"/>
      <c r="AA17" s="383"/>
      <c r="AB17" s="805"/>
      <c r="AC17" s="673"/>
      <c r="AD17" s="835"/>
      <c r="AE17" s="835"/>
      <c r="AF17" s="835"/>
      <c r="AG17" s="836"/>
      <c r="AH17" s="667"/>
      <c r="AI17" s="668"/>
      <c r="AJ17" s="668"/>
      <c r="AK17" s="668"/>
      <c r="AL17" s="668"/>
      <c r="AM17" s="668"/>
      <c r="AN17" s="668"/>
      <c r="AO17" s="668"/>
      <c r="AP17" s="668"/>
      <c r="AQ17" s="668"/>
      <c r="AR17" s="668"/>
      <c r="AS17" s="668"/>
      <c r="AT17" s="669"/>
      <c r="AU17" s="382"/>
      <c r="AV17" s="383"/>
      <c r="AW17" s="383"/>
      <c r="AX17" s="384"/>
      <c r="AY17" s="34">
        <f t="shared" ref="AY17:AY27" si="1">$AY$15</f>
        <v>0</v>
      </c>
    </row>
    <row r="18" spans="1:51"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2"/>
      <c r="B28" s="1053"/>
      <c r="C28" s="1053"/>
      <c r="D28" s="1053"/>
      <c r="E28" s="1053"/>
      <c r="F28" s="105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6"/>
      <c r="AY28">
        <f>COUNTA($G$30,$AC$30)</f>
        <v>0</v>
      </c>
    </row>
    <row r="29" spans="1:51" ht="24.75" customHeight="1" x14ac:dyDescent="0.15">
      <c r="A29" s="1052"/>
      <c r="B29" s="1053"/>
      <c r="C29" s="1053"/>
      <c r="D29" s="1053"/>
      <c r="E29" s="1053"/>
      <c r="F29" s="1054"/>
      <c r="G29" s="815" t="s">
        <v>17</v>
      </c>
      <c r="H29" s="671"/>
      <c r="I29" s="671"/>
      <c r="J29" s="671"/>
      <c r="K29" s="671"/>
      <c r="L29" s="670" t="s">
        <v>18</v>
      </c>
      <c r="M29" s="671"/>
      <c r="N29" s="671"/>
      <c r="O29" s="671"/>
      <c r="P29" s="671"/>
      <c r="Q29" s="671"/>
      <c r="R29" s="671"/>
      <c r="S29" s="671"/>
      <c r="T29" s="671"/>
      <c r="U29" s="671"/>
      <c r="V29" s="671"/>
      <c r="W29" s="671"/>
      <c r="X29" s="672"/>
      <c r="Y29" s="652" t="s">
        <v>19</v>
      </c>
      <c r="Z29" s="653"/>
      <c r="AA29" s="653"/>
      <c r="AB29" s="801"/>
      <c r="AC29" s="815" t="s">
        <v>17</v>
      </c>
      <c r="AD29" s="671"/>
      <c r="AE29" s="671"/>
      <c r="AF29" s="671"/>
      <c r="AG29" s="671"/>
      <c r="AH29" s="670" t="s">
        <v>18</v>
      </c>
      <c r="AI29" s="671"/>
      <c r="AJ29" s="671"/>
      <c r="AK29" s="671"/>
      <c r="AL29" s="671"/>
      <c r="AM29" s="671"/>
      <c r="AN29" s="671"/>
      <c r="AO29" s="671"/>
      <c r="AP29" s="671"/>
      <c r="AQ29" s="671"/>
      <c r="AR29" s="671"/>
      <c r="AS29" s="671"/>
      <c r="AT29" s="672"/>
      <c r="AU29" s="652" t="s">
        <v>19</v>
      </c>
      <c r="AV29" s="653"/>
      <c r="AW29" s="653"/>
      <c r="AX29" s="654"/>
      <c r="AY29" s="34">
        <f>$AY$28</f>
        <v>0</v>
      </c>
    </row>
    <row r="30" spans="1:51" ht="24.75" customHeight="1" x14ac:dyDescent="0.15">
      <c r="A30" s="1052"/>
      <c r="B30" s="1053"/>
      <c r="C30" s="1053"/>
      <c r="D30" s="1053"/>
      <c r="E30" s="1053"/>
      <c r="F30" s="1054"/>
      <c r="G30" s="673"/>
      <c r="H30" s="835"/>
      <c r="I30" s="835"/>
      <c r="J30" s="835"/>
      <c r="K30" s="836"/>
      <c r="L30" s="667"/>
      <c r="M30" s="668"/>
      <c r="N30" s="668"/>
      <c r="O30" s="668"/>
      <c r="P30" s="668"/>
      <c r="Q30" s="668"/>
      <c r="R30" s="668"/>
      <c r="S30" s="668"/>
      <c r="T30" s="668"/>
      <c r="U30" s="668"/>
      <c r="V30" s="668"/>
      <c r="W30" s="668"/>
      <c r="X30" s="669"/>
      <c r="Y30" s="382"/>
      <c r="Z30" s="383"/>
      <c r="AA30" s="383"/>
      <c r="AB30" s="805"/>
      <c r="AC30" s="673"/>
      <c r="AD30" s="835"/>
      <c r="AE30" s="835"/>
      <c r="AF30" s="835"/>
      <c r="AG30" s="836"/>
      <c r="AH30" s="667"/>
      <c r="AI30" s="668"/>
      <c r="AJ30" s="668"/>
      <c r="AK30" s="668"/>
      <c r="AL30" s="668"/>
      <c r="AM30" s="668"/>
      <c r="AN30" s="668"/>
      <c r="AO30" s="668"/>
      <c r="AP30" s="668"/>
      <c r="AQ30" s="668"/>
      <c r="AR30" s="668"/>
      <c r="AS30" s="668"/>
      <c r="AT30" s="669"/>
      <c r="AU30" s="382"/>
      <c r="AV30" s="383"/>
      <c r="AW30" s="383"/>
      <c r="AX30" s="384"/>
      <c r="AY30" s="34">
        <f t="shared" ref="AY30:AY40" si="2">$AY$28</f>
        <v>0</v>
      </c>
    </row>
    <row r="31" spans="1:51"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2"/>
      <c r="B41" s="1053"/>
      <c r="C41" s="1053"/>
      <c r="D41" s="1053"/>
      <c r="E41" s="1053"/>
      <c r="F41" s="105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6"/>
      <c r="AY41">
        <f>COUNTA($G$43,$AC$43)</f>
        <v>0</v>
      </c>
    </row>
    <row r="42" spans="1:51" ht="24.75" customHeight="1" x14ac:dyDescent="0.15">
      <c r="A42" s="1052"/>
      <c r="B42" s="1053"/>
      <c r="C42" s="1053"/>
      <c r="D42" s="1053"/>
      <c r="E42" s="1053"/>
      <c r="F42" s="1054"/>
      <c r="G42" s="815" t="s">
        <v>17</v>
      </c>
      <c r="H42" s="671"/>
      <c r="I42" s="671"/>
      <c r="J42" s="671"/>
      <c r="K42" s="671"/>
      <c r="L42" s="670" t="s">
        <v>18</v>
      </c>
      <c r="M42" s="671"/>
      <c r="N42" s="671"/>
      <c r="O42" s="671"/>
      <c r="P42" s="671"/>
      <c r="Q42" s="671"/>
      <c r="R42" s="671"/>
      <c r="S42" s="671"/>
      <c r="T42" s="671"/>
      <c r="U42" s="671"/>
      <c r="V42" s="671"/>
      <c r="W42" s="671"/>
      <c r="X42" s="672"/>
      <c r="Y42" s="652" t="s">
        <v>19</v>
      </c>
      <c r="Z42" s="653"/>
      <c r="AA42" s="653"/>
      <c r="AB42" s="801"/>
      <c r="AC42" s="815" t="s">
        <v>17</v>
      </c>
      <c r="AD42" s="671"/>
      <c r="AE42" s="671"/>
      <c r="AF42" s="671"/>
      <c r="AG42" s="671"/>
      <c r="AH42" s="670" t="s">
        <v>18</v>
      </c>
      <c r="AI42" s="671"/>
      <c r="AJ42" s="671"/>
      <c r="AK42" s="671"/>
      <c r="AL42" s="671"/>
      <c r="AM42" s="671"/>
      <c r="AN42" s="671"/>
      <c r="AO42" s="671"/>
      <c r="AP42" s="671"/>
      <c r="AQ42" s="671"/>
      <c r="AR42" s="671"/>
      <c r="AS42" s="671"/>
      <c r="AT42" s="672"/>
      <c r="AU42" s="652" t="s">
        <v>19</v>
      </c>
      <c r="AV42" s="653"/>
      <c r="AW42" s="653"/>
      <c r="AX42" s="654"/>
      <c r="AY42" s="34">
        <f>$AY$41</f>
        <v>0</v>
      </c>
    </row>
    <row r="43" spans="1:51" ht="24.75" customHeight="1" x14ac:dyDescent="0.15">
      <c r="A43" s="1052"/>
      <c r="B43" s="1053"/>
      <c r="C43" s="1053"/>
      <c r="D43" s="1053"/>
      <c r="E43" s="1053"/>
      <c r="F43" s="1054"/>
      <c r="G43" s="673"/>
      <c r="H43" s="835"/>
      <c r="I43" s="835"/>
      <c r="J43" s="835"/>
      <c r="K43" s="836"/>
      <c r="L43" s="667"/>
      <c r="M43" s="668"/>
      <c r="N43" s="668"/>
      <c r="O43" s="668"/>
      <c r="P43" s="668"/>
      <c r="Q43" s="668"/>
      <c r="R43" s="668"/>
      <c r="S43" s="668"/>
      <c r="T43" s="668"/>
      <c r="U43" s="668"/>
      <c r="V43" s="668"/>
      <c r="W43" s="668"/>
      <c r="X43" s="669"/>
      <c r="Y43" s="382"/>
      <c r="Z43" s="383"/>
      <c r="AA43" s="383"/>
      <c r="AB43" s="805"/>
      <c r="AC43" s="673"/>
      <c r="AD43" s="835"/>
      <c r="AE43" s="835"/>
      <c r="AF43" s="835"/>
      <c r="AG43" s="836"/>
      <c r="AH43" s="667"/>
      <c r="AI43" s="668"/>
      <c r="AJ43" s="668"/>
      <c r="AK43" s="668"/>
      <c r="AL43" s="668"/>
      <c r="AM43" s="668"/>
      <c r="AN43" s="668"/>
      <c r="AO43" s="668"/>
      <c r="AP43" s="668"/>
      <c r="AQ43" s="668"/>
      <c r="AR43" s="668"/>
      <c r="AS43" s="668"/>
      <c r="AT43" s="669"/>
      <c r="AU43" s="382"/>
      <c r="AV43" s="383"/>
      <c r="AW43" s="383"/>
      <c r="AX43" s="384"/>
      <c r="AY43" s="34">
        <f t="shared" ref="AY43:AY53" si="3">$AY$41</f>
        <v>0</v>
      </c>
    </row>
    <row r="44" spans="1:51"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6"/>
      <c r="AY55">
        <f>COUNTA($G$57,$AC$57)</f>
        <v>0</v>
      </c>
    </row>
    <row r="56" spans="1:51" ht="24.75" customHeight="1" x14ac:dyDescent="0.15">
      <c r="A56" s="1052"/>
      <c r="B56" s="1053"/>
      <c r="C56" s="1053"/>
      <c r="D56" s="1053"/>
      <c r="E56" s="1053"/>
      <c r="F56" s="1054"/>
      <c r="G56" s="815" t="s">
        <v>17</v>
      </c>
      <c r="H56" s="671"/>
      <c r="I56" s="671"/>
      <c r="J56" s="671"/>
      <c r="K56" s="671"/>
      <c r="L56" s="670" t="s">
        <v>18</v>
      </c>
      <c r="M56" s="671"/>
      <c r="N56" s="671"/>
      <c r="O56" s="671"/>
      <c r="P56" s="671"/>
      <c r="Q56" s="671"/>
      <c r="R56" s="671"/>
      <c r="S56" s="671"/>
      <c r="T56" s="671"/>
      <c r="U56" s="671"/>
      <c r="V56" s="671"/>
      <c r="W56" s="671"/>
      <c r="X56" s="672"/>
      <c r="Y56" s="652" t="s">
        <v>19</v>
      </c>
      <c r="Z56" s="653"/>
      <c r="AA56" s="653"/>
      <c r="AB56" s="801"/>
      <c r="AC56" s="815" t="s">
        <v>17</v>
      </c>
      <c r="AD56" s="671"/>
      <c r="AE56" s="671"/>
      <c r="AF56" s="671"/>
      <c r="AG56" s="671"/>
      <c r="AH56" s="670" t="s">
        <v>18</v>
      </c>
      <c r="AI56" s="671"/>
      <c r="AJ56" s="671"/>
      <c r="AK56" s="671"/>
      <c r="AL56" s="671"/>
      <c r="AM56" s="671"/>
      <c r="AN56" s="671"/>
      <c r="AO56" s="671"/>
      <c r="AP56" s="671"/>
      <c r="AQ56" s="671"/>
      <c r="AR56" s="671"/>
      <c r="AS56" s="671"/>
      <c r="AT56" s="672"/>
      <c r="AU56" s="652" t="s">
        <v>19</v>
      </c>
      <c r="AV56" s="653"/>
      <c r="AW56" s="653"/>
      <c r="AX56" s="654"/>
      <c r="AY56" s="34">
        <f>$AY$55</f>
        <v>0</v>
      </c>
    </row>
    <row r="57" spans="1:51" ht="24.75" customHeight="1" x14ac:dyDescent="0.15">
      <c r="A57" s="1052"/>
      <c r="B57" s="1053"/>
      <c r="C57" s="1053"/>
      <c r="D57" s="1053"/>
      <c r="E57" s="1053"/>
      <c r="F57" s="1054"/>
      <c r="G57" s="673"/>
      <c r="H57" s="835"/>
      <c r="I57" s="835"/>
      <c r="J57" s="835"/>
      <c r="K57" s="836"/>
      <c r="L57" s="667"/>
      <c r="M57" s="668"/>
      <c r="N57" s="668"/>
      <c r="O57" s="668"/>
      <c r="P57" s="668"/>
      <c r="Q57" s="668"/>
      <c r="R57" s="668"/>
      <c r="S57" s="668"/>
      <c r="T57" s="668"/>
      <c r="U57" s="668"/>
      <c r="V57" s="668"/>
      <c r="W57" s="668"/>
      <c r="X57" s="669"/>
      <c r="Y57" s="382"/>
      <c r="Z57" s="383"/>
      <c r="AA57" s="383"/>
      <c r="AB57" s="805"/>
      <c r="AC57" s="673"/>
      <c r="AD57" s="835"/>
      <c r="AE57" s="835"/>
      <c r="AF57" s="835"/>
      <c r="AG57" s="836"/>
      <c r="AH57" s="667"/>
      <c r="AI57" s="668"/>
      <c r="AJ57" s="668"/>
      <c r="AK57" s="668"/>
      <c r="AL57" s="668"/>
      <c r="AM57" s="668"/>
      <c r="AN57" s="668"/>
      <c r="AO57" s="668"/>
      <c r="AP57" s="668"/>
      <c r="AQ57" s="668"/>
      <c r="AR57" s="668"/>
      <c r="AS57" s="668"/>
      <c r="AT57" s="669"/>
      <c r="AU57" s="382"/>
      <c r="AV57" s="383"/>
      <c r="AW57" s="383"/>
      <c r="AX57" s="384"/>
      <c r="AY57" s="34">
        <f t="shared" ref="AY57:AY67" si="4">$AY$55</f>
        <v>0</v>
      </c>
    </row>
    <row r="58" spans="1:51"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2"/>
      <c r="B68" s="1053"/>
      <c r="C68" s="1053"/>
      <c r="D68" s="1053"/>
      <c r="E68" s="1053"/>
      <c r="F68" s="105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6"/>
      <c r="AY68">
        <f>COUNTA($G$70,$AC$70)</f>
        <v>0</v>
      </c>
    </row>
    <row r="69" spans="1:51" ht="25.5" customHeight="1" x14ac:dyDescent="0.15">
      <c r="A69" s="1052"/>
      <c r="B69" s="1053"/>
      <c r="C69" s="1053"/>
      <c r="D69" s="1053"/>
      <c r="E69" s="1053"/>
      <c r="F69" s="1054"/>
      <c r="G69" s="815" t="s">
        <v>17</v>
      </c>
      <c r="H69" s="671"/>
      <c r="I69" s="671"/>
      <c r="J69" s="671"/>
      <c r="K69" s="671"/>
      <c r="L69" s="670" t="s">
        <v>18</v>
      </c>
      <c r="M69" s="671"/>
      <c r="N69" s="671"/>
      <c r="O69" s="671"/>
      <c r="P69" s="671"/>
      <c r="Q69" s="671"/>
      <c r="R69" s="671"/>
      <c r="S69" s="671"/>
      <c r="T69" s="671"/>
      <c r="U69" s="671"/>
      <c r="V69" s="671"/>
      <c r="W69" s="671"/>
      <c r="X69" s="672"/>
      <c r="Y69" s="652" t="s">
        <v>19</v>
      </c>
      <c r="Z69" s="653"/>
      <c r="AA69" s="653"/>
      <c r="AB69" s="801"/>
      <c r="AC69" s="815" t="s">
        <v>17</v>
      </c>
      <c r="AD69" s="671"/>
      <c r="AE69" s="671"/>
      <c r="AF69" s="671"/>
      <c r="AG69" s="671"/>
      <c r="AH69" s="670" t="s">
        <v>18</v>
      </c>
      <c r="AI69" s="671"/>
      <c r="AJ69" s="671"/>
      <c r="AK69" s="671"/>
      <c r="AL69" s="671"/>
      <c r="AM69" s="671"/>
      <c r="AN69" s="671"/>
      <c r="AO69" s="671"/>
      <c r="AP69" s="671"/>
      <c r="AQ69" s="671"/>
      <c r="AR69" s="671"/>
      <c r="AS69" s="671"/>
      <c r="AT69" s="672"/>
      <c r="AU69" s="652" t="s">
        <v>19</v>
      </c>
      <c r="AV69" s="653"/>
      <c r="AW69" s="653"/>
      <c r="AX69" s="654"/>
      <c r="AY69" s="34">
        <f>$AY$68</f>
        <v>0</v>
      </c>
    </row>
    <row r="70" spans="1:51" ht="24.75" customHeight="1" x14ac:dyDescent="0.15">
      <c r="A70" s="1052"/>
      <c r="B70" s="1053"/>
      <c r="C70" s="1053"/>
      <c r="D70" s="1053"/>
      <c r="E70" s="1053"/>
      <c r="F70" s="1054"/>
      <c r="G70" s="673"/>
      <c r="H70" s="835"/>
      <c r="I70" s="835"/>
      <c r="J70" s="835"/>
      <c r="K70" s="836"/>
      <c r="L70" s="667"/>
      <c r="M70" s="668"/>
      <c r="N70" s="668"/>
      <c r="O70" s="668"/>
      <c r="P70" s="668"/>
      <c r="Q70" s="668"/>
      <c r="R70" s="668"/>
      <c r="S70" s="668"/>
      <c r="T70" s="668"/>
      <c r="U70" s="668"/>
      <c r="V70" s="668"/>
      <c r="W70" s="668"/>
      <c r="X70" s="669"/>
      <c r="Y70" s="382"/>
      <c r="Z70" s="383"/>
      <c r="AA70" s="383"/>
      <c r="AB70" s="805"/>
      <c r="AC70" s="673"/>
      <c r="AD70" s="835"/>
      <c r="AE70" s="835"/>
      <c r="AF70" s="835"/>
      <c r="AG70" s="836"/>
      <c r="AH70" s="667"/>
      <c r="AI70" s="668"/>
      <c r="AJ70" s="668"/>
      <c r="AK70" s="668"/>
      <c r="AL70" s="668"/>
      <c r="AM70" s="668"/>
      <c r="AN70" s="668"/>
      <c r="AO70" s="668"/>
      <c r="AP70" s="668"/>
      <c r="AQ70" s="668"/>
      <c r="AR70" s="668"/>
      <c r="AS70" s="668"/>
      <c r="AT70" s="669"/>
      <c r="AU70" s="382"/>
      <c r="AV70" s="383"/>
      <c r="AW70" s="383"/>
      <c r="AX70" s="384"/>
      <c r="AY70" s="34">
        <f t="shared" ref="AY70:AY80" si="5">$AY$68</f>
        <v>0</v>
      </c>
    </row>
    <row r="71" spans="1:51"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2"/>
      <c r="B81" s="1053"/>
      <c r="C81" s="1053"/>
      <c r="D81" s="1053"/>
      <c r="E81" s="1053"/>
      <c r="F81" s="105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6"/>
      <c r="AY81">
        <f>COUNTA($G$83,$AC$83)</f>
        <v>0</v>
      </c>
    </row>
    <row r="82" spans="1:51" ht="24.75" customHeight="1" x14ac:dyDescent="0.15">
      <c r="A82" s="1052"/>
      <c r="B82" s="1053"/>
      <c r="C82" s="1053"/>
      <c r="D82" s="1053"/>
      <c r="E82" s="1053"/>
      <c r="F82" s="1054"/>
      <c r="G82" s="815" t="s">
        <v>17</v>
      </c>
      <c r="H82" s="671"/>
      <c r="I82" s="671"/>
      <c r="J82" s="671"/>
      <c r="K82" s="671"/>
      <c r="L82" s="670" t="s">
        <v>18</v>
      </c>
      <c r="M82" s="671"/>
      <c r="N82" s="671"/>
      <c r="O82" s="671"/>
      <c r="P82" s="671"/>
      <c r="Q82" s="671"/>
      <c r="R82" s="671"/>
      <c r="S82" s="671"/>
      <c r="T82" s="671"/>
      <c r="U82" s="671"/>
      <c r="V82" s="671"/>
      <c r="W82" s="671"/>
      <c r="X82" s="672"/>
      <c r="Y82" s="652" t="s">
        <v>19</v>
      </c>
      <c r="Z82" s="653"/>
      <c r="AA82" s="653"/>
      <c r="AB82" s="801"/>
      <c r="AC82" s="815" t="s">
        <v>17</v>
      </c>
      <c r="AD82" s="671"/>
      <c r="AE82" s="671"/>
      <c r="AF82" s="671"/>
      <c r="AG82" s="671"/>
      <c r="AH82" s="670" t="s">
        <v>18</v>
      </c>
      <c r="AI82" s="671"/>
      <c r="AJ82" s="671"/>
      <c r="AK82" s="671"/>
      <c r="AL82" s="671"/>
      <c r="AM82" s="671"/>
      <c r="AN82" s="671"/>
      <c r="AO82" s="671"/>
      <c r="AP82" s="671"/>
      <c r="AQ82" s="671"/>
      <c r="AR82" s="671"/>
      <c r="AS82" s="671"/>
      <c r="AT82" s="672"/>
      <c r="AU82" s="652" t="s">
        <v>19</v>
      </c>
      <c r="AV82" s="653"/>
      <c r="AW82" s="653"/>
      <c r="AX82" s="654"/>
      <c r="AY82" s="34">
        <f>$AY$81</f>
        <v>0</v>
      </c>
    </row>
    <row r="83" spans="1:51" ht="24.75" customHeight="1" x14ac:dyDescent="0.15">
      <c r="A83" s="1052"/>
      <c r="B83" s="1053"/>
      <c r="C83" s="1053"/>
      <c r="D83" s="1053"/>
      <c r="E83" s="1053"/>
      <c r="F83" s="1054"/>
      <c r="G83" s="673"/>
      <c r="H83" s="835"/>
      <c r="I83" s="835"/>
      <c r="J83" s="835"/>
      <c r="K83" s="836"/>
      <c r="L83" s="667"/>
      <c r="M83" s="668"/>
      <c r="N83" s="668"/>
      <c r="O83" s="668"/>
      <c r="P83" s="668"/>
      <c r="Q83" s="668"/>
      <c r="R83" s="668"/>
      <c r="S83" s="668"/>
      <c r="T83" s="668"/>
      <c r="U83" s="668"/>
      <c r="V83" s="668"/>
      <c r="W83" s="668"/>
      <c r="X83" s="669"/>
      <c r="Y83" s="382"/>
      <c r="Z83" s="383"/>
      <c r="AA83" s="383"/>
      <c r="AB83" s="805"/>
      <c r="AC83" s="673"/>
      <c r="AD83" s="835"/>
      <c r="AE83" s="835"/>
      <c r="AF83" s="835"/>
      <c r="AG83" s="836"/>
      <c r="AH83" s="667"/>
      <c r="AI83" s="668"/>
      <c r="AJ83" s="668"/>
      <c r="AK83" s="668"/>
      <c r="AL83" s="668"/>
      <c r="AM83" s="668"/>
      <c r="AN83" s="668"/>
      <c r="AO83" s="668"/>
      <c r="AP83" s="668"/>
      <c r="AQ83" s="668"/>
      <c r="AR83" s="668"/>
      <c r="AS83" s="668"/>
      <c r="AT83" s="669"/>
      <c r="AU83" s="382"/>
      <c r="AV83" s="383"/>
      <c r="AW83" s="383"/>
      <c r="AX83" s="384"/>
      <c r="AY83" s="34">
        <f t="shared" ref="AY83:AY93" si="6">$AY$81</f>
        <v>0</v>
      </c>
    </row>
    <row r="84" spans="1:51"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2"/>
      <c r="B94" s="1053"/>
      <c r="C94" s="1053"/>
      <c r="D94" s="1053"/>
      <c r="E94" s="1053"/>
      <c r="F94" s="105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6"/>
      <c r="AY94">
        <f>COUNTA($G$96,$AC$96)</f>
        <v>0</v>
      </c>
    </row>
    <row r="95" spans="1:51" ht="24.75" customHeight="1" x14ac:dyDescent="0.15">
      <c r="A95" s="1052"/>
      <c r="B95" s="1053"/>
      <c r="C95" s="1053"/>
      <c r="D95" s="1053"/>
      <c r="E95" s="1053"/>
      <c r="F95" s="1054"/>
      <c r="G95" s="815" t="s">
        <v>17</v>
      </c>
      <c r="H95" s="671"/>
      <c r="I95" s="671"/>
      <c r="J95" s="671"/>
      <c r="K95" s="671"/>
      <c r="L95" s="670" t="s">
        <v>18</v>
      </c>
      <c r="M95" s="671"/>
      <c r="N95" s="671"/>
      <c r="O95" s="671"/>
      <c r="P95" s="671"/>
      <c r="Q95" s="671"/>
      <c r="R95" s="671"/>
      <c r="S95" s="671"/>
      <c r="T95" s="671"/>
      <c r="U95" s="671"/>
      <c r="V95" s="671"/>
      <c r="W95" s="671"/>
      <c r="X95" s="672"/>
      <c r="Y95" s="652" t="s">
        <v>19</v>
      </c>
      <c r="Z95" s="653"/>
      <c r="AA95" s="653"/>
      <c r="AB95" s="801"/>
      <c r="AC95" s="815" t="s">
        <v>17</v>
      </c>
      <c r="AD95" s="671"/>
      <c r="AE95" s="671"/>
      <c r="AF95" s="671"/>
      <c r="AG95" s="671"/>
      <c r="AH95" s="670" t="s">
        <v>18</v>
      </c>
      <c r="AI95" s="671"/>
      <c r="AJ95" s="671"/>
      <c r="AK95" s="671"/>
      <c r="AL95" s="671"/>
      <c r="AM95" s="671"/>
      <c r="AN95" s="671"/>
      <c r="AO95" s="671"/>
      <c r="AP95" s="671"/>
      <c r="AQ95" s="671"/>
      <c r="AR95" s="671"/>
      <c r="AS95" s="671"/>
      <c r="AT95" s="672"/>
      <c r="AU95" s="652" t="s">
        <v>19</v>
      </c>
      <c r="AV95" s="653"/>
      <c r="AW95" s="653"/>
      <c r="AX95" s="654"/>
      <c r="AY95" s="34">
        <f>$AY$94</f>
        <v>0</v>
      </c>
    </row>
    <row r="96" spans="1:51" ht="24.75" customHeight="1" x14ac:dyDescent="0.15">
      <c r="A96" s="1052"/>
      <c r="B96" s="1053"/>
      <c r="C96" s="1053"/>
      <c r="D96" s="1053"/>
      <c r="E96" s="1053"/>
      <c r="F96" s="1054"/>
      <c r="G96" s="673"/>
      <c r="H96" s="835"/>
      <c r="I96" s="835"/>
      <c r="J96" s="835"/>
      <c r="K96" s="836"/>
      <c r="L96" s="667"/>
      <c r="M96" s="668"/>
      <c r="N96" s="668"/>
      <c r="O96" s="668"/>
      <c r="P96" s="668"/>
      <c r="Q96" s="668"/>
      <c r="R96" s="668"/>
      <c r="S96" s="668"/>
      <c r="T96" s="668"/>
      <c r="U96" s="668"/>
      <c r="V96" s="668"/>
      <c r="W96" s="668"/>
      <c r="X96" s="669"/>
      <c r="Y96" s="382"/>
      <c r="Z96" s="383"/>
      <c r="AA96" s="383"/>
      <c r="AB96" s="805"/>
      <c r="AC96" s="673"/>
      <c r="AD96" s="835"/>
      <c r="AE96" s="835"/>
      <c r="AF96" s="835"/>
      <c r="AG96" s="836"/>
      <c r="AH96" s="667"/>
      <c r="AI96" s="668"/>
      <c r="AJ96" s="668"/>
      <c r="AK96" s="668"/>
      <c r="AL96" s="668"/>
      <c r="AM96" s="668"/>
      <c r="AN96" s="668"/>
      <c r="AO96" s="668"/>
      <c r="AP96" s="668"/>
      <c r="AQ96" s="668"/>
      <c r="AR96" s="668"/>
      <c r="AS96" s="668"/>
      <c r="AT96" s="669"/>
      <c r="AU96" s="382"/>
      <c r="AV96" s="383"/>
      <c r="AW96" s="383"/>
      <c r="AX96" s="384"/>
      <c r="AY96" s="34">
        <f t="shared" ref="AY96:AY106" si="7">$AY$94</f>
        <v>0</v>
      </c>
    </row>
    <row r="97" spans="1:51"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c r="AY108">
        <f>COUNTA($G$110,$AC$110)</f>
        <v>0</v>
      </c>
    </row>
    <row r="109" spans="1:51" ht="24.75" customHeight="1" x14ac:dyDescent="0.15">
      <c r="A109" s="1052"/>
      <c r="B109" s="1053"/>
      <c r="C109" s="1053"/>
      <c r="D109" s="1053"/>
      <c r="E109" s="1053"/>
      <c r="F109" s="1054"/>
      <c r="G109" s="815" t="s">
        <v>17</v>
      </c>
      <c r="H109" s="671"/>
      <c r="I109" s="671"/>
      <c r="J109" s="671"/>
      <c r="K109" s="671"/>
      <c r="L109" s="670" t="s">
        <v>18</v>
      </c>
      <c r="M109" s="671"/>
      <c r="N109" s="671"/>
      <c r="O109" s="671"/>
      <c r="P109" s="671"/>
      <c r="Q109" s="671"/>
      <c r="R109" s="671"/>
      <c r="S109" s="671"/>
      <c r="T109" s="671"/>
      <c r="U109" s="671"/>
      <c r="V109" s="671"/>
      <c r="W109" s="671"/>
      <c r="X109" s="672"/>
      <c r="Y109" s="652" t="s">
        <v>19</v>
      </c>
      <c r="Z109" s="653"/>
      <c r="AA109" s="653"/>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2" t="s">
        <v>19</v>
      </c>
      <c r="AV109" s="653"/>
      <c r="AW109" s="653"/>
      <c r="AX109" s="654"/>
      <c r="AY109" s="34">
        <f>$AY$108</f>
        <v>0</v>
      </c>
    </row>
    <row r="110" spans="1:51" ht="24.75" customHeight="1" x14ac:dyDescent="0.15">
      <c r="A110" s="1052"/>
      <c r="B110" s="1053"/>
      <c r="C110" s="1053"/>
      <c r="D110" s="1053"/>
      <c r="E110" s="1053"/>
      <c r="F110" s="1054"/>
      <c r="G110" s="673"/>
      <c r="H110" s="835"/>
      <c r="I110" s="835"/>
      <c r="J110" s="835"/>
      <c r="K110" s="836"/>
      <c r="L110" s="667"/>
      <c r="M110" s="668"/>
      <c r="N110" s="668"/>
      <c r="O110" s="668"/>
      <c r="P110" s="668"/>
      <c r="Q110" s="668"/>
      <c r="R110" s="668"/>
      <c r="S110" s="668"/>
      <c r="T110" s="668"/>
      <c r="U110" s="668"/>
      <c r="V110" s="668"/>
      <c r="W110" s="668"/>
      <c r="X110" s="669"/>
      <c r="Y110" s="382"/>
      <c r="Z110" s="383"/>
      <c r="AA110" s="383"/>
      <c r="AB110" s="805"/>
      <c r="AC110" s="673"/>
      <c r="AD110" s="835"/>
      <c r="AE110" s="835"/>
      <c r="AF110" s="835"/>
      <c r="AG110" s="836"/>
      <c r="AH110" s="667"/>
      <c r="AI110" s="668"/>
      <c r="AJ110" s="668"/>
      <c r="AK110" s="668"/>
      <c r="AL110" s="668"/>
      <c r="AM110" s="668"/>
      <c r="AN110" s="668"/>
      <c r="AO110" s="668"/>
      <c r="AP110" s="668"/>
      <c r="AQ110" s="668"/>
      <c r="AR110" s="668"/>
      <c r="AS110" s="668"/>
      <c r="AT110" s="669"/>
      <c r="AU110" s="382"/>
      <c r="AV110" s="383"/>
      <c r="AW110" s="383"/>
      <c r="AX110" s="384"/>
      <c r="AY110" s="34">
        <f t="shared" ref="AY110:AY120" si="8">$AY$108</f>
        <v>0</v>
      </c>
    </row>
    <row r="111" spans="1:51"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2"/>
      <c r="B121" s="1053"/>
      <c r="C121" s="1053"/>
      <c r="D121" s="1053"/>
      <c r="E121" s="1053"/>
      <c r="F121" s="105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c r="AY121">
        <f>COUNTA($G$123,$AC$123)</f>
        <v>0</v>
      </c>
    </row>
    <row r="122" spans="1:51" ht="25.5" customHeight="1" x14ac:dyDescent="0.15">
      <c r="A122" s="1052"/>
      <c r="B122" s="1053"/>
      <c r="C122" s="1053"/>
      <c r="D122" s="1053"/>
      <c r="E122" s="1053"/>
      <c r="F122" s="1054"/>
      <c r="G122" s="815" t="s">
        <v>17</v>
      </c>
      <c r="H122" s="671"/>
      <c r="I122" s="671"/>
      <c r="J122" s="671"/>
      <c r="K122" s="671"/>
      <c r="L122" s="670" t="s">
        <v>18</v>
      </c>
      <c r="M122" s="671"/>
      <c r="N122" s="671"/>
      <c r="O122" s="671"/>
      <c r="P122" s="671"/>
      <c r="Q122" s="671"/>
      <c r="R122" s="671"/>
      <c r="S122" s="671"/>
      <c r="T122" s="671"/>
      <c r="U122" s="671"/>
      <c r="V122" s="671"/>
      <c r="W122" s="671"/>
      <c r="X122" s="672"/>
      <c r="Y122" s="652" t="s">
        <v>19</v>
      </c>
      <c r="Z122" s="653"/>
      <c r="AA122" s="653"/>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2" t="s">
        <v>19</v>
      </c>
      <c r="AV122" s="653"/>
      <c r="AW122" s="653"/>
      <c r="AX122" s="654"/>
      <c r="AY122" s="34">
        <f>$AY$121</f>
        <v>0</v>
      </c>
    </row>
    <row r="123" spans="1:51" ht="24.75" customHeight="1" x14ac:dyDescent="0.15">
      <c r="A123" s="1052"/>
      <c r="B123" s="1053"/>
      <c r="C123" s="1053"/>
      <c r="D123" s="1053"/>
      <c r="E123" s="1053"/>
      <c r="F123" s="1054"/>
      <c r="G123" s="673"/>
      <c r="H123" s="835"/>
      <c r="I123" s="835"/>
      <c r="J123" s="835"/>
      <c r="K123" s="836"/>
      <c r="L123" s="667"/>
      <c r="M123" s="668"/>
      <c r="N123" s="668"/>
      <c r="O123" s="668"/>
      <c r="P123" s="668"/>
      <c r="Q123" s="668"/>
      <c r="R123" s="668"/>
      <c r="S123" s="668"/>
      <c r="T123" s="668"/>
      <c r="U123" s="668"/>
      <c r="V123" s="668"/>
      <c r="W123" s="668"/>
      <c r="X123" s="669"/>
      <c r="Y123" s="382"/>
      <c r="Z123" s="383"/>
      <c r="AA123" s="383"/>
      <c r="AB123" s="805"/>
      <c r="AC123" s="673"/>
      <c r="AD123" s="835"/>
      <c r="AE123" s="835"/>
      <c r="AF123" s="835"/>
      <c r="AG123" s="836"/>
      <c r="AH123" s="667"/>
      <c r="AI123" s="668"/>
      <c r="AJ123" s="668"/>
      <c r="AK123" s="668"/>
      <c r="AL123" s="668"/>
      <c r="AM123" s="668"/>
      <c r="AN123" s="668"/>
      <c r="AO123" s="668"/>
      <c r="AP123" s="668"/>
      <c r="AQ123" s="668"/>
      <c r="AR123" s="668"/>
      <c r="AS123" s="668"/>
      <c r="AT123" s="669"/>
      <c r="AU123" s="382"/>
      <c r="AV123" s="383"/>
      <c r="AW123" s="383"/>
      <c r="AX123" s="384"/>
      <c r="AY123" s="34">
        <f t="shared" ref="AY123:AY133" si="9">$AY$121</f>
        <v>0</v>
      </c>
    </row>
    <row r="124" spans="1:51"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2"/>
      <c r="B134" s="1053"/>
      <c r="C134" s="1053"/>
      <c r="D134" s="1053"/>
      <c r="E134" s="1053"/>
      <c r="F134" s="105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c r="AY134">
        <f>COUNTA($G$136,$AC$136)</f>
        <v>0</v>
      </c>
    </row>
    <row r="135" spans="1:51" ht="24.75" customHeight="1" x14ac:dyDescent="0.15">
      <c r="A135" s="1052"/>
      <c r="B135" s="1053"/>
      <c r="C135" s="1053"/>
      <c r="D135" s="1053"/>
      <c r="E135" s="1053"/>
      <c r="F135" s="1054"/>
      <c r="G135" s="815" t="s">
        <v>17</v>
      </c>
      <c r="H135" s="671"/>
      <c r="I135" s="671"/>
      <c r="J135" s="671"/>
      <c r="K135" s="671"/>
      <c r="L135" s="670" t="s">
        <v>18</v>
      </c>
      <c r="M135" s="671"/>
      <c r="N135" s="671"/>
      <c r="O135" s="671"/>
      <c r="P135" s="671"/>
      <c r="Q135" s="671"/>
      <c r="R135" s="671"/>
      <c r="S135" s="671"/>
      <c r="T135" s="671"/>
      <c r="U135" s="671"/>
      <c r="V135" s="671"/>
      <c r="W135" s="671"/>
      <c r="X135" s="672"/>
      <c r="Y135" s="652" t="s">
        <v>19</v>
      </c>
      <c r="Z135" s="653"/>
      <c r="AA135" s="653"/>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2" t="s">
        <v>19</v>
      </c>
      <c r="AV135" s="653"/>
      <c r="AW135" s="653"/>
      <c r="AX135" s="654"/>
      <c r="AY135" s="34">
        <f>$AY$134</f>
        <v>0</v>
      </c>
    </row>
    <row r="136" spans="1:51" ht="24.75" customHeight="1" x14ac:dyDescent="0.15">
      <c r="A136" s="1052"/>
      <c r="B136" s="1053"/>
      <c r="C136" s="1053"/>
      <c r="D136" s="1053"/>
      <c r="E136" s="1053"/>
      <c r="F136" s="1054"/>
      <c r="G136" s="673"/>
      <c r="H136" s="835"/>
      <c r="I136" s="835"/>
      <c r="J136" s="835"/>
      <c r="K136" s="836"/>
      <c r="L136" s="667"/>
      <c r="M136" s="668"/>
      <c r="N136" s="668"/>
      <c r="O136" s="668"/>
      <c r="P136" s="668"/>
      <c r="Q136" s="668"/>
      <c r="R136" s="668"/>
      <c r="S136" s="668"/>
      <c r="T136" s="668"/>
      <c r="U136" s="668"/>
      <c r="V136" s="668"/>
      <c r="W136" s="668"/>
      <c r="X136" s="669"/>
      <c r="Y136" s="382"/>
      <c r="Z136" s="383"/>
      <c r="AA136" s="383"/>
      <c r="AB136" s="805"/>
      <c r="AC136" s="673"/>
      <c r="AD136" s="835"/>
      <c r="AE136" s="835"/>
      <c r="AF136" s="835"/>
      <c r="AG136" s="836"/>
      <c r="AH136" s="667"/>
      <c r="AI136" s="668"/>
      <c r="AJ136" s="668"/>
      <c r="AK136" s="668"/>
      <c r="AL136" s="668"/>
      <c r="AM136" s="668"/>
      <c r="AN136" s="668"/>
      <c r="AO136" s="668"/>
      <c r="AP136" s="668"/>
      <c r="AQ136" s="668"/>
      <c r="AR136" s="668"/>
      <c r="AS136" s="668"/>
      <c r="AT136" s="669"/>
      <c r="AU136" s="382"/>
      <c r="AV136" s="383"/>
      <c r="AW136" s="383"/>
      <c r="AX136" s="384"/>
      <c r="AY136" s="34">
        <f t="shared" ref="AY136:AY146" si="10">$AY$134</f>
        <v>0</v>
      </c>
    </row>
    <row r="137" spans="1:51"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2"/>
      <c r="B147" s="1053"/>
      <c r="C147" s="1053"/>
      <c r="D147" s="1053"/>
      <c r="E147" s="1053"/>
      <c r="F147" s="105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c r="AY147">
        <f>COUNTA($G$149,$AC$149)</f>
        <v>0</v>
      </c>
    </row>
    <row r="148" spans="1:51" ht="24.75" customHeight="1" x14ac:dyDescent="0.15">
      <c r="A148" s="1052"/>
      <c r="B148" s="1053"/>
      <c r="C148" s="1053"/>
      <c r="D148" s="1053"/>
      <c r="E148" s="1053"/>
      <c r="F148" s="1054"/>
      <c r="G148" s="815" t="s">
        <v>17</v>
      </c>
      <c r="H148" s="671"/>
      <c r="I148" s="671"/>
      <c r="J148" s="671"/>
      <c r="K148" s="671"/>
      <c r="L148" s="670" t="s">
        <v>18</v>
      </c>
      <c r="M148" s="671"/>
      <c r="N148" s="671"/>
      <c r="O148" s="671"/>
      <c r="P148" s="671"/>
      <c r="Q148" s="671"/>
      <c r="R148" s="671"/>
      <c r="S148" s="671"/>
      <c r="T148" s="671"/>
      <c r="U148" s="671"/>
      <c r="V148" s="671"/>
      <c r="W148" s="671"/>
      <c r="X148" s="672"/>
      <c r="Y148" s="652" t="s">
        <v>19</v>
      </c>
      <c r="Z148" s="653"/>
      <c r="AA148" s="653"/>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2" t="s">
        <v>19</v>
      </c>
      <c r="AV148" s="653"/>
      <c r="AW148" s="653"/>
      <c r="AX148" s="654"/>
      <c r="AY148" s="34">
        <f>$AY$147</f>
        <v>0</v>
      </c>
    </row>
    <row r="149" spans="1:51" ht="24.75" customHeight="1" x14ac:dyDescent="0.15">
      <c r="A149" s="1052"/>
      <c r="B149" s="1053"/>
      <c r="C149" s="1053"/>
      <c r="D149" s="1053"/>
      <c r="E149" s="1053"/>
      <c r="F149" s="1054"/>
      <c r="G149" s="673"/>
      <c r="H149" s="835"/>
      <c r="I149" s="835"/>
      <c r="J149" s="835"/>
      <c r="K149" s="836"/>
      <c r="L149" s="667"/>
      <c r="M149" s="668"/>
      <c r="N149" s="668"/>
      <c r="O149" s="668"/>
      <c r="P149" s="668"/>
      <c r="Q149" s="668"/>
      <c r="R149" s="668"/>
      <c r="S149" s="668"/>
      <c r="T149" s="668"/>
      <c r="U149" s="668"/>
      <c r="V149" s="668"/>
      <c r="W149" s="668"/>
      <c r="X149" s="669"/>
      <c r="Y149" s="382"/>
      <c r="Z149" s="383"/>
      <c r="AA149" s="383"/>
      <c r="AB149" s="805"/>
      <c r="AC149" s="673"/>
      <c r="AD149" s="835"/>
      <c r="AE149" s="835"/>
      <c r="AF149" s="835"/>
      <c r="AG149" s="836"/>
      <c r="AH149" s="667"/>
      <c r="AI149" s="668"/>
      <c r="AJ149" s="668"/>
      <c r="AK149" s="668"/>
      <c r="AL149" s="668"/>
      <c r="AM149" s="668"/>
      <c r="AN149" s="668"/>
      <c r="AO149" s="668"/>
      <c r="AP149" s="668"/>
      <c r="AQ149" s="668"/>
      <c r="AR149" s="668"/>
      <c r="AS149" s="668"/>
      <c r="AT149" s="669"/>
      <c r="AU149" s="382"/>
      <c r="AV149" s="383"/>
      <c r="AW149" s="383"/>
      <c r="AX149" s="384"/>
      <c r="AY149" s="34">
        <f t="shared" ref="AY149:AY159" si="11">$AY$147</f>
        <v>0</v>
      </c>
    </row>
    <row r="150" spans="1:51"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c r="AY161">
        <f>COUNTA($G$163,$AC$163)</f>
        <v>0</v>
      </c>
    </row>
    <row r="162" spans="1:51" ht="24.75" customHeight="1" x14ac:dyDescent="0.15">
      <c r="A162" s="1052"/>
      <c r="B162" s="1053"/>
      <c r="C162" s="1053"/>
      <c r="D162" s="1053"/>
      <c r="E162" s="1053"/>
      <c r="F162" s="1054"/>
      <c r="G162" s="815" t="s">
        <v>17</v>
      </c>
      <c r="H162" s="671"/>
      <c r="I162" s="671"/>
      <c r="J162" s="671"/>
      <c r="K162" s="671"/>
      <c r="L162" s="670" t="s">
        <v>18</v>
      </c>
      <c r="M162" s="671"/>
      <c r="N162" s="671"/>
      <c r="O162" s="671"/>
      <c r="P162" s="671"/>
      <c r="Q162" s="671"/>
      <c r="R162" s="671"/>
      <c r="S162" s="671"/>
      <c r="T162" s="671"/>
      <c r="U162" s="671"/>
      <c r="V162" s="671"/>
      <c r="W162" s="671"/>
      <c r="X162" s="672"/>
      <c r="Y162" s="652" t="s">
        <v>19</v>
      </c>
      <c r="Z162" s="653"/>
      <c r="AA162" s="653"/>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2" t="s">
        <v>19</v>
      </c>
      <c r="AV162" s="653"/>
      <c r="AW162" s="653"/>
      <c r="AX162" s="654"/>
      <c r="AY162" s="34">
        <f>$AY$161</f>
        <v>0</v>
      </c>
    </row>
    <row r="163" spans="1:51" ht="24.75" customHeight="1" x14ac:dyDescent="0.15">
      <c r="A163" s="1052"/>
      <c r="B163" s="1053"/>
      <c r="C163" s="1053"/>
      <c r="D163" s="1053"/>
      <c r="E163" s="1053"/>
      <c r="F163" s="1054"/>
      <c r="G163" s="673"/>
      <c r="H163" s="835"/>
      <c r="I163" s="835"/>
      <c r="J163" s="835"/>
      <c r="K163" s="836"/>
      <c r="L163" s="667"/>
      <c r="M163" s="668"/>
      <c r="N163" s="668"/>
      <c r="O163" s="668"/>
      <c r="P163" s="668"/>
      <c r="Q163" s="668"/>
      <c r="R163" s="668"/>
      <c r="S163" s="668"/>
      <c r="T163" s="668"/>
      <c r="U163" s="668"/>
      <c r="V163" s="668"/>
      <c r="W163" s="668"/>
      <c r="X163" s="669"/>
      <c r="Y163" s="382"/>
      <c r="Z163" s="383"/>
      <c r="AA163" s="383"/>
      <c r="AB163" s="805"/>
      <c r="AC163" s="673"/>
      <c r="AD163" s="835"/>
      <c r="AE163" s="835"/>
      <c r="AF163" s="835"/>
      <c r="AG163" s="836"/>
      <c r="AH163" s="667"/>
      <c r="AI163" s="668"/>
      <c r="AJ163" s="668"/>
      <c r="AK163" s="668"/>
      <c r="AL163" s="668"/>
      <c r="AM163" s="668"/>
      <c r="AN163" s="668"/>
      <c r="AO163" s="668"/>
      <c r="AP163" s="668"/>
      <c r="AQ163" s="668"/>
      <c r="AR163" s="668"/>
      <c r="AS163" s="668"/>
      <c r="AT163" s="669"/>
      <c r="AU163" s="382"/>
      <c r="AV163" s="383"/>
      <c r="AW163" s="383"/>
      <c r="AX163" s="384"/>
      <c r="AY163" s="34">
        <f t="shared" ref="AY163:AY173" si="12">$AY$161</f>
        <v>0</v>
      </c>
    </row>
    <row r="164" spans="1:51"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2"/>
      <c r="B174" s="1053"/>
      <c r="C174" s="1053"/>
      <c r="D174" s="1053"/>
      <c r="E174" s="1053"/>
      <c r="F174" s="105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c r="AY174">
        <f>COUNTA($G$176,$AC$176)</f>
        <v>0</v>
      </c>
    </row>
    <row r="175" spans="1:51" ht="25.5" customHeight="1" x14ac:dyDescent="0.15">
      <c r="A175" s="1052"/>
      <c r="B175" s="1053"/>
      <c r="C175" s="1053"/>
      <c r="D175" s="1053"/>
      <c r="E175" s="1053"/>
      <c r="F175" s="1054"/>
      <c r="G175" s="815" t="s">
        <v>17</v>
      </c>
      <c r="H175" s="671"/>
      <c r="I175" s="671"/>
      <c r="J175" s="671"/>
      <c r="K175" s="671"/>
      <c r="L175" s="670" t="s">
        <v>18</v>
      </c>
      <c r="M175" s="671"/>
      <c r="N175" s="671"/>
      <c r="O175" s="671"/>
      <c r="P175" s="671"/>
      <c r="Q175" s="671"/>
      <c r="R175" s="671"/>
      <c r="S175" s="671"/>
      <c r="T175" s="671"/>
      <c r="U175" s="671"/>
      <c r="V175" s="671"/>
      <c r="W175" s="671"/>
      <c r="X175" s="672"/>
      <c r="Y175" s="652" t="s">
        <v>19</v>
      </c>
      <c r="Z175" s="653"/>
      <c r="AA175" s="653"/>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2" t="s">
        <v>19</v>
      </c>
      <c r="AV175" s="653"/>
      <c r="AW175" s="653"/>
      <c r="AX175" s="654"/>
      <c r="AY175" s="34">
        <f>$AY$174</f>
        <v>0</v>
      </c>
    </row>
    <row r="176" spans="1:51" ht="24.75" customHeight="1" x14ac:dyDescent="0.15">
      <c r="A176" s="1052"/>
      <c r="B176" s="1053"/>
      <c r="C176" s="1053"/>
      <c r="D176" s="1053"/>
      <c r="E176" s="1053"/>
      <c r="F176" s="1054"/>
      <c r="G176" s="673"/>
      <c r="H176" s="835"/>
      <c r="I176" s="835"/>
      <c r="J176" s="835"/>
      <c r="K176" s="836"/>
      <c r="L176" s="667"/>
      <c r="M176" s="668"/>
      <c r="N176" s="668"/>
      <c r="O176" s="668"/>
      <c r="P176" s="668"/>
      <c r="Q176" s="668"/>
      <c r="R176" s="668"/>
      <c r="S176" s="668"/>
      <c r="T176" s="668"/>
      <c r="U176" s="668"/>
      <c r="V176" s="668"/>
      <c r="W176" s="668"/>
      <c r="X176" s="669"/>
      <c r="Y176" s="382"/>
      <c r="Z176" s="383"/>
      <c r="AA176" s="383"/>
      <c r="AB176" s="805"/>
      <c r="AC176" s="673"/>
      <c r="AD176" s="835"/>
      <c r="AE176" s="835"/>
      <c r="AF176" s="835"/>
      <c r="AG176" s="836"/>
      <c r="AH176" s="667"/>
      <c r="AI176" s="668"/>
      <c r="AJ176" s="668"/>
      <c r="AK176" s="668"/>
      <c r="AL176" s="668"/>
      <c r="AM176" s="668"/>
      <c r="AN176" s="668"/>
      <c r="AO176" s="668"/>
      <c r="AP176" s="668"/>
      <c r="AQ176" s="668"/>
      <c r="AR176" s="668"/>
      <c r="AS176" s="668"/>
      <c r="AT176" s="669"/>
      <c r="AU176" s="382"/>
      <c r="AV176" s="383"/>
      <c r="AW176" s="383"/>
      <c r="AX176" s="384"/>
      <c r="AY176" s="34">
        <f t="shared" ref="AY176:AY186" si="13">$AY$174</f>
        <v>0</v>
      </c>
    </row>
    <row r="177" spans="1:51"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2"/>
      <c r="B187" s="1053"/>
      <c r="C187" s="1053"/>
      <c r="D187" s="1053"/>
      <c r="E187" s="1053"/>
      <c r="F187" s="105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c r="AY187">
        <f>COUNTA($G$189,$AC$189)</f>
        <v>0</v>
      </c>
    </row>
    <row r="188" spans="1:51" ht="24.75" customHeight="1" x14ac:dyDescent="0.15">
      <c r="A188" s="1052"/>
      <c r="B188" s="1053"/>
      <c r="C188" s="1053"/>
      <c r="D188" s="1053"/>
      <c r="E188" s="1053"/>
      <c r="F188" s="1054"/>
      <c r="G188" s="815" t="s">
        <v>17</v>
      </c>
      <c r="H188" s="671"/>
      <c r="I188" s="671"/>
      <c r="J188" s="671"/>
      <c r="K188" s="671"/>
      <c r="L188" s="670" t="s">
        <v>18</v>
      </c>
      <c r="M188" s="671"/>
      <c r="N188" s="671"/>
      <c r="O188" s="671"/>
      <c r="P188" s="671"/>
      <c r="Q188" s="671"/>
      <c r="R188" s="671"/>
      <c r="S188" s="671"/>
      <c r="T188" s="671"/>
      <c r="U188" s="671"/>
      <c r="V188" s="671"/>
      <c r="W188" s="671"/>
      <c r="X188" s="672"/>
      <c r="Y188" s="652" t="s">
        <v>19</v>
      </c>
      <c r="Z188" s="653"/>
      <c r="AA188" s="653"/>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2" t="s">
        <v>19</v>
      </c>
      <c r="AV188" s="653"/>
      <c r="AW188" s="653"/>
      <c r="AX188" s="654"/>
      <c r="AY188" s="34">
        <f>$AY$187</f>
        <v>0</v>
      </c>
    </row>
    <row r="189" spans="1:51" ht="24.75" customHeight="1" x14ac:dyDescent="0.15">
      <c r="A189" s="1052"/>
      <c r="B189" s="1053"/>
      <c r="C189" s="1053"/>
      <c r="D189" s="1053"/>
      <c r="E189" s="1053"/>
      <c r="F189" s="1054"/>
      <c r="G189" s="673"/>
      <c r="H189" s="835"/>
      <c r="I189" s="835"/>
      <c r="J189" s="835"/>
      <c r="K189" s="836"/>
      <c r="L189" s="667"/>
      <c r="M189" s="668"/>
      <c r="N189" s="668"/>
      <c r="O189" s="668"/>
      <c r="P189" s="668"/>
      <c r="Q189" s="668"/>
      <c r="R189" s="668"/>
      <c r="S189" s="668"/>
      <c r="T189" s="668"/>
      <c r="U189" s="668"/>
      <c r="V189" s="668"/>
      <c r="W189" s="668"/>
      <c r="X189" s="669"/>
      <c r="Y189" s="382"/>
      <c r="Z189" s="383"/>
      <c r="AA189" s="383"/>
      <c r="AB189" s="805"/>
      <c r="AC189" s="673"/>
      <c r="AD189" s="835"/>
      <c r="AE189" s="835"/>
      <c r="AF189" s="835"/>
      <c r="AG189" s="836"/>
      <c r="AH189" s="667"/>
      <c r="AI189" s="668"/>
      <c r="AJ189" s="668"/>
      <c r="AK189" s="668"/>
      <c r="AL189" s="668"/>
      <c r="AM189" s="668"/>
      <c r="AN189" s="668"/>
      <c r="AO189" s="668"/>
      <c r="AP189" s="668"/>
      <c r="AQ189" s="668"/>
      <c r="AR189" s="668"/>
      <c r="AS189" s="668"/>
      <c r="AT189" s="669"/>
      <c r="AU189" s="382"/>
      <c r="AV189" s="383"/>
      <c r="AW189" s="383"/>
      <c r="AX189" s="384"/>
      <c r="AY189" s="34">
        <f t="shared" ref="AY189:AY199" si="14">$AY$187</f>
        <v>0</v>
      </c>
    </row>
    <row r="190" spans="1:51"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2"/>
      <c r="B200" s="1053"/>
      <c r="C200" s="1053"/>
      <c r="D200" s="1053"/>
      <c r="E200" s="1053"/>
      <c r="F200" s="105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c r="AY200">
        <f>COUNTA($G$202,$AC$202)</f>
        <v>0</v>
      </c>
    </row>
    <row r="201" spans="1:51" ht="24.75" customHeight="1" x14ac:dyDescent="0.15">
      <c r="A201" s="1052"/>
      <c r="B201" s="1053"/>
      <c r="C201" s="1053"/>
      <c r="D201" s="1053"/>
      <c r="E201" s="1053"/>
      <c r="F201" s="1054"/>
      <c r="G201" s="815" t="s">
        <v>17</v>
      </c>
      <c r="H201" s="671"/>
      <c r="I201" s="671"/>
      <c r="J201" s="671"/>
      <c r="K201" s="671"/>
      <c r="L201" s="670" t="s">
        <v>18</v>
      </c>
      <c r="M201" s="671"/>
      <c r="N201" s="671"/>
      <c r="O201" s="671"/>
      <c r="P201" s="671"/>
      <c r="Q201" s="671"/>
      <c r="R201" s="671"/>
      <c r="S201" s="671"/>
      <c r="T201" s="671"/>
      <c r="U201" s="671"/>
      <c r="V201" s="671"/>
      <c r="W201" s="671"/>
      <c r="X201" s="672"/>
      <c r="Y201" s="652" t="s">
        <v>19</v>
      </c>
      <c r="Z201" s="653"/>
      <c r="AA201" s="653"/>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2" t="s">
        <v>19</v>
      </c>
      <c r="AV201" s="653"/>
      <c r="AW201" s="653"/>
      <c r="AX201" s="654"/>
      <c r="AY201" s="34">
        <f>$AY$200</f>
        <v>0</v>
      </c>
    </row>
    <row r="202" spans="1:51" ht="24.75" customHeight="1" x14ac:dyDescent="0.15">
      <c r="A202" s="1052"/>
      <c r="B202" s="1053"/>
      <c r="C202" s="1053"/>
      <c r="D202" s="1053"/>
      <c r="E202" s="1053"/>
      <c r="F202" s="1054"/>
      <c r="G202" s="673"/>
      <c r="H202" s="835"/>
      <c r="I202" s="835"/>
      <c r="J202" s="835"/>
      <c r="K202" s="836"/>
      <c r="L202" s="667"/>
      <c r="M202" s="668"/>
      <c r="N202" s="668"/>
      <c r="O202" s="668"/>
      <c r="P202" s="668"/>
      <c r="Q202" s="668"/>
      <c r="R202" s="668"/>
      <c r="S202" s="668"/>
      <c r="T202" s="668"/>
      <c r="U202" s="668"/>
      <c r="V202" s="668"/>
      <c r="W202" s="668"/>
      <c r="X202" s="669"/>
      <c r="Y202" s="382"/>
      <c r="Z202" s="383"/>
      <c r="AA202" s="383"/>
      <c r="AB202" s="805"/>
      <c r="AC202" s="673"/>
      <c r="AD202" s="835"/>
      <c r="AE202" s="835"/>
      <c r="AF202" s="835"/>
      <c r="AG202" s="836"/>
      <c r="AH202" s="667"/>
      <c r="AI202" s="668"/>
      <c r="AJ202" s="668"/>
      <c r="AK202" s="668"/>
      <c r="AL202" s="668"/>
      <c r="AM202" s="668"/>
      <c r="AN202" s="668"/>
      <c r="AO202" s="668"/>
      <c r="AP202" s="668"/>
      <c r="AQ202" s="668"/>
      <c r="AR202" s="668"/>
      <c r="AS202" s="668"/>
      <c r="AT202" s="669"/>
      <c r="AU202" s="382"/>
      <c r="AV202" s="383"/>
      <c r="AW202" s="383"/>
      <c r="AX202" s="384"/>
      <c r="AY202" s="34">
        <f t="shared" ref="AY202:AY212" si="15">$AY$200</f>
        <v>0</v>
      </c>
    </row>
    <row r="203" spans="1:51"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c r="AY214">
        <f>COUNTA($G$216,$AC$216)</f>
        <v>0</v>
      </c>
    </row>
    <row r="215" spans="1:51" ht="24.75" customHeight="1" x14ac:dyDescent="0.15">
      <c r="A215" s="1052"/>
      <c r="B215" s="1053"/>
      <c r="C215" s="1053"/>
      <c r="D215" s="1053"/>
      <c r="E215" s="1053"/>
      <c r="F215" s="1054"/>
      <c r="G215" s="815" t="s">
        <v>17</v>
      </c>
      <c r="H215" s="671"/>
      <c r="I215" s="671"/>
      <c r="J215" s="671"/>
      <c r="K215" s="671"/>
      <c r="L215" s="670" t="s">
        <v>18</v>
      </c>
      <c r="M215" s="671"/>
      <c r="N215" s="671"/>
      <c r="O215" s="671"/>
      <c r="P215" s="671"/>
      <c r="Q215" s="671"/>
      <c r="R215" s="671"/>
      <c r="S215" s="671"/>
      <c r="T215" s="671"/>
      <c r="U215" s="671"/>
      <c r="V215" s="671"/>
      <c r="W215" s="671"/>
      <c r="X215" s="672"/>
      <c r="Y215" s="652" t="s">
        <v>19</v>
      </c>
      <c r="Z215" s="653"/>
      <c r="AA215" s="653"/>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2" t="s">
        <v>19</v>
      </c>
      <c r="AV215" s="653"/>
      <c r="AW215" s="653"/>
      <c r="AX215" s="654"/>
      <c r="AY215" s="34">
        <f>$AY$214</f>
        <v>0</v>
      </c>
    </row>
    <row r="216" spans="1:51" ht="24.75" customHeight="1" x14ac:dyDescent="0.15">
      <c r="A216" s="1052"/>
      <c r="B216" s="1053"/>
      <c r="C216" s="1053"/>
      <c r="D216" s="1053"/>
      <c r="E216" s="1053"/>
      <c r="F216" s="1054"/>
      <c r="G216" s="673"/>
      <c r="H216" s="835"/>
      <c r="I216" s="835"/>
      <c r="J216" s="835"/>
      <c r="K216" s="836"/>
      <c r="L216" s="667"/>
      <c r="M216" s="668"/>
      <c r="N216" s="668"/>
      <c r="O216" s="668"/>
      <c r="P216" s="668"/>
      <c r="Q216" s="668"/>
      <c r="R216" s="668"/>
      <c r="S216" s="668"/>
      <c r="T216" s="668"/>
      <c r="U216" s="668"/>
      <c r="V216" s="668"/>
      <c r="W216" s="668"/>
      <c r="X216" s="669"/>
      <c r="Y216" s="382"/>
      <c r="Z216" s="383"/>
      <c r="AA216" s="383"/>
      <c r="AB216" s="805"/>
      <c r="AC216" s="673"/>
      <c r="AD216" s="835"/>
      <c r="AE216" s="835"/>
      <c r="AF216" s="835"/>
      <c r="AG216" s="836"/>
      <c r="AH216" s="667"/>
      <c r="AI216" s="668"/>
      <c r="AJ216" s="668"/>
      <c r="AK216" s="668"/>
      <c r="AL216" s="668"/>
      <c r="AM216" s="668"/>
      <c r="AN216" s="668"/>
      <c r="AO216" s="668"/>
      <c r="AP216" s="668"/>
      <c r="AQ216" s="668"/>
      <c r="AR216" s="668"/>
      <c r="AS216" s="668"/>
      <c r="AT216" s="669"/>
      <c r="AU216" s="382"/>
      <c r="AV216" s="383"/>
      <c r="AW216" s="383"/>
      <c r="AX216" s="384"/>
      <c r="AY216" s="34">
        <f t="shared" ref="AY216:AY226" si="16">$AY$214</f>
        <v>0</v>
      </c>
    </row>
    <row r="217" spans="1:51"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2"/>
      <c r="B227" s="1053"/>
      <c r="C227" s="1053"/>
      <c r="D227" s="1053"/>
      <c r="E227" s="1053"/>
      <c r="F227" s="105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c r="AY227">
        <f>COUNTA($G$229,$AC$229)</f>
        <v>0</v>
      </c>
    </row>
    <row r="228" spans="1:51" ht="25.5" customHeight="1" x14ac:dyDescent="0.15">
      <c r="A228" s="1052"/>
      <c r="B228" s="1053"/>
      <c r="C228" s="1053"/>
      <c r="D228" s="1053"/>
      <c r="E228" s="1053"/>
      <c r="F228" s="1054"/>
      <c r="G228" s="815" t="s">
        <v>17</v>
      </c>
      <c r="H228" s="671"/>
      <c r="I228" s="671"/>
      <c r="J228" s="671"/>
      <c r="K228" s="671"/>
      <c r="L228" s="670" t="s">
        <v>18</v>
      </c>
      <c r="M228" s="671"/>
      <c r="N228" s="671"/>
      <c r="O228" s="671"/>
      <c r="P228" s="671"/>
      <c r="Q228" s="671"/>
      <c r="R228" s="671"/>
      <c r="S228" s="671"/>
      <c r="T228" s="671"/>
      <c r="U228" s="671"/>
      <c r="V228" s="671"/>
      <c r="W228" s="671"/>
      <c r="X228" s="672"/>
      <c r="Y228" s="652" t="s">
        <v>19</v>
      </c>
      <c r="Z228" s="653"/>
      <c r="AA228" s="653"/>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2" t="s">
        <v>19</v>
      </c>
      <c r="AV228" s="653"/>
      <c r="AW228" s="653"/>
      <c r="AX228" s="654"/>
      <c r="AY228" s="34">
        <f>$AY$227</f>
        <v>0</v>
      </c>
    </row>
    <row r="229" spans="1:51" ht="24.75" customHeight="1" x14ac:dyDescent="0.15">
      <c r="A229" s="1052"/>
      <c r="B229" s="1053"/>
      <c r="C229" s="1053"/>
      <c r="D229" s="1053"/>
      <c r="E229" s="1053"/>
      <c r="F229" s="1054"/>
      <c r="G229" s="673"/>
      <c r="H229" s="835"/>
      <c r="I229" s="835"/>
      <c r="J229" s="835"/>
      <c r="K229" s="836"/>
      <c r="L229" s="667"/>
      <c r="M229" s="668"/>
      <c r="N229" s="668"/>
      <c r="O229" s="668"/>
      <c r="P229" s="668"/>
      <c r="Q229" s="668"/>
      <c r="R229" s="668"/>
      <c r="S229" s="668"/>
      <c r="T229" s="668"/>
      <c r="U229" s="668"/>
      <c r="V229" s="668"/>
      <c r="W229" s="668"/>
      <c r="X229" s="669"/>
      <c r="Y229" s="382"/>
      <c r="Z229" s="383"/>
      <c r="AA229" s="383"/>
      <c r="AB229" s="805"/>
      <c r="AC229" s="673"/>
      <c r="AD229" s="835"/>
      <c r="AE229" s="835"/>
      <c r="AF229" s="835"/>
      <c r="AG229" s="836"/>
      <c r="AH229" s="667"/>
      <c r="AI229" s="668"/>
      <c r="AJ229" s="668"/>
      <c r="AK229" s="668"/>
      <c r="AL229" s="668"/>
      <c r="AM229" s="668"/>
      <c r="AN229" s="668"/>
      <c r="AO229" s="668"/>
      <c r="AP229" s="668"/>
      <c r="AQ229" s="668"/>
      <c r="AR229" s="668"/>
      <c r="AS229" s="668"/>
      <c r="AT229" s="669"/>
      <c r="AU229" s="382"/>
      <c r="AV229" s="383"/>
      <c r="AW229" s="383"/>
      <c r="AX229" s="384"/>
      <c r="AY229" s="34">
        <f t="shared" ref="AY229:AY239" si="17">$AY$227</f>
        <v>0</v>
      </c>
    </row>
    <row r="230" spans="1:51"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2"/>
      <c r="B240" s="1053"/>
      <c r="C240" s="1053"/>
      <c r="D240" s="1053"/>
      <c r="E240" s="1053"/>
      <c r="F240" s="105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c r="AY240">
        <f>COUNTA($G$242,$AC$242)</f>
        <v>0</v>
      </c>
    </row>
    <row r="241" spans="1:51" ht="24.75" customHeight="1" x14ac:dyDescent="0.15">
      <c r="A241" s="1052"/>
      <c r="B241" s="1053"/>
      <c r="C241" s="1053"/>
      <c r="D241" s="1053"/>
      <c r="E241" s="1053"/>
      <c r="F241" s="1054"/>
      <c r="G241" s="815" t="s">
        <v>17</v>
      </c>
      <c r="H241" s="671"/>
      <c r="I241" s="671"/>
      <c r="J241" s="671"/>
      <c r="K241" s="671"/>
      <c r="L241" s="670" t="s">
        <v>18</v>
      </c>
      <c r="M241" s="671"/>
      <c r="N241" s="671"/>
      <c r="O241" s="671"/>
      <c r="P241" s="671"/>
      <c r="Q241" s="671"/>
      <c r="R241" s="671"/>
      <c r="S241" s="671"/>
      <c r="T241" s="671"/>
      <c r="U241" s="671"/>
      <c r="V241" s="671"/>
      <c r="W241" s="671"/>
      <c r="X241" s="672"/>
      <c r="Y241" s="652" t="s">
        <v>19</v>
      </c>
      <c r="Z241" s="653"/>
      <c r="AA241" s="653"/>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2" t="s">
        <v>19</v>
      </c>
      <c r="AV241" s="653"/>
      <c r="AW241" s="653"/>
      <c r="AX241" s="654"/>
      <c r="AY241" s="34">
        <f>$AY$240</f>
        <v>0</v>
      </c>
    </row>
    <row r="242" spans="1:51" ht="24.75" customHeight="1" x14ac:dyDescent="0.15">
      <c r="A242" s="1052"/>
      <c r="B242" s="1053"/>
      <c r="C242" s="1053"/>
      <c r="D242" s="1053"/>
      <c r="E242" s="1053"/>
      <c r="F242" s="1054"/>
      <c r="G242" s="673"/>
      <c r="H242" s="835"/>
      <c r="I242" s="835"/>
      <c r="J242" s="835"/>
      <c r="K242" s="836"/>
      <c r="L242" s="667"/>
      <c r="M242" s="668"/>
      <c r="N242" s="668"/>
      <c r="O242" s="668"/>
      <c r="P242" s="668"/>
      <c r="Q242" s="668"/>
      <c r="R242" s="668"/>
      <c r="S242" s="668"/>
      <c r="T242" s="668"/>
      <c r="U242" s="668"/>
      <c r="V242" s="668"/>
      <c r="W242" s="668"/>
      <c r="X242" s="669"/>
      <c r="Y242" s="382"/>
      <c r="Z242" s="383"/>
      <c r="AA242" s="383"/>
      <c r="AB242" s="805"/>
      <c r="AC242" s="673"/>
      <c r="AD242" s="835"/>
      <c r="AE242" s="835"/>
      <c r="AF242" s="835"/>
      <c r="AG242" s="836"/>
      <c r="AH242" s="667"/>
      <c r="AI242" s="668"/>
      <c r="AJ242" s="668"/>
      <c r="AK242" s="668"/>
      <c r="AL242" s="668"/>
      <c r="AM242" s="668"/>
      <c r="AN242" s="668"/>
      <c r="AO242" s="668"/>
      <c r="AP242" s="668"/>
      <c r="AQ242" s="668"/>
      <c r="AR242" s="668"/>
      <c r="AS242" s="668"/>
      <c r="AT242" s="669"/>
      <c r="AU242" s="382"/>
      <c r="AV242" s="383"/>
      <c r="AW242" s="383"/>
      <c r="AX242" s="384"/>
      <c r="AY242" s="34">
        <f t="shared" ref="AY242:AY252" si="18">$AY$240</f>
        <v>0</v>
      </c>
    </row>
    <row r="243" spans="1:51"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2"/>
      <c r="B253" s="1053"/>
      <c r="C253" s="1053"/>
      <c r="D253" s="1053"/>
      <c r="E253" s="1053"/>
      <c r="F253" s="105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c r="AY253">
        <f>COUNTA($G$255,$AC$255)</f>
        <v>0</v>
      </c>
    </row>
    <row r="254" spans="1:51" ht="24.75" customHeight="1" x14ac:dyDescent="0.15">
      <c r="A254" s="1052"/>
      <c r="B254" s="1053"/>
      <c r="C254" s="1053"/>
      <c r="D254" s="1053"/>
      <c r="E254" s="1053"/>
      <c r="F254" s="1054"/>
      <c r="G254" s="815" t="s">
        <v>17</v>
      </c>
      <c r="H254" s="671"/>
      <c r="I254" s="671"/>
      <c r="J254" s="671"/>
      <c r="K254" s="671"/>
      <c r="L254" s="670" t="s">
        <v>18</v>
      </c>
      <c r="M254" s="671"/>
      <c r="N254" s="671"/>
      <c r="O254" s="671"/>
      <c r="P254" s="671"/>
      <c r="Q254" s="671"/>
      <c r="R254" s="671"/>
      <c r="S254" s="671"/>
      <c r="T254" s="671"/>
      <c r="U254" s="671"/>
      <c r="V254" s="671"/>
      <c r="W254" s="671"/>
      <c r="X254" s="672"/>
      <c r="Y254" s="652" t="s">
        <v>19</v>
      </c>
      <c r="Z254" s="653"/>
      <c r="AA254" s="653"/>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2" t="s">
        <v>19</v>
      </c>
      <c r="AV254" s="653"/>
      <c r="AW254" s="653"/>
      <c r="AX254" s="654"/>
      <c r="AY254" s="34">
        <f>$AY$253</f>
        <v>0</v>
      </c>
    </row>
    <row r="255" spans="1:51" ht="24.75" customHeight="1" x14ac:dyDescent="0.15">
      <c r="A255" s="1052"/>
      <c r="B255" s="1053"/>
      <c r="C255" s="1053"/>
      <c r="D255" s="1053"/>
      <c r="E255" s="1053"/>
      <c r="F255" s="1054"/>
      <c r="G255" s="673"/>
      <c r="H255" s="835"/>
      <c r="I255" s="835"/>
      <c r="J255" s="835"/>
      <c r="K255" s="836"/>
      <c r="L255" s="667"/>
      <c r="M255" s="668"/>
      <c r="N255" s="668"/>
      <c r="O255" s="668"/>
      <c r="P255" s="668"/>
      <c r="Q255" s="668"/>
      <c r="R255" s="668"/>
      <c r="S255" s="668"/>
      <c r="T255" s="668"/>
      <c r="U255" s="668"/>
      <c r="V255" s="668"/>
      <c r="W255" s="668"/>
      <c r="X255" s="669"/>
      <c r="Y255" s="382"/>
      <c r="Z255" s="383"/>
      <c r="AA255" s="383"/>
      <c r="AB255" s="805"/>
      <c r="AC255" s="673"/>
      <c r="AD255" s="835"/>
      <c r="AE255" s="835"/>
      <c r="AF255" s="835"/>
      <c r="AG255" s="836"/>
      <c r="AH255" s="667"/>
      <c r="AI255" s="668"/>
      <c r="AJ255" s="668"/>
      <c r="AK255" s="668"/>
      <c r="AL255" s="668"/>
      <c r="AM255" s="668"/>
      <c r="AN255" s="668"/>
      <c r="AO255" s="668"/>
      <c r="AP255" s="668"/>
      <c r="AQ255" s="668"/>
      <c r="AR255" s="668"/>
      <c r="AS255" s="668"/>
      <c r="AT255" s="669"/>
      <c r="AU255" s="382"/>
      <c r="AV255" s="383"/>
      <c r="AW255" s="383"/>
      <c r="AX255" s="384"/>
      <c r="AY255" s="34">
        <f t="shared" ref="AY255:AY265" si="19">$AY$253</f>
        <v>0</v>
      </c>
    </row>
    <row r="256" spans="1:51"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2021-05-26T07:15:22Z</cp:lastPrinted>
  <dcterms:created xsi:type="dcterms:W3CDTF">2012-03-13T00:50:25Z</dcterms:created>
  <dcterms:modified xsi:type="dcterms:W3CDTF">2021-05-26T12:57:22Z</dcterms:modified>
</cp:coreProperties>
</file>