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<sst xmlns="http://schemas.openxmlformats.org/spreadsheetml/2006/main" count="3200" uniqueCount="824">
  <si>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</si>
  <si>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</si>
  <si>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</si>
  <si>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</si>
  <si>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</si>
  <si>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</si>
  <si>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</si>
  <si>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</si>
  <si>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</si>
  <si>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</si>
  <si>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</si>
  <si>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</si>
  <si>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</si>
  <si>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</si>
  <si>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</si>
  <si>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</si>
  <si>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</si>
  <si>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</si>
  <si>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</si>
  <si>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</si>
  <si>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</si>
  <si>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</si>
  <si>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</si>
  <si>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</si>
  <si>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</si>
  <si>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</si>
  <si>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</si>
  <si>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</si>
  <si>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</si>
  <si>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</si>
  <si>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</si>
  <si>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</si>
  <si>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</si>
  <si>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</si>
  <si>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</si>
  <si>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</si>
  <si>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</si>
  <si>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</si>
  <si>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</si>
  <si>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</si>
  <si>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</si>
  <si>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</si>
  <si>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</si>
  <si>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</si>
  <si>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</si>
  <si>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</si>
  <si>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</si>
  <si>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</si>
  <si>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</si>
  <si>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</si>
  <si>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</si>
  <si>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</si>
  <si>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</si>
  <si>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</si>
  <si>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</si>
  <si>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</si>
  <si>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</si>
  <si>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</si>
  <si>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</si>
  <si>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</si>
  <si>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</si>
  <si>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</si>
  <si>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</si>
  <si>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</si>
  <si>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</si>
  <si>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</si>
  <si>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</si>
  <si>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</si>
  <si>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</si>
  <si>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</si>
  <si>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</si>
  <si>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</si>
  <si>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</si>
  <si>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</si>
  <si>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</si>
  <si>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</si>
  <si>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</si>
  <si>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</si>
  <si>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</si>
  <si>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</si>
  <si>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</si>
  <si>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</si>
  <si>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</si>
  <si>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</si>
  <si>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</si>
  <si>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</si>
  <si>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</si>
  <si>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</si>
  <si>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</si>
  <si>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</si>
  <si>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</si>
  <si>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</si>
  <si>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</si>
  <si>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</si>
  <si>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</si>
  <si>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</si>
  <si>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</si>
  <si>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</si>
  <si>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</si>
  <si>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</si>
  <si>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</si>
  <si>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</si>
  <si>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</si>
  <si>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</si>
  <si>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</si>
  <si>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</si>
  <si>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</si>
  <si>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</si>
  <si>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</si>
  <si>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</si>
  <si>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</si>
  <si>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</si>
  <si>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</si>
  <si>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</si>
  <si>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</si>
  <si>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</si>
  <si>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</si>
  <si>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</si>
  <si>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</si>
  <si>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</si>
  <si>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</si>
  <si>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</si>
  <si>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</si>
  <si>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</si>
  <si>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</si>
  <si>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</si>
  <si>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</si>
  <si>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</si>
  <si>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</si>
  <si>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</si>
  <si>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</si>
  <si>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</si>
  <si>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</si>
  <si>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</si>
  <si>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</si>
  <si>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</si>
  <si>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</si>
  <si>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</si>
  <si>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</si>
  <si>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</si>
  <si>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</si>
  <si>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</si>
  <si>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</si>
  <si>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</si>
  <si>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</si>
  <si>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</si>
  <si>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</si>
  <si>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</si>
  <si>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</si>
  <si>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</si>
  <si>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</si>
  <si>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</si>
  <si>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</si>
  <si>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</si>
  <si>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</si>
  <si>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</si>
  <si>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</si>
  <si>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</si>
  <si>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</si>
  <si>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</si>
  <si>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</si>
  <si>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</si>
  <si>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</si>
  <si>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</si>
  <si>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</si>
  <si>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</si>
  <si>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</si>
  <si>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</si>
  <si>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</si>
  <si>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</si>
  <si>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</si>
  <si>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</si>
  <si>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</si>
  <si>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</si>
  <si>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</si>
  <si>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</si>
  <si>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</si>
  <si>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</si>
  <si>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</si>
  <si>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</si>
  <si>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</si>
  <si>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</si>
  <si>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</si>
  <si>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</si>
  <si>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</si>
  <si>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</si>
  <si>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</si>
  <si>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</si>
  <si>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</si>
  <si>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</si>
  <si>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</si>
  <si>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</si>
  <si>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</si>
  <si>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</si>
  <si>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</si>
  <si>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</si>
  <si>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</si>
  <si>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</si>
  <si>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</si>
  <si>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</si>
  <si>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</si>
  <si>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</si>
  <si>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</si>
  <si>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</si>
  <si>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</si>
  <si>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</si>
  <si>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</si>
  <si>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</si>
  <si>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</si>
  <si>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</si>
  <si>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</si>
  <si>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</si>
  <si>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</si>
  <si>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</si>
  <si>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</si>
  <si>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</si>
  <si>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</si>
  <si>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</si>
  <si>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</si>
  <si>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</si>
  <si>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</si>
  <si>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</si>
  <si>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</si>
  <si>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</si>
  <si>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</si>
  <si>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</si>
  <si>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</si>
  <si>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</si>
  <si>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</si>
  <si>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</si>
  <si>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</si>
  <si>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</si>
  <si>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</si>
  <si>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</si>
  <si>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</si>
  <si>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</si>
  <si>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</si>
  <si>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</si>
  <si>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</si>
  <si>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</si>
  <si>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</si>
  <si>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</si>
  <si>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</si>
  <si>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</si>
  <si>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</si>
  <si>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</si>
  <si>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</si>
  <si>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</si>
  <si>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</si>
  <si>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</si>
  <si>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</si>
  <si>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</si>
  <si>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</si>
  <si>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</si>
  <si>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</si>
  <si>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</si>
  <si>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</si>
  <si>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</si>
  <si>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</si>
  <si>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</si>
  <si>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</si>
  <si>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</si>
  <si>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</si>
  <si>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</si>
  <si>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</si>
  <si>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</si>
  <si>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</si>
  <si>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</si>
  <si>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</si>
  <si>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</si>
  <si>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</si>
  <si>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</si>
  <si>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</si>
  <si>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</si>
  <si>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</si>
  <si>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</si>
  <si>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</si>
  <si>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</si>
  <si>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</si>
  <si>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</si>
  <si>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</si>
  <si>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</si>
  <si>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</si>
  <si>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</si>
  <si>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</si>
  <si>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</si>
  <si>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</si>
  <si>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</si>
  <si>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</si>
  <si>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</si>
  <si>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</si>
  <si>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</si>
  <si>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</si>
  <si>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</si>
  <si>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</si>
  <si>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</si>
  <si>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</si>
  <si>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</si>
  <si>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</si>
  <si>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</si>
  <si>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</si>
  <si>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</si>
  <si>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</si>
  <si>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</si>
  <si>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</si>
  <si>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</si>
  <si>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</si>
  <si>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</si>
  <si>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</si>
  <si>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</si>
  <si>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</si>
  <si>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</si>
  <si>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</si>
  <si>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</si>
  <si>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</si>
  <si>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</si>
  <si>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</si>
  <si>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</si>
  <si>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</si>
  <si>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</si>
  <si>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</si>
  <si>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</si>
  <si>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</si>
  <si>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</si>
  <si>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</si>
  <si>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</si>
  <si>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</si>
  <si>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</si>
  <si>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</si>
  <si>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</si>
  <si>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</si>
  <si>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</si>
  <si>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</si>
  <si>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</si>
  <si>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</si>
  <si>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</si>
  <si>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</si>
  <si>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</si>
  <si>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</si>
  <si>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</si>
  <si>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</si>
  <si>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</si>
  <si>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</si>
  <si>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</si>
  <si>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</si>
  <si>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</si>
  <si>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</si>
  <si>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</si>
  <si>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</si>
  <si>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</si>
  <si>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</si>
  <si>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</si>
  <si>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</si>
  <si>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</si>
  <si>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</si>
  <si>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</si>
  <si>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</si>
  <si>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</si>
  <si>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</si>
  <si>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</si>
  <si>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</si>
  <si>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</si>
  <si>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</si>
  <si>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</si>
  <si>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</si>
  <si>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</si>
  <si>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</si>
  <si>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</si>
  <si>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</si>
  <si>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</si>
  <si>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</si>
  <si>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</si>
  <si>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</si>
  <si>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</si>
  <si>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</si>
  <si>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</si>
  <si>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</si>
  <si>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</si>
  <si>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</si>
  <si>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</si>
  <si>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</si>
  <si>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</si>
  <si>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</si>
  <si>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</si>
  <si>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</si>
  <si>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</si>
  <si>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</si>
  <si>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</si>
  <si>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</si>
  <si>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</si>
  <si>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</si>
  <si>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</si>
  <si>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</si>
  <si>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</si>
  <si>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</si>
  <si>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</si>
  <si>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</si>
  <si>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</si>
  <si>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</si>
  <si>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</si>
  <si>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</si>
  <si>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</si>
  <si>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</si>
  <si>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</si>
  <si>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</si>
  <si>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</si>
  <si>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</si>
  <si>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</si>
  <si>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</si>
  <si>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</si>
  <si>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</si>
  <si>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</si>
  <si>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</si>
  <si>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</si>
  <si>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</si>
  <si>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</si>
  <si>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</si>
  <si>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</si>
  <si>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</si>
  <si>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</si>
  <si>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</si>
  <si>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</si>
  <si>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</si>
  <si>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</si>
  <si>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</si>
  <si>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</si>
  <si>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</si>
  <si>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</si>
  <si>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</si>
  <si>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</si>
  <si>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</si>
  <si>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</si>
  <si>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</si>
  <si>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</si>
  <si>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</si>
  <si>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</si>
  <si>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</si>
  <si>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</si>
  <si>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</si>
  <si>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</si>
  <si>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</si>
  <si>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</si>
  <si>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</si>
  <si>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</si>
  <si>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</si>
  <si>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</si>
  <si>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</si>
  <si>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</si>
  <si>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</si>
  <si>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</si>
  <si>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</si>
  <si>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</si>
  <si>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</si>
  <si>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</si>
  <si>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</si>
  <si>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</si>
  <si>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</si>
  <si>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</si>
  <si>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</si>
  <si>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</si>
  <si>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</si>
  <si>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</si>
  <si>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</si>
  <si>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</si>
  <si>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</si>
  <si>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</si>
  <si>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</si>
  <si>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</si>
  <si>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</si>
  <si>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</si>
  <si>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</si>
  <si>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</si>
  <si>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</si>
  <si>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</si>
  <si>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</si>
  <si>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</si>
  <si>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</si>
  <si>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</si>
  <si>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</si>
  <si>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</si>
  <si>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</si>
  <si>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</si>
  <si>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</si>
  <si>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</si>
  <si>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</si>
  <si>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</si>
  <si>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</si>
  <si>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</si>
  <si>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</si>
  <si>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</si>
  <si>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</si>
  <si>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</si>
  <si>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</si>
  <si>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</si>
  <si>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</si>
  <si>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</si>
  <si>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</si>
  <si>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</si>
  <si>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</si>
  <si>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</si>
  <si>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</si>
  <si>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</si>
  <si>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</si>
  <si>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</si>
  <si>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</si>
  <si>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</si>
  <si>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</si>
  <si>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</si>
  <si>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</si>
  <si>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</si>
  <si>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</si>
  <si>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</si>
  <si>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</si>
  <si>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</si>
  <si>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</si>
  <si>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</si>
  <si>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</si>
  <si>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</si>
  <si>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</si>
  <si>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</si>
  <si>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</si>
  <si>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</si>
  <si>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</si>
  <si>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</si>
  <si>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</si>
  <si>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</si>
  <si>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</si>
  <si>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</si>
  <si>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</si>
  <si>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</si>
  <si>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</si>
  <si>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</si>
  <si>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</si>
  <si>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</si>
  <si>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</si>
  <si>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</si>
  <si>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</si>
  <si>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</si>
  <si>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</si>
  <si>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</si>
  <si>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</si>
  <si>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</si>
  <si>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</si>
  <si>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</si>
  <si>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</si>
  <si>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</si>
  <si>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</si>
  <si>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</si>
  <si>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</si>
  <si>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</si>
  <si>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</si>
  <si>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</si>
  <si>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</si>
  <si>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</si>
  <si>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</si>
  <si>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</si>
  <si>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</si>
  <si>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</si>
  <si>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</si>
  <si>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</si>
  <si>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</si>
  <si>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</si>
  <si>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</si>
  <si>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</si>
  <si>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</si>
  <si>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</si>
  <si>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</si>
  <si>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</si>
  <si>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</si>
  <si>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</si>
  <si>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</si>
  <si>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</si>
  <si>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</si>
  <si>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</si>
  <si>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</si>
  <si>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</si>
  <si>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</si>
  <si>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</si>
  <si>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</si>
  <si>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</si>
  <si>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</si>
  <si>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</si>
  <si>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</si>
  <si>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</si>
  <si>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</si>
  <si>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</si>
  <si>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</si>
  <si>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</si>
  <si>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</si>
  <si>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</si>
  <si>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</si>
  <si>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</si>
  <si>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</si>
  <si>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</si>
  <si>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</si>
  <si>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</si>
  <si>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</si>
  <si>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</si>
  <si>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</si>
  <si>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</si>
  <si>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</si>
  <si>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</si>
  <si>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</si>
  <si>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</si>
  <si>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</si>
  <si>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</si>
  <si>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</si>
  <si>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</si>
  <si>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</si>
  <si>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</si>
  <si>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</si>
  <si>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</si>
  <si>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</si>
  <si>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</si>
  <si>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</si>
  <si>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</si>
  <si>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</si>
  <si>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</si>
  <si>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</si>
  <si>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</si>
  <si>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</si>
  <si>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</si>
  <si>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</si>
  <si>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</si>
  <si>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</si>
  <si>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</si>
  <si>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</si>
  <si>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</si>
  <si>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</si>
  <si>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</si>
  <si>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</si>
  <si>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</si>
  <si>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</si>
  <si>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</si>
  <si>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</si>
  <si>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</si>
  <si>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</si>
  <si>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</si>
  <si>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</si>
  <si>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</si>
  <si>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</si>
  <si>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</si>
  <si>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</si>
  <si>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</si>
  <si>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</si>
  <si>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</si>
  <si>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</si>
  <si>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</si>
  <si>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</si>
  <si>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</si>
  <si>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</si>
  <si>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</si>
  <si>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</si>
  <si>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</si>
  <si>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</si>
  <si>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</si>
  <si>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</si>
  <si>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</si>
  <si>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</si>
  <si>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</si>
  <si>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</si>
  <si>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</si>
  <si>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</si>
  <si>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</si>
  <si>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</si>
  <si>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</si>
  <si>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</si>
  <si>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</si>
  <si>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</si>
  <si>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</si>
  <si>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</si>
  <si>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</si>
  <si>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</si>
  <si>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</si>
  <si>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</si>
  <si>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</si>
  <si>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</si>
  <si>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</si>
  <si>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</si>
  <si>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</si>
  <si>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</si>
  <si>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</si>
  <si>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</si>
  <si>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</si>
  <si>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</si>
  <si>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</si>
  <si>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</si>
  <si>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</si>
  <si>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</si>
  <si>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</si>
  <si>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</si>
  <si>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</si>
  <si>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</si>
  <si>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</si>
  <si>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</si>
  <si>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</si>
  <si>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</si>
  <si>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</si>
  <si>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</si>
  <si>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</si>
  <si>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</si>
  <si>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</si>
  <si>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</si>
  <si>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</si>
  <si>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</si>
  <si>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</si>
  <si>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</si>
  <si>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</si>
  <si>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</si>
  <si>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小児慢性特定疾病対策等総合支援事業</t>
  </si>
  <si>
    <t>健康局</t>
  </si>
  <si>
    <t>課長：尾崎　守正</t>
  </si>
  <si>
    <t>平成26年度</t>
  </si>
  <si>
    <t>終了予定なし</t>
  </si>
  <si>
    <t>難病対策課</t>
  </si>
  <si>
    <t>-</t>
  </si>
  <si>
    <t>・小児慢性特定疾病対策の国庫補助について
・小児慢性特定疾病対策等総合支援事業の実施について</t>
  </si>
  <si>
    <t>特殊寝台等の日常生活用具を給付することにより、小児慢性特定疾病児童等の日常生活の便宜を図るとともに、小児慢性特定疾病児童等の自立を促進するため協議会を開催すること等により、小児慢性特定疾病児童等の健全育成及び自立促進を図る。</t>
  </si>
  <si>
    <t>小児慢性特定疾病対策費補助金</t>
  </si>
  <si>
    <t>前年度の医療受給者数以上</t>
  </si>
  <si>
    <t>小児慢性特定疾病医療受給者数</t>
  </si>
  <si>
    <t>人</t>
  </si>
  <si>
    <t>衛生行政報告例</t>
  </si>
  <si>
    <t>執行額</t>
  </si>
  <si>
    <t>百万円</t>
  </si>
  <si>
    <t>単位あたりコスト＝X／Y
X＝執行額
Y＝小児慢性特定疾病医療費受給者数　　　　　　　　　</t>
    <phoneticPr fontId="5"/>
  </si>
  <si>
    <t>円</t>
  </si>
  <si>
    <t>X/Y</t>
    <phoneticPr fontId="5"/>
  </si>
  <si>
    <t>164,509,000/113,709</t>
  </si>
  <si>
    <t>Ⅰ－５　感染症など健康を脅かす疾病を予防・防止するとともに、感染者等に必要な医療等を確保すること</t>
  </si>
  <si>
    <t>Ⅰ－５－２　難病等の予防・治療等を充実させること</t>
  </si>
  <si>
    <t>小児慢性特定疾病児童等自立支援事業費負担金</t>
  </si>
  <si>
    <t>小児慢性特定疾病医療費負担金</t>
  </si>
  <si>
    <t>新26-054</t>
  </si>
  <si>
    <t>690</t>
  </si>
  <si>
    <t>160</t>
  </si>
  <si>
    <t>163</t>
  </si>
  <si>
    <t>178</t>
  </si>
  <si>
    <t>○</t>
  </si>
  <si>
    <t>厚労</t>
  </si>
  <si>
    <t>当補助金では次の事業を実施している。
①小児慢性特定疾病児童等日常生活用具給付事業（実施主体：市町村　補助率：1/2）
②慢性疾病児童等地域支援協議会運営事業（実施主体：都道府県、政令指定都市、中核市、児童福祉法第５９条の４第１項の政令で定める市（特別区を含む。）補助率：1/2）
③小児慢性特定疾病医療事務費（実施主体：都道府県、政令指定都市、中核市、児童福祉法第５９条の４第１項の政令で定める市（特別区を含む。）　補助率：1/2）
④小児慢性特定疾病指定医育成事業（実施主体：都道府県、政令指定都市、中核市、児童福祉法第５９条の４第１項の政令で定める市（特別区を含む。）　補助率：1/2）
⑤移行期医療支援体制整備事業（実施主体：都道府県　補助率1/2）</t>
    <phoneticPr fontId="5"/>
  </si>
  <si>
    <t>-</t>
    <phoneticPr fontId="5"/>
  </si>
  <si>
    <t>日常生活を営むのに著しく支障のある住宅の小児慢性特定疾病児童に対し日常生活用具を給付すること等により、小児慢性特定疾病児童等の健全育成及び自立支援を推進するもので、上位施策の推進に資する。</t>
    <phoneticPr fontId="5"/>
  </si>
  <si>
    <t>○</t>
    <phoneticPr fontId="5"/>
  </si>
  <si>
    <t>-</t>
    <phoneticPr fontId="5"/>
  </si>
  <si>
    <t>‐</t>
  </si>
  <si>
    <t>無</t>
  </si>
  <si>
    <t>△</t>
  </si>
  <si>
    <t>集計中</t>
    <rPh sb="0" eb="3">
      <t>シュウケイチュウ</t>
    </rPh>
    <phoneticPr fontId="5"/>
  </si>
  <si>
    <t>小児慢性特定疾病児童等のQOL向上に資する事業であり、自治体とともに国も応分の負担をすべき事業である。</t>
    <phoneticPr fontId="5"/>
  </si>
  <si>
    <t>小児慢性特定疾病児童等の健全育成及び自立促進に資する事業であり、政策目的達成に向けて、優先度の高い事業である。</t>
    <phoneticPr fontId="5"/>
  </si>
  <si>
    <t>日常生活用具の給付を受ける小児慢性特定疾病児童等の保護者は世帯の所得等に応じた自己負担を行うこととなっており、受益者との負担関係は妥当である。</t>
    <phoneticPr fontId="5"/>
  </si>
  <si>
    <t>各自治体が事業を行う際に必要な経費水準となっており、算出した単位当たりコストは妥当である。</t>
    <phoneticPr fontId="5"/>
  </si>
  <si>
    <t>交付申請書を審査した上で、事業目的に沿った経費のみ交付決定している。</t>
    <phoneticPr fontId="5"/>
  </si>
  <si>
    <t>日常生活用具を必要とする者に対し確実に事業を実施しており、見込みどおり活動を行えている。</t>
    <phoneticPr fontId="5"/>
  </si>
  <si>
    <t>小児慢性特定疾病児童等に対し、必要な日常生活用具を確実に給付することで、対象児童等の健全な育成、患児家庭の医療費の負担軽減に十分に寄与している。</t>
    <phoneticPr fontId="5"/>
  </si>
  <si>
    <t>小児慢性特定疾病児童等への日常生活用具給付事業等を行う自治体の費用の一部を補助する事業であり、社会的ニーズがある。</t>
    <phoneticPr fontId="5"/>
  </si>
  <si>
    <t>交付申請額が見込みを下回ったため。</t>
    <rPh sb="0" eb="2">
      <t>コウフ</t>
    </rPh>
    <rPh sb="2" eb="5">
      <t>シンセイガク</t>
    </rPh>
    <rPh sb="6" eb="8">
      <t>ミコ</t>
    </rPh>
    <rPh sb="10" eb="12">
      <t>シタマワ</t>
    </rPh>
    <phoneticPr fontId="5"/>
  </si>
  <si>
    <t>【小児慢性特定疾病児童等自立支援事業費負担金】
小児慢性特定疾病児童等への相談支援など、自立のための事業を実施するための事業。
【小児慢性特定疾病医療費負担金】　
平成27年１月以降実施している小児慢性特定疾病児童等への医療費助成制度。</t>
    <phoneticPr fontId="5"/>
  </si>
  <si>
    <t>本事業は、特殊寝台等の日常生活用具を給付することにより、小児慢性特定疾病児童等の日常生活の便宜を図るとともに、小児慢性特定疾病児童等の自立を促進するため協議会を開催すること等により、もって小児慢性特定疾病児童等の健全育成及び自立促進を図ることを交付の目的とするものである。
申請が見込みを下回ったため執行率については低い水準となったものの、支援を必要とする者に対し実施できており、適正に実施されている。</t>
    <phoneticPr fontId="5"/>
  </si>
  <si>
    <t>東京都</t>
    <rPh sb="0" eb="3">
      <t>トウキョウト</t>
    </rPh>
    <phoneticPr fontId="5"/>
  </si>
  <si>
    <t>埼玉県</t>
    <rPh sb="0" eb="3">
      <t>サイタマケン</t>
    </rPh>
    <phoneticPr fontId="5"/>
  </si>
  <si>
    <t>千葉県</t>
    <rPh sb="0" eb="3">
      <t>チバケン</t>
    </rPh>
    <phoneticPr fontId="5"/>
  </si>
  <si>
    <t>大阪府</t>
    <rPh sb="0" eb="3">
      <t>オオサカフ</t>
    </rPh>
    <phoneticPr fontId="5"/>
  </si>
  <si>
    <t>愛知県</t>
    <rPh sb="0" eb="3">
      <t>アイチケン</t>
    </rPh>
    <phoneticPr fontId="5"/>
  </si>
  <si>
    <t>沖縄県</t>
    <rPh sb="0" eb="3">
      <t>オキナワケン</t>
    </rPh>
    <phoneticPr fontId="5"/>
  </si>
  <si>
    <t>静岡県</t>
    <rPh sb="0" eb="3">
      <t>シズオカケン</t>
    </rPh>
    <phoneticPr fontId="5"/>
  </si>
  <si>
    <t>兵庫県</t>
    <rPh sb="0" eb="3">
      <t>ヒョウゴケン</t>
    </rPh>
    <phoneticPr fontId="5"/>
  </si>
  <si>
    <t>神奈川県</t>
    <rPh sb="0" eb="3">
      <t>カナガワ</t>
    </rPh>
    <rPh sb="3" eb="4">
      <t>ケン</t>
    </rPh>
    <phoneticPr fontId="5"/>
  </si>
  <si>
    <t>茨城県</t>
    <rPh sb="0" eb="3">
      <t>イバラキケン</t>
    </rPh>
    <phoneticPr fontId="5"/>
  </si>
  <si>
    <t>補助金等交付</t>
  </si>
  <si>
    <t>扶助費</t>
    <rPh sb="0" eb="3">
      <t>フジョヒ</t>
    </rPh>
    <phoneticPr fontId="5"/>
  </si>
  <si>
    <t>小児慢性特定疾病児童等日常生活用具給付事業に係る扶助費</t>
    <phoneticPr fontId="5"/>
  </si>
  <si>
    <t>A.東京都</t>
    <rPh sb="2" eb="5">
      <t>トウキョウト</t>
    </rPh>
    <phoneticPr fontId="5"/>
  </si>
  <si>
    <t>報酬</t>
    <rPh sb="0" eb="2">
      <t>ホウシュウ</t>
    </rPh>
    <phoneticPr fontId="5"/>
  </si>
  <si>
    <t>小児慢性特定疾病審査会に係る報酬費</t>
    <rPh sb="12" eb="13">
      <t>カカ</t>
    </rPh>
    <phoneticPr fontId="5"/>
  </si>
  <si>
    <t>委託料</t>
    <rPh sb="0" eb="3">
      <t>イタクリョウ</t>
    </rPh>
    <phoneticPr fontId="5"/>
  </si>
  <si>
    <t>役務費</t>
    <rPh sb="0" eb="2">
      <t>エキム</t>
    </rPh>
    <rPh sb="2" eb="3">
      <t>ヒ</t>
    </rPh>
    <phoneticPr fontId="5"/>
  </si>
  <si>
    <t>小児慢性特定疾病児童手帳及び指定医研修に用いる資料の印刷に係る印刷製本費</t>
    <phoneticPr fontId="5"/>
  </si>
  <si>
    <t>小児慢性特定疾病児童手帳及び指定医研修に用いる資料の送付に係る役務費</t>
    <rPh sb="26" eb="28">
      <t>ソウフ</t>
    </rPh>
    <rPh sb="31" eb="33">
      <t>エキム</t>
    </rPh>
    <rPh sb="33" eb="34">
      <t>ヒ</t>
    </rPh>
    <phoneticPr fontId="5"/>
  </si>
  <si>
    <t>需用費</t>
    <rPh sb="0" eb="3">
      <t>ジュヨウヒ</t>
    </rPh>
    <phoneticPr fontId="5"/>
  </si>
  <si>
    <t>使用料及び賃借料</t>
    <phoneticPr fontId="5"/>
  </si>
  <si>
    <t>指定医研修会の会場借上費</t>
    <phoneticPr fontId="5"/>
  </si>
  <si>
    <t>諸謝金</t>
    <rPh sb="0" eb="1">
      <t>ショ</t>
    </rPh>
    <rPh sb="1" eb="3">
      <t>シャキン</t>
    </rPh>
    <phoneticPr fontId="5"/>
  </si>
  <si>
    <t>指定医研修に係る講師への諸謝金</t>
    <rPh sb="0" eb="3">
      <t>シテイイ</t>
    </rPh>
    <rPh sb="3" eb="5">
      <t>ケンシュウ</t>
    </rPh>
    <rPh sb="6" eb="7">
      <t>カカ</t>
    </rPh>
    <rPh sb="8" eb="10">
      <t>コウシ</t>
    </rPh>
    <rPh sb="12" eb="13">
      <t>ショ</t>
    </rPh>
    <rPh sb="13" eb="15">
      <t>シャキン</t>
    </rPh>
    <phoneticPr fontId="5"/>
  </si>
  <si>
    <t>立川市</t>
    <rPh sb="0" eb="2">
      <t>タチカワ</t>
    </rPh>
    <rPh sb="2" eb="3">
      <t>シ</t>
    </rPh>
    <phoneticPr fontId="5"/>
  </si>
  <si>
    <t>墨田区</t>
    <rPh sb="0" eb="3">
      <t>スミダク</t>
    </rPh>
    <phoneticPr fontId="5"/>
  </si>
  <si>
    <t>北区</t>
    <rPh sb="0" eb="2">
      <t>キタク</t>
    </rPh>
    <phoneticPr fontId="5"/>
  </si>
  <si>
    <t>品川区</t>
    <rPh sb="0" eb="3">
      <t>シナガワク</t>
    </rPh>
    <phoneticPr fontId="5"/>
  </si>
  <si>
    <t>板橋区</t>
    <rPh sb="0" eb="3">
      <t>イタバシク</t>
    </rPh>
    <phoneticPr fontId="5"/>
  </si>
  <si>
    <t>大田区</t>
    <rPh sb="0" eb="3">
      <t>オオタク</t>
    </rPh>
    <phoneticPr fontId="5"/>
  </si>
  <si>
    <t>葛飾区</t>
    <rPh sb="0" eb="3">
      <t>カツシカク</t>
    </rPh>
    <phoneticPr fontId="5"/>
  </si>
  <si>
    <t>練馬区</t>
    <rPh sb="0" eb="3">
      <t>ネリマク</t>
    </rPh>
    <phoneticPr fontId="5"/>
  </si>
  <si>
    <t>文京区</t>
    <rPh sb="0" eb="3">
      <t>ブンキョウク</t>
    </rPh>
    <phoneticPr fontId="5"/>
  </si>
  <si>
    <t>-</t>
    <phoneticPr fontId="5"/>
  </si>
  <si>
    <t>小児慢性特定疾病医療費支給のためのシステムの改修経費及び移行期医療支援体制整備事業の実施に係る委託費</t>
    <rPh sb="24" eb="26">
      <t>ケイヒ</t>
    </rPh>
    <rPh sb="26" eb="27">
      <t>オヨ</t>
    </rPh>
    <rPh sb="45" eb="46">
      <t>カカ</t>
    </rPh>
    <rPh sb="47" eb="50">
      <t>イタクヒ</t>
    </rPh>
    <phoneticPr fontId="5"/>
  </si>
  <si>
    <t>江東区</t>
    <rPh sb="0" eb="3">
      <t>コウトウク</t>
    </rPh>
    <phoneticPr fontId="5"/>
  </si>
  <si>
    <t>小児慢性特定疾病児童等の日常生活の便宜を図るために特殊寝台等の日常生活用具を給付する等の小児慢性特定疾病児童等の健全育成及び自立促進を図るための事業を実施する。</t>
    <rPh sb="42" eb="43">
      <t>トウ</t>
    </rPh>
    <phoneticPr fontId="5"/>
  </si>
  <si>
    <t>小児慢性特定疾病児童等の日常生活の便宜を図るために特殊寝台等の日常生活用具を給付する事業を実施する。</t>
    <rPh sb="42" eb="44">
      <t>ジギョウ</t>
    </rPh>
    <rPh sb="45" eb="47">
      <t>ジッシ</t>
    </rPh>
    <phoneticPr fontId="5"/>
  </si>
  <si>
    <t>-</t>
    <phoneticPr fontId="5"/>
  </si>
  <si>
    <t>－</t>
    <phoneticPr fontId="5"/>
  </si>
  <si>
    <t>有</t>
  </si>
  <si>
    <t>小児慢性特定疾病児童等日常生活用具給付事業に係る扶助費</t>
    <phoneticPr fontId="5"/>
  </si>
  <si>
    <t>扶助費</t>
    <rPh sb="0" eb="3">
      <t>フジョヒ</t>
    </rPh>
    <phoneticPr fontId="5"/>
  </si>
  <si>
    <t>C.立川市</t>
    <rPh sb="2" eb="4">
      <t>タチカワ</t>
    </rPh>
    <rPh sb="4" eb="5">
      <t>シ</t>
    </rPh>
    <phoneticPr fontId="5"/>
  </si>
  <si>
    <t>D.</t>
    <phoneticPr fontId="5"/>
  </si>
  <si>
    <t>人件費</t>
    <rPh sb="0" eb="3">
      <t>ジンケンヒ</t>
    </rPh>
    <phoneticPr fontId="5"/>
  </si>
  <si>
    <t>移行期医療支援コーディネーター・臨時職員賃金等</t>
    <rPh sb="0" eb="3">
      <t>イコウキ</t>
    </rPh>
    <rPh sb="3" eb="5">
      <t>イリョウ</t>
    </rPh>
    <rPh sb="5" eb="7">
      <t>シエン</t>
    </rPh>
    <rPh sb="16" eb="18">
      <t>リンジ</t>
    </rPh>
    <rPh sb="18" eb="20">
      <t>ショクイン</t>
    </rPh>
    <rPh sb="20" eb="22">
      <t>チンギン</t>
    </rPh>
    <rPh sb="22" eb="23">
      <t>トウ</t>
    </rPh>
    <phoneticPr fontId="5"/>
  </si>
  <si>
    <t>役務費</t>
    <rPh sb="0" eb="2">
      <t>エキム</t>
    </rPh>
    <rPh sb="2" eb="3">
      <t>ヒ</t>
    </rPh>
    <phoneticPr fontId="5"/>
  </si>
  <si>
    <t>電話基本料・電話料等</t>
    <rPh sb="0" eb="2">
      <t>デンワ</t>
    </rPh>
    <rPh sb="2" eb="5">
      <t>キホンリョウ</t>
    </rPh>
    <rPh sb="6" eb="9">
      <t>デンワリョウ</t>
    </rPh>
    <rPh sb="9" eb="10">
      <t>トウ</t>
    </rPh>
    <phoneticPr fontId="5"/>
  </si>
  <si>
    <t>需要費</t>
    <rPh sb="0" eb="2">
      <t>ジュヨウ</t>
    </rPh>
    <rPh sb="2" eb="3">
      <t>ヒ</t>
    </rPh>
    <phoneticPr fontId="5"/>
  </si>
  <si>
    <t>公租公課</t>
    <rPh sb="0" eb="2">
      <t>コウソ</t>
    </rPh>
    <rPh sb="2" eb="4">
      <t>コウカ</t>
    </rPh>
    <phoneticPr fontId="5"/>
  </si>
  <si>
    <t>消費税</t>
    <rPh sb="0" eb="3">
      <t>ショウヒゼイ</t>
    </rPh>
    <phoneticPr fontId="5"/>
  </si>
  <si>
    <t>使用料</t>
    <rPh sb="0" eb="3">
      <t>シヨウリョウ</t>
    </rPh>
    <phoneticPr fontId="5"/>
  </si>
  <si>
    <t>パソコン機器借り上げ</t>
    <rPh sb="4" eb="6">
      <t>キキ</t>
    </rPh>
    <rPh sb="6" eb="7">
      <t>カ</t>
    </rPh>
    <rPh sb="8" eb="9">
      <t>ア</t>
    </rPh>
    <phoneticPr fontId="5"/>
  </si>
  <si>
    <t>備品等</t>
    <rPh sb="0" eb="2">
      <t>ビヒン</t>
    </rPh>
    <rPh sb="2" eb="3">
      <t>トウ</t>
    </rPh>
    <phoneticPr fontId="5"/>
  </si>
  <si>
    <t>移行期医療支援体制整備事業の実施</t>
    <phoneticPr fontId="5"/>
  </si>
  <si>
    <t>東京都立小児総合医療センター</t>
    <rPh sb="2" eb="4">
      <t>トリツ</t>
    </rPh>
    <phoneticPr fontId="5"/>
  </si>
  <si>
    <t>慢性疾病を抱え、その治療が長期間にわたる子どもやその家族については、身体面、精神面、経済面で困難な状況に置かれている状態にある背景を踏まえ、児童の健全育成の観点から、将来の展望に不安を抱えている子どもやその家族への支援として、継続して補助を続ける必要がある。ただし、予算の執行率が低い水準であることを踏まえ、慢性疾病児童等地域支援協議会運営事業費等の執行率の改善に向けて、都道府県等への普及啓発を行う。</t>
    <rPh sb="173" eb="174">
      <t>トウ</t>
    </rPh>
    <phoneticPr fontId="5"/>
  </si>
  <si>
    <t>B.東京都立小児総合医療センター</t>
    <phoneticPr fontId="5"/>
  </si>
  <si>
    <t>受託者（東京都立小児総合医療センター）における小児慢性特定疾病に係る小児医療の診療実績と移行期医療支援の取組実績に基づく特命随意契約（公法上の契約）であるため、妥当である。</t>
    <rPh sb="0" eb="3">
      <t>ジュタクシャ</t>
    </rPh>
    <rPh sb="80" eb="82">
      <t>ダトウ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</si>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</sst>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12700</xdr:colOff>
      <xdr:row>30</xdr:row>
      <xdr:rowOff>50800</xdr:rowOff>
    </xdr:from>
    <xdr:to>
      <xdr:col>47</xdr:col>
      <xdr:colOff>190500</xdr:colOff>
      <xdr:row>30</xdr:row>
      <xdr:rowOff>225929</xdr:rowOff>
    </xdr:to>
    <xdr:sp macro="" textlink="">
      <xdr:nvSpPr>
        <xdr:cNvPr id="5" name="テキスト ボックス 4"/>
        <xdr:cNvSpPr txBox="1"/>
      </xdr:nvSpPr>
      <xdr:spPr>
        <a:xfrm>
          <a:off x="9359900" y="11607800"/>
          <a:ext cx="381000" cy="17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15</xdr:col>
      <xdr:colOff>177800</xdr:colOff>
      <xdr:row>749</xdr:row>
      <xdr:rowOff>12700</xdr:rowOff>
    </xdr:from>
    <xdr:to>
      <xdr:col>39</xdr:col>
      <xdr:colOff>168275</xdr:colOff>
      <xdr:row>750</xdr:row>
      <xdr:rowOff>68729</xdr:rowOff>
    </xdr:to>
    <xdr:sp macro="" textlink="">
      <xdr:nvSpPr>
        <xdr:cNvPr id="6" name="テキスト ボックス 5"/>
        <xdr:cNvSpPr txBox="1"/>
      </xdr:nvSpPr>
      <xdr:spPr>
        <a:xfrm>
          <a:off x="3225800" y="43637200"/>
          <a:ext cx="4867275"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（小児慢性特定疾病対策補助金）</a:t>
          </a:r>
        </a:p>
      </xdr:txBody>
    </xdr:sp>
    <xdr:clientData/>
  </xdr:twoCellAnchor>
  <xdr:twoCellAnchor>
    <xdr:from>
      <xdr:col>21</xdr:col>
      <xdr:colOff>190500</xdr:colOff>
      <xdr:row>750</xdr:row>
      <xdr:rowOff>101600</xdr:rowOff>
    </xdr:from>
    <xdr:to>
      <xdr:col>33</xdr:col>
      <xdr:colOff>138617</xdr:colOff>
      <xdr:row>752</xdr:row>
      <xdr:rowOff>114300</xdr:rowOff>
    </xdr:to>
    <xdr:sp macro="" textlink="">
      <xdr:nvSpPr>
        <xdr:cNvPr id="8" name="テキスト ボックス 7"/>
        <xdr:cNvSpPr txBox="1"/>
      </xdr:nvSpPr>
      <xdr:spPr>
        <a:xfrm>
          <a:off x="4457700" y="42430700"/>
          <a:ext cx="2386517" cy="723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r>
            <a:rPr kumimoji="1" lang="ja-JP" altLang="en-US" sz="1400">
              <a:latin typeface="+mj-ea"/>
              <a:ea typeface="+mj-ea"/>
            </a:rPr>
            <a:t>１９１百万円</a:t>
          </a:r>
          <a:endParaRPr kumimoji="1" lang="en-US" altLang="ja-JP" sz="1400">
            <a:latin typeface="+mj-ea"/>
            <a:ea typeface="+mj-ea"/>
          </a:endParaRPr>
        </a:p>
      </xdr:txBody>
    </xdr:sp>
    <xdr:clientData/>
  </xdr:twoCellAnchor>
  <xdr:twoCellAnchor>
    <xdr:from>
      <xdr:col>17</xdr:col>
      <xdr:colOff>177800</xdr:colOff>
      <xdr:row>752</xdr:row>
      <xdr:rowOff>279400</xdr:rowOff>
    </xdr:from>
    <xdr:to>
      <xdr:col>38</xdr:col>
      <xdr:colOff>94920</xdr:colOff>
      <xdr:row>753</xdr:row>
      <xdr:rowOff>307975</xdr:rowOff>
    </xdr:to>
    <xdr:sp macro="" textlink="">
      <xdr:nvSpPr>
        <xdr:cNvPr id="9" name="大かっこ 8"/>
        <xdr:cNvSpPr/>
      </xdr:nvSpPr>
      <xdr:spPr>
        <a:xfrm>
          <a:off x="3632200" y="43319700"/>
          <a:ext cx="4184320"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twoCellAnchor>
    <xdr:from>
      <xdr:col>28</xdr:col>
      <xdr:colOff>0</xdr:colOff>
      <xdr:row>753</xdr:row>
      <xdr:rowOff>292100</xdr:rowOff>
    </xdr:from>
    <xdr:to>
      <xdr:col>28</xdr:col>
      <xdr:colOff>0</xdr:colOff>
      <xdr:row>755</xdr:row>
      <xdr:rowOff>63500</xdr:rowOff>
    </xdr:to>
    <xdr:cxnSp macro="">
      <xdr:nvCxnSpPr>
        <xdr:cNvPr id="10" name="直線矢印コネクタ 9"/>
        <xdr:cNvCxnSpPr/>
      </xdr:nvCxnSpPr>
      <xdr:spPr>
        <a:xfrm>
          <a:off x="5689600" y="43688000"/>
          <a:ext cx="0" cy="482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63500</xdr:colOff>
      <xdr:row>755</xdr:row>
      <xdr:rowOff>139700</xdr:rowOff>
    </xdr:from>
    <xdr:ext cx="1441421" cy="330200"/>
    <xdr:sp macro="" textlink="">
      <xdr:nvSpPr>
        <xdr:cNvPr id="12" name="テキスト ボックス 11"/>
        <xdr:cNvSpPr txBox="1"/>
      </xdr:nvSpPr>
      <xdr:spPr>
        <a:xfrm>
          <a:off x="4940300" y="44246800"/>
          <a:ext cx="1441421"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21</xdr:col>
      <xdr:colOff>165100</xdr:colOff>
      <xdr:row>756</xdr:row>
      <xdr:rowOff>139701</xdr:rowOff>
    </xdr:from>
    <xdr:to>
      <xdr:col>35</xdr:col>
      <xdr:colOff>12700</xdr:colOff>
      <xdr:row>762</xdr:row>
      <xdr:rowOff>38100</xdr:rowOff>
    </xdr:to>
    <xdr:sp macro="" textlink="">
      <xdr:nvSpPr>
        <xdr:cNvPr id="17" name="テキスト ボックス 16"/>
        <xdr:cNvSpPr txBox="1"/>
      </xdr:nvSpPr>
      <xdr:spPr>
        <a:xfrm>
          <a:off x="4432300" y="44716701"/>
          <a:ext cx="2692400" cy="2031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(130</a:t>
          </a:r>
          <a:r>
            <a:rPr kumimoji="1" lang="ja-JP" altLang="en-US" sz="1400">
              <a:solidFill>
                <a:schemeClr val="dk1"/>
              </a:solidFill>
              <a:latin typeface="+mn-ea"/>
              <a:ea typeface="+mn-ea"/>
              <a:cs typeface="+mn-cs"/>
            </a:rPr>
            <a:t>か所</a:t>
          </a:r>
          <a:r>
            <a:rPr kumimoji="1" lang="en-US" altLang="ja-JP" sz="1400">
              <a:solidFill>
                <a:schemeClr val="dk1"/>
              </a:solidFill>
              <a:latin typeface="+mn-ea"/>
              <a:ea typeface="+mn-ea"/>
              <a:cs typeface="+mn-cs"/>
            </a:rPr>
            <a:t>)</a:t>
          </a:r>
        </a:p>
        <a:p>
          <a:pPr algn="ct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１９１百万円</a:t>
          </a:r>
          <a:endParaRPr kumimoji="1" lang="en-US" altLang="ja-JP" sz="1400">
            <a:solidFill>
              <a:schemeClr val="dk1"/>
            </a:solidFill>
            <a:latin typeface="+mn-ea"/>
            <a:ea typeface="+mn-ea"/>
            <a:cs typeface="+mn-cs"/>
          </a:endParaRPr>
        </a:p>
      </xdr:txBody>
    </xdr:sp>
    <xdr:clientData/>
  </xdr:twoCellAnchor>
  <xdr:twoCellAnchor>
    <xdr:from>
      <xdr:col>15</xdr:col>
      <xdr:colOff>127000</xdr:colOff>
      <xdr:row>763</xdr:row>
      <xdr:rowOff>12701</xdr:rowOff>
    </xdr:from>
    <xdr:to>
      <xdr:col>41</xdr:col>
      <xdr:colOff>152399</xdr:colOff>
      <xdr:row>764</xdr:row>
      <xdr:rowOff>304801</xdr:rowOff>
    </xdr:to>
    <xdr:sp macro="" textlink="">
      <xdr:nvSpPr>
        <xdr:cNvPr id="18" name="大かっこ 17"/>
        <xdr:cNvSpPr/>
      </xdr:nvSpPr>
      <xdr:spPr>
        <a:xfrm>
          <a:off x="3175000" y="47078901"/>
          <a:ext cx="5308599" cy="647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小児慢性疾病児童等に対する小児慢性特定疾病児童等日常生活用具給付事業等の実施</a:t>
          </a:r>
        </a:p>
      </xdr:txBody>
    </xdr:sp>
    <xdr:clientData/>
  </xdr:twoCellAnchor>
  <xdr:twoCellAnchor>
    <xdr:from>
      <xdr:col>19</xdr:col>
      <xdr:colOff>190500</xdr:colOff>
      <xdr:row>764</xdr:row>
      <xdr:rowOff>317500</xdr:rowOff>
    </xdr:from>
    <xdr:to>
      <xdr:col>20</xdr:col>
      <xdr:colOff>0</xdr:colOff>
      <xdr:row>764</xdr:row>
      <xdr:rowOff>635000</xdr:rowOff>
    </xdr:to>
    <xdr:cxnSp macro="">
      <xdr:nvCxnSpPr>
        <xdr:cNvPr id="20" name="直線矢印コネクタ 19"/>
        <xdr:cNvCxnSpPr/>
      </xdr:nvCxnSpPr>
      <xdr:spPr>
        <a:xfrm>
          <a:off x="4051300" y="47739300"/>
          <a:ext cx="12700" cy="3175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177800</xdr:colOff>
      <xdr:row>764</xdr:row>
      <xdr:rowOff>317500</xdr:rowOff>
    </xdr:from>
    <xdr:to>
      <xdr:col>37</xdr:col>
      <xdr:colOff>0</xdr:colOff>
      <xdr:row>764</xdr:row>
      <xdr:rowOff>635000</xdr:rowOff>
    </xdr:to>
    <xdr:cxnSp macro="">
      <xdr:nvCxnSpPr>
        <xdr:cNvPr id="21" name="直線矢印コネクタ 20"/>
        <xdr:cNvCxnSpPr/>
      </xdr:nvCxnSpPr>
      <xdr:spPr>
        <a:xfrm>
          <a:off x="7493000" y="47739300"/>
          <a:ext cx="25400" cy="3175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101600</xdr:colOff>
      <xdr:row>765</xdr:row>
      <xdr:rowOff>381000</xdr:rowOff>
    </xdr:from>
    <xdr:to>
      <xdr:col>43</xdr:col>
      <xdr:colOff>152400</xdr:colOff>
      <xdr:row>767</xdr:row>
      <xdr:rowOff>142875</xdr:rowOff>
    </xdr:to>
    <xdr:sp macro="" textlink="">
      <xdr:nvSpPr>
        <xdr:cNvPr id="22" name="テキスト ボックス 21"/>
        <xdr:cNvSpPr txBox="1"/>
      </xdr:nvSpPr>
      <xdr:spPr>
        <a:xfrm>
          <a:off x="6502400" y="48110775"/>
          <a:ext cx="2251075" cy="1095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C</a:t>
          </a:r>
          <a:r>
            <a:rPr kumimoji="1" lang="ja-JP" altLang="en-US" sz="1400">
              <a:solidFill>
                <a:schemeClr val="dk1"/>
              </a:solidFill>
              <a:latin typeface="+mn-ea"/>
              <a:ea typeface="+mn-ea"/>
              <a:cs typeface="+mn-cs"/>
            </a:rPr>
            <a:t>　各市区町村（</a:t>
          </a:r>
          <a:r>
            <a:rPr kumimoji="1" lang="en-US" altLang="ja-JP" sz="1400">
              <a:solidFill>
                <a:schemeClr val="dk1"/>
              </a:solidFill>
              <a:latin typeface="+mn-ea"/>
              <a:ea typeface="+mn-ea"/>
              <a:cs typeface="+mn-cs"/>
            </a:rPr>
            <a:t>23</a:t>
          </a:r>
          <a:r>
            <a:rPr kumimoji="1" lang="ja-JP" altLang="en-US" sz="1400">
              <a:solidFill>
                <a:schemeClr val="dk1"/>
              </a:solidFill>
              <a:latin typeface="+mn-ea"/>
              <a:ea typeface="+mn-ea"/>
              <a:cs typeface="+mn-cs"/>
            </a:rPr>
            <a:t>か所）</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（東京都の場合）</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５百万円</a:t>
          </a:r>
          <a:endParaRPr kumimoji="1" lang="en-US" altLang="ja-JP" sz="1400">
            <a:solidFill>
              <a:schemeClr val="dk1"/>
            </a:solidFill>
            <a:latin typeface="+mn-ea"/>
            <a:ea typeface="+mn-ea"/>
            <a:cs typeface="+mn-cs"/>
          </a:endParaRPr>
        </a:p>
      </xdr:txBody>
    </xdr:sp>
    <xdr:clientData/>
  </xdr:twoCellAnchor>
  <xdr:twoCellAnchor>
    <xdr:from>
      <xdr:col>32</xdr:col>
      <xdr:colOff>63500</xdr:colOff>
      <xdr:row>768</xdr:row>
      <xdr:rowOff>1</xdr:rowOff>
    </xdr:from>
    <xdr:to>
      <xdr:col>44</xdr:col>
      <xdr:colOff>0</xdr:colOff>
      <xdr:row>770</xdr:row>
      <xdr:rowOff>177801</xdr:rowOff>
    </xdr:to>
    <xdr:sp macro="" textlink="">
      <xdr:nvSpPr>
        <xdr:cNvPr id="23" name="大かっこ 22"/>
        <xdr:cNvSpPr/>
      </xdr:nvSpPr>
      <xdr:spPr>
        <a:xfrm>
          <a:off x="6565900" y="49809401"/>
          <a:ext cx="2374900" cy="8509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latin typeface="+mn-lt"/>
              <a:ea typeface="+mn-ea"/>
              <a:cs typeface="+mn-cs"/>
            </a:rPr>
            <a:t>小児慢性疾病児童等に対する小児慢性特定疾病児童等日常生活用具給付事業の実施</a:t>
          </a:r>
          <a:endParaRPr kumimoji="1" lang="ja-JP" altLang="en-US" sz="1200"/>
        </a:p>
      </xdr:txBody>
    </xdr:sp>
    <xdr:clientData/>
  </xdr:twoCellAnchor>
  <xdr:twoCellAnchor>
    <xdr:from>
      <xdr:col>14</xdr:col>
      <xdr:colOff>88900</xdr:colOff>
      <xdr:row>765</xdr:row>
      <xdr:rowOff>342902</xdr:rowOff>
    </xdr:from>
    <xdr:to>
      <xdr:col>25</xdr:col>
      <xdr:colOff>127000</xdr:colOff>
      <xdr:row>767</xdr:row>
      <xdr:rowOff>238126</xdr:rowOff>
    </xdr:to>
    <xdr:sp macro="" textlink="">
      <xdr:nvSpPr>
        <xdr:cNvPr id="24" name="テキスト ボックス 23"/>
        <xdr:cNvSpPr txBox="1"/>
      </xdr:nvSpPr>
      <xdr:spPr>
        <a:xfrm>
          <a:off x="2889250" y="48072677"/>
          <a:ext cx="2238375" cy="12287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dk1"/>
              </a:solidFill>
              <a:latin typeface="+mn-ea"/>
              <a:ea typeface="+mn-ea"/>
              <a:cs typeface="+mn-cs"/>
            </a:rPr>
            <a:t>B</a:t>
          </a:r>
          <a:r>
            <a:rPr kumimoji="1" lang="ja-JP" altLang="en-US" sz="1400">
              <a:solidFill>
                <a:schemeClr val="dk1"/>
              </a:solidFill>
              <a:latin typeface="+mn-ea"/>
              <a:ea typeface="+mn-ea"/>
              <a:cs typeface="+mn-cs"/>
            </a:rPr>
            <a:t>　東京都立小児総合医療センター</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（東京都の場合）</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４．８百万円</a:t>
          </a:r>
          <a:endParaRPr kumimoji="1" lang="en-US" altLang="ja-JP" sz="1400">
            <a:solidFill>
              <a:schemeClr val="dk1"/>
            </a:solidFill>
            <a:latin typeface="+mn-ea"/>
            <a:ea typeface="+mn-ea"/>
            <a:cs typeface="+mn-cs"/>
          </a:endParaRPr>
        </a:p>
      </xdr:txBody>
    </xdr:sp>
    <xdr:clientData/>
  </xdr:twoCellAnchor>
  <xdr:oneCellAnchor>
    <xdr:from>
      <xdr:col>33</xdr:col>
      <xdr:colOff>177800</xdr:colOff>
      <xdr:row>765</xdr:row>
      <xdr:rowOff>25400</xdr:rowOff>
    </xdr:from>
    <xdr:ext cx="1441421" cy="325730"/>
    <xdr:sp macro="" textlink="">
      <xdr:nvSpPr>
        <xdr:cNvPr id="26" name="テキスト ボックス 25"/>
        <xdr:cNvSpPr txBox="1"/>
      </xdr:nvSpPr>
      <xdr:spPr>
        <a:xfrm>
          <a:off x="6883400" y="48006000"/>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oneCellAnchor>
    <xdr:from>
      <xdr:col>16</xdr:col>
      <xdr:colOff>177801</xdr:colOff>
      <xdr:row>765</xdr:row>
      <xdr:rowOff>25400</xdr:rowOff>
    </xdr:from>
    <xdr:ext cx="1308100" cy="325730"/>
    <xdr:sp macro="" textlink="">
      <xdr:nvSpPr>
        <xdr:cNvPr id="27" name="テキスト ボックス 26"/>
        <xdr:cNvSpPr txBox="1"/>
      </xdr:nvSpPr>
      <xdr:spPr>
        <a:xfrm>
          <a:off x="3429001" y="48006000"/>
          <a:ext cx="13081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随意契約</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13</xdr:col>
      <xdr:colOff>142875</xdr:colOff>
      <xdr:row>768</xdr:row>
      <xdr:rowOff>95250</xdr:rowOff>
    </xdr:from>
    <xdr:to>
      <xdr:col>26</xdr:col>
      <xdr:colOff>79375</xdr:colOff>
      <xdr:row>770</xdr:row>
      <xdr:rowOff>101600</xdr:rowOff>
    </xdr:to>
    <xdr:sp macro="" textlink="">
      <xdr:nvSpPr>
        <xdr:cNvPr id="29" name="大かっこ 28"/>
        <xdr:cNvSpPr/>
      </xdr:nvSpPr>
      <xdr:spPr>
        <a:xfrm>
          <a:off x="2784475" y="49904650"/>
          <a:ext cx="2578100" cy="6794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移行期医療支援体制整備事業の実施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I706" sqref="BI70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404</v>
      </c>
      <c r="AJ2" s="950" t="s">
        <v>739</v>
      </c>
      <c r="AK2" s="950"/>
      <c r="AL2" s="950"/>
      <c r="AM2" s="950"/>
      <c r="AN2" s="98" t="s">
        <v>404</v>
      </c>
      <c r="AO2" s="950">
        <v>20</v>
      </c>
      <c r="AP2" s="950"/>
      <c r="AQ2" s="950"/>
      <c r="AR2" s="99" t="s">
        <v>707</v>
      </c>
      <c r="AS2" s="956">
        <v>231</v>
      </c>
      <c r="AT2" s="956"/>
      <c r="AU2" s="956"/>
      <c r="AV2" s="98" t="str">
        <f>IF(AW2="","","-")</f>
        <v/>
      </c>
      <c r="AW2" s="916"/>
      <c r="AX2" s="916"/>
    </row>
    <row r="3" spans="1:50" ht="21" customHeight="1" thickBot="1" x14ac:dyDescent="0.2">
      <c r="A3" s="872" t="s">
        <v>700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708</v>
      </c>
      <c r="AK3" s="874"/>
      <c r="AL3" s="874"/>
      <c r="AM3" s="874"/>
      <c r="AN3" s="874"/>
      <c r="AO3" s="874"/>
      <c r="AP3" s="874"/>
      <c r="AQ3" s="874"/>
      <c r="AR3" s="874"/>
      <c r="AS3" s="874"/>
      <c r="AT3" s="874"/>
      <c r="AU3" s="874"/>
      <c r="AV3" s="874"/>
      <c r="AW3" s="874"/>
      <c r="AX3" s="24" t="s">
        <v>65</v>
      </c>
    </row>
    <row r="4" spans="1:50" ht="24.75" customHeight="1" x14ac:dyDescent="0.15">
      <c r="A4" s="712" t="s">
        <v>25</v>
      </c>
      <c r="B4" s="713"/>
      <c r="C4" s="713"/>
      <c r="D4" s="713"/>
      <c r="E4" s="713"/>
      <c r="F4" s="713"/>
      <c r="G4" s="690" t="s">
        <v>709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4" t="s">
        <v>712</v>
      </c>
      <c r="H5" s="845"/>
      <c r="I5" s="845"/>
      <c r="J5" s="845"/>
      <c r="K5" s="845"/>
      <c r="L5" s="845"/>
      <c r="M5" s="846" t="s">
        <v>66</v>
      </c>
      <c r="N5" s="847"/>
      <c r="O5" s="847"/>
      <c r="P5" s="847"/>
      <c r="Q5" s="847"/>
      <c r="R5" s="848"/>
      <c r="S5" s="849" t="s">
        <v>713</v>
      </c>
      <c r="T5" s="845"/>
      <c r="U5" s="845"/>
      <c r="V5" s="845"/>
      <c r="W5" s="845"/>
      <c r="X5" s="850"/>
      <c r="Y5" s="706" t="s">
        <v>3</v>
      </c>
      <c r="Z5" s="551"/>
      <c r="AA5" s="551"/>
      <c r="AB5" s="551"/>
      <c r="AC5" s="551"/>
      <c r="AD5" s="552"/>
      <c r="AE5" s="707" t="s">
        <v>714</v>
      </c>
      <c r="AF5" s="707"/>
      <c r="AG5" s="707"/>
      <c r="AH5" s="707"/>
      <c r="AI5" s="707"/>
      <c r="AJ5" s="707"/>
      <c r="AK5" s="707"/>
      <c r="AL5" s="707"/>
      <c r="AM5" s="707"/>
      <c r="AN5" s="707"/>
      <c r="AO5" s="707"/>
      <c r="AP5" s="708"/>
      <c r="AQ5" s="709" t="s">
        <v>711</v>
      </c>
      <c r="AR5" s="710"/>
      <c r="AS5" s="710"/>
      <c r="AT5" s="710"/>
      <c r="AU5" s="710"/>
      <c r="AV5" s="710"/>
      <c r="AW5" s="710"/>
      <c r="AX5" s="711"/>
    </row>
    <row r="6" spans="1:50" ht="39" customHeight="1" x14ac:dyDescent="0.15">
      <c r="A6" s="714" t="s">
        <v>4</v>
      </c>
      <c r="B6" s="715"/>
      <c r="C6" s="715"/>
      <c r="D6" s="715"/>
      <c r="E6" s="715"/>
      <c r="F6" s="715"/>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715</v>
      </c>
      <c r="H7" s="507"/>
      <c r="I7" s="507"/>
      <c r="J7" s="507"/>
      <c r="K7" s="507"/>
      <c r="L7" s="507"/>
      <c r="M7" s="507"/>
      <c r="N7" s="507"/>
      <c r="O7" s="507"/>
      <c r="P7" s="507"/>
      <c r="Q7" s="507"/>
      <c r="R7" s="507"/>
      <c r="S7" s="507"/>
      <c r="T7" s="507"/>
      <c r="U7" s="507"/>
      <c r="V7" s="507"/>
      <c r="W7" s="507"/>
      <c r="X7" s="508"/>
      <c r="Y7" s="928" t="s">
        <v>387</v>
      </c>
      <c r="Z7" s="448"/>
      <c r="AA7" s="448"/>
      <c r="AB7" s="448"/>
      <c r="AC7" s="448"/>
      <c r="AD7" s="929"/>
      <c r="AE7" s="917" t="s">
        <v>716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3" t="s">
        <v>256</v>
      </c>
      <c r="B8" s="504"/>
      <c r="C8" s="504"/>
      <c r="D8" s="504"/>
      <c r="E8" s="504"/>
      <c r="F8" s="505"/>
      <c r="G8" s="951" t="str">
        <f>入力規則等!A27</f>
        <v>少子化社会対策</v>
      </c>
      <c r="H8" s="728"/>
      <c r="I8" s="728"/>
      <c r="J8" s="728"/>
      <c r="K8" s="728"/>
      <c r="L8" s="728"/>
      <c r="M8" s="728"/>
      <c r="N8" s="728"/>
      <c r="O8" s="728"/>
      <c r="P8" s="728"/>
      <c r="Q8" s="728"/>
      <c r="R8" s="728"/>
      <c r="S8" s="728"/>
      <c r="T8" s="728"/>
      <c r="U8" s="728"/>
      <c r="V8" s="728"/>
      <c r="W8" s="728"/>
      <c r="X8" s="952"/>
      <c r="Y8" s="851" t="s">
        <v>257</v>
      </c>
      <c r="Z8" s="852"/>
      <c r="AA8" s="852"/>
      <c r="AB8" s="852"/>
      <c r="AC8" s="852"/>
      <c r="AD8" s="853"/>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4" t="s">
        <v>23</v>
      </c>
      <c r="B9" s="855"/>
      <c r="C9" s="855"/>
      <c r="D9" s="855"/>
      <c r="E9" s="855"/>
      <c r="F9" s="855"/>
      <c r="G9" s="856" t="s">
        <v>717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31.25" customHeight="1" x14ac:dyDescent="0.15">
      <c r="A10" s="668" t="s">
        <v>30</v>
      </c>
      <c r="B10" s="669"/>
      <c r="C10" s="669"/>
      <c r="D10" s="669"/>
      <c r="E10" s="669"/>
      <c r="F10" s="669"/>
      <c r="G10" s="762" t="s">
        <v>740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9" t="s">
        <v>24</v>
      </c>
      <c r="B12" s="970"/>
      <c r="C12" s="970"/>
      <c r="D12" s="970"/>
      <c r="E12" s="970"/>
      <c r="F12" s="971"/>
      <c r="G12" s="768"/>
      <c r="H12" s="769"/>
      <c r="I12" s="769"/>
      <c r="J12" s="769"/>
      <c r="K12" s="769"/>
      <c r="L12" s="769"/>
      <c r="M12" s="769"/>
      <c r="N12" s="769"/>
      <c r="O12" s="769"/>
      <c r="P12" s="455" t="s">
        <v>388</v>
      </c>
      <c r="Q12" s="450"/>
      <c r="R12" s="450"/>
      <c r="S12" s="450"/>
      <c r="T12" s="450"/>
      <c r="U12" s="450"/>
      <c r="V12" s="451"/>
      <c r="W12" s="455" t="s">
        <v>410</v>
      </c>
      <c r="X12" s="450"/>
      <c r="Y12" s="450"/>
      <c r="Z12" s="450"/>
      <c r="AA12" s="450"/>
      <c r="AB12" s="450"/>
      <c r="AC12" s="451"/>
      <c r="AD12" s="455" t="s">
        <v>697</v>
      </c>
      <c r="AE12" s="450"/>
      <c r="AF12" s="450"/>
      <c r="AG12" s="450"/>
      <c r="AH12" s="450"/>
      <c r="AI12" s="450"/>
      <c r="AJ12" s="451"/>
      <c r="AK12" s="455" t="s">
        <v>701</v>
      </c>
      <c r="AL12" s="450"/>
      <c r="AM12" s="450"/>
      <c r="AN12" s="450"/>
      <c r="AO12" s="450"/>
      <c r="AP12" s="450"/>
      <c r="AQ12" s="451"/>
      <c r="AR12" s="455" t="s">
        <v>702</v>
      </c>
      <c r="AS12" s="450"/>
      <c r="AT12" s="450"/>
      <c r="AU12" s="450"/>
      <c r="AV12" s="450"/>
      <c r="AW12" s="450"/>
      <c r="AX12" s="730"/>
    </row>
    <row r="13" spans="1:50" ht="21" customHeight="1" x14ac:dyDescent="0.15">
      <c r="A13" s="621"/>
      <c r="B13" s="622"/>
      <c r="C13" s="622"/>
      <c r="D13" s="622"/>
      <c r="E13" s="622"/>
      <c r="F13" s="623"/>
      <c r="G13" s="731" t="s">
        <v>6</v>
      </c>
      <c r="H13" s="732"/>
      <c r="I13" s="772" t="s">
        <v>7</v>
      </c>
      <c r="J13" s="773"/>
      <c r="K13" s="773"/>
      <c r="L13" s="773"/>
      <c r="M13" s="773"/>
      <c r="N13" s="773"/>
      <c r="O13" s="774"/>
      <c r="P13" s="665">
        <v>220</v>
      </c>
      <c r="Q13" s="666"/>
      <c r="R13" s="666"/>
      <c r="S13" s="666"/>
      <c r="T13" s="666"/>
      <c r="U13" s="666"/>
      <c r="V13" s="667"/>
      <c r="W13" s="665">
        <v>606</v>
      </c>
      <c r="X13" s="666"/>
      <c r="Y13" s="666"/>
      <c r="Z13" s="666"/>
      <c r="AA13" s="666"/>
      <c r="AB13" s="666"/>
      <c r="AC13" s="667"/>
      <c r="AD13" s="665">
        <v>225</v>
      </c>
      <c r="AE13" s="666"/>
      <c r="AF13" s="666"/>
      <c r="AG13" s="666"/>
      <c r="AH13" s="666"/>
      <c r="AI13" s="666"/>
      <c r="AJ13" s="667"/>
      <c r="AK13" s="665">
        <v>386</v>
      </c>
      <c r="AL13" s="666"/>
      <c r="AM13" s="666"/>
      <c r="AN13" s="666"/>
      <c r="AO13" s="666"/>
      <c r="AP13" s="666"/>
      <c r="AQ13" s="667"/>
      <c r="AR13" s="925"/>
      <c r="AS13" s="926"/>
      <c r="AT13" s="926"/>
      <c r="AU13" s="926"/>
      <c r="AV13" s="926"/>
      <c r="AW13" s="926"/>
      <c r="AX13" s="927"/>
    </row>
    <row r="14" spans="1:50" ht="21" customHeight="1" x14ac:dyDescent="0.15">
      <c r="A14" s="621"/>
      <c r="B14" s="622"/>
      <c r="C14" s="622"/>
      <c r="D14" s="622"/>
      <c r="E14" s="622"/>
      <c r="F14" s="623"/>
      <c r="G14" s="733"/>
      <c r="H14" s="734"/>
      <c r="I14" s="719" t="s">
        <v>8</v>
      </c>
      <c r="J14" s="770"/>
      <c r="K14" s="770"/>
      <c r="L14" s="770"/>
      <c r="M14" s="770"/>
      <c r="N14" s="770"/>
      <c r="O14" s="771"/>
      <c r="P14" s="665" t="s">
        <v>715</v>
      </c>
      <c r="Q14" s="666"/>
      <c r="R14" s="666"/>
      <c r="S14" s="666"/>
      <c r="T14" s="666"/>
      <c r="U14" s="666"/>
      <c r="V14" s="667"/>
      <c r="W14" s="665" t="s">
        <v>715</v>
      </c>
      <c r="X14" s="666"/>
      <c r="Y14" s="666"/>
      <c r="Z14" s="666"/>
      <c r="AA14" s="666"/>
      <c r="AB14" s="666"/>
      <c r="AC14" s="667"/>
      <c r="AD14" s="665" t="s">
        <v>715</v>
      </c>
      <c r="AE14" s="666"/>
      <c r="AF14" s="666"/>
      <c r="AG14" s="666"/>
      <c r="AH14" s="666"/>
      <c r="AI14" s="666"/>
      <c r="AJ14" s="667"/>
      <c r="AK14" s="665" t="s">
        <v>741</v>
      </c>
      <c r="AL14" s="666"/>
      <c r="AM14" s="666"/>
      <c r="AN14" s="666"/>
      <c r="AO14" s="666"/>
      <c r="AP14" s="666"/>
      <c r="AQ14" s="667"/>
      <c r="AR14" s="796"/>
      <c r="AS14" s="796"/>
      <c r="AT14" s="796"/>
      <c r="AU14" s="796"/>
      <c r="AV14" s="796"/>
      <c r="AW14" s="796"/>
      <c r="AX14" s="797"/>
    </row>
    <row r="15" spans="1:50" ht="21" customHeight="1" x14ac:dyDescent="0.15">
      <c r="A15" s="621"/>
      <c r="B15" s="622"/>
      <c r="C15" s="622"/>
      <c r="D15" s="622"/>
      <c r="E15" s="622"/>
      <c r="F15" s="623"/>
      <c r="G15" s="733"/>
      <c r="H15" s="734"/>
      <c r="I15" s="719" t="s">
        <v>51</v>
      </c>
      <c r="J15" s="720"/>
      <c r="K15" s="720"/>
      <c r="L15" s="720"/>
      <c r="M15" s="720"/>
      <c r="N15" s="720"/>
      <c r="O15" s="721"/>
      <c r="P15" s="665" t="s">
        <v>715</v>
      </c>
      <c r="Q15" s="666"/>
      <c r="R15" s="666"/>
      <c r="S15" s="666"/>
      <c r="T15" s="666"/>
      <c r="U15" s="666"/>
      <c r="V15" s="667"/>
      <c r="W15" s="665" t="s">
        <v>715</v>
      </c>
      <c r="X15" s="666"/>
      <c r="Y15" s="666"/>
      <c r="Z15" s="666"/>
      <c r="AA15" s="666"/>
      <c r="AB15" s="666"/>
      <c r="AC15" s="667"/>
      <c r="AD15" s="665" t="s">
        <v>715</v>
      </c>
      <c r="AE15" s="666"/>
      <c r="AF15" s="666"/>
      <c r="AG15" s="666"/>
      <c r="AH15" s="666"/>
      <c r="AI15" s="666"/>
      <c r="AJ15" s="667"/>
      <c r="AK15" s="665" t="s">
        <v>741</v>
      </c>
      <c r="AL15" s="666"/>
      <c r="AM15" s="666"/>
      <c r="AN15" s="666"/>
      <c r="AO15" s="666"/>
      <c r="AP15" s="666"/>
      <c r="AQ15" s="667"/>
      <c r="AR15" s="665"/>
      <c r="AS15" s="666"/>
      <c r="AT15" s="666"/>
      <c r="AU15" s="666"/>
      <c r="AV15" s="666"/>
      <c r="AW15" s="666"/>
      <c r="AX15" s="811"/>
    </row>
    <row r="16" spans="1:50" ht="21" customHeight="1" x14ac:dyDescent="0.15">
      <c r="A16" s="621"/>
      <c r="B16" s="622"/>
      <c r="C16" s="622"/>
      <c r="D16" s="622"/>
      <c r="E16" s="622"/>
      <c r="F16" s="623"/>
      <c r="G16" s="733"/>
      <c r="H16" s="734"/>
      <c r="I16" s="719" t="s">
        <v>52</v>
      </c>
      <c r="J16" s="720"/>
      <c r="K16" s="720"/>
      <c r="L16" s="720"/>
      <c r="M16" s="720"/>
      <c r="N16" s="720"/>
      <c r="O16" s="721"/>
      <c r="P16" s="665" t="s">
        <v>715</v>
      </c>
      <c r="Q16" s="666"/>
      <c r="R16" s="666"/>
      <c r="S16" s="666"/>
      <c r="T16" s="666"/>
      <c r="U16" s="666"/>
      <c r="V16" s="667"/>
      <c r="W16" s="665" t="s">
        <v>715</v>
      </c>
      <c r="X16" s="666"/>
      <c r="Y16" s="666"/>
      <c r="Z16" s="666"/>
      <c r="AA16" s="666"/>
      <c r="AB16" s="666"/>
      <c r="AC16" s="667"/>
      <c r="AD16" s="665" t="s">
        <v>715</v>
      </c>
      <c r="AE16" s="666"/>
      <c r="AF16" s="666"/>
      <c r="AG16" s="666"/>
      <c r="AH16" s="666"/>
      <c r="AI16" s="666"/>
      <c r="AJ16" s="667"/>
      <c r="AK16" s="665" t="s">
        <v>741</v>
      </c>
      <c r="AL16" s="666"/>
      <c r="AM16" s="666"/>
      <c r="AN16" s="666"/>
      <c r="AO16" s="666"/>
      <c r="AP16" s="666"/>
      <c r="AQ16" s="667"/>
      <c r="AR16" s="765"/>
      <c r="AS16" s="766"/>
      <c r="AT16" s="766"/>
      <c r="AU16" s="766"/>
      <c r="AV16" s="766"/>
      <c r="AW16" s="766"/>
      <c r="AX16" s="767"/>
    </row>
    <row r="17" spans="1:50" ht="24.75" customHeight="1" x14ac:dyDescent="0.15">
      <c r="A17" s="621"/>
      <c r="B17" s="622"/>
      <c r="C17" s="622"/>
      <c r="D17" s="622"/>
      <c r="E17" s="622"/>
      <c r="F17" s="623"/>
      <c r="G17" s="733"/>
      <c r="H17" s="734"/>
      <c r="I17" s="719" t="s">
        <v>50</v>
      </c>
      <c r="J17" s="770"/>
      <c r="K17" s="770"/>
      <c r="L17" s="770"/>
      <c r="M17" s="770"/>
      <c r="N17" s="770"/>
      <c r="O17" s="771"/>
      <c r="P17" s="665" t="s">
        <v>715</v>
      </c>
      <c r="Q17" s="666"/>
      <c r="R17" s="666"/>
      <c r="S17" s="666"/>
      <c r="T17" s="666"/>
      <c r="U17" s="666"/>
      <c r="V17" s="667"/>
      <c r="W17" s="665" t="s">
        <v>715</v>
      </c>
      <c r="X17" s="666"/>
      <c r="Y17" s="666"/>
      <c r="Z17" s="666"/>
      <c r="AA17" s="666"/>
      <c r="AB17" s="666"/>
      <c r="AC17" s="667"/>
      <c r="AD17" s="665" t="s">
        <v>715</v>
      </c>
      <c r="AE17" s="666"/>
      <c r="AF17" s="666"/>
      <c r="AG17" s="666"/>
      <c r="AH17" s="666"/>
      <c r="AI17" s="666"/>
      <c r="AJ17" s="667"/>
      <c r="AK17" s="665" t="s">
        <v>741</v>
      </c>
      <c r="AL17" s="666"/>
      <c r="AM17" s="666"/>
      <c r="AN17" s="666"/>
      <c r="AO17" s="666"/>
      <c r="AP17" s="666"/>
      <c r="AQ17" s="667"/>
      <c r="AR17" s="923"/>
      <c r="AS17" s="923"/>
      <c r="AT17" s="923"/>
      <c r="AU17" s="923"/>
      <c r="AV17" s="923"/>
      <c r="AW17" s="923"/>
      <c r="AX17" s="924"/>
    </row>
    <row r="18" spans="1:50" ht="24.75" customHeight="1" x14ac:dyDescent="0.15">
      <c r="A18" s="621"/>
      <c r="B18" s="622"/>
      <c r="C18" s="622"/>
      <c r="D18" s="622"/>
      <c r="E18" s="622"/>
      <c r="F18" s="623"/>
      <c r="G18" s="735"/>
      <c r="H18" s="736"/>
      <c r="I18" s="724" t="s">
        <v>20</v>
      </c>
      <c r="J18" s="725"/>
      <c r="K18" s="725"/>
      <c r="L18" s="725"/>
      <c r="M18" s="725"/>
      <c r="N18" s="725"/>
      <c r="O18" s="726"/>
      <c r="P18" s="883">
        <f>SUM(P13:V17)</f>
        <v>220</v>
      </c>
      <c r="Q18" s="884"/>
      <c r="R18" s="884"/>
      <c r="S18" s="884"/>
      <c r="T18" s="884"/>
      <c r="U18" s="884"/>
      <c r="V18" s="885"/>
      <c r="W18" s="883">
        <f>SUM(W13:AC17)</f>
        <v>606</v>
      </c>
      <c r="X18" s="884"/>
      <c r="Y18" s="884"/>
      <c r="Z18" s="884"/>
      <c r="AA18" s="884"/>
      <c r="AB18" s="884"/>
      <c r="AC18" s="885"/>
      <c r="AD18" s="883">
        <f>SUM(AD13:AJ17)</f>
        <v>225</v>
      </c>
      <c r="AE18" s="884"/>
      <c r="AF18" s="884"/>
      <c r="AG18" s="884"/>
      <c r="AH18" s="884"/>
      <c r="AI18" s="884"/>
      <c r="AJ18" s="885"/>
      <c r="AK18" s="883">
        <f>SUM(AK13:AQ17)</f>
        <v>386</v>
      </c>
      <c r="AL18" s="884"/>
      <c r="AM18" s="884"/>
      <c r="AN18" s="884"/>
      <c r="AO18" s="884"/>
      <c r="AP18" s="884"/>
      <c r="AQ18" s="885"/>
      <c r="AR18" s="883">
        <f>SUM(AR13:AX17)</f>
        <v>0</v>
      </c>
      <c r="AS18" s="884"/>
      <c r="AT18" s="884"/>
      <c r="AU18" s="884"/>
      <c r="AV18" s="884"/>
      <c r="AW18" s="884"/>
      <c r="AX18" s="886"/>
    </row>
    <row r="19" spans="1:50" ht="24.75" customHeight="1" x14ac:dyDescent="0.15">
      <c r="A19" s="621"/>
      <c r="B19" s="622"/>
      <c r="C19" s="622"/>
      <c r="D19" s="622"/>
      <c r="E19" s="622"/>
      <c r="F19" s="623"/>
      <c r="G19" s="881" t="s">
        <v>9</v>
      </c>
      <c r="H19" s="882"/>
      <c r="I19" s="882"/>
      <c r="J19" s="882"/>
      <c r="K19" s="882"/>
      <c r="L19" s="882"/>
      <c r="M19" s="882"/>
      <c r="N19" s="882"/>
      <c r="O19" s="882"/>
      <c r="P19" s="665">
        <v>165</v>
      </c>
      <c r="Q19" s="666"/>
      <c r="R19" s="666"/>
      <c r="S19" s="666"/>
      <c r="T19" s="666"/>
      <c r="U19" s="666"/>
      <c r="V19" s="667"/>
      <c r="W19" s="665">
        <v>209</v>
      </c>
      <c r="X19" s="666"/>
      <c r="Y19" s="666"/>
      <c r="Z19" s="666"/>
      <c r="AA19" s="666"/>
      <c r="AB19" s="666"/>
      <c r="AC19" s="667"/>
      <c r="AD19" s="665">
        <v>191</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1"/>
      <c r="B20" s="622"/>
      <c r="C20" s="622"/>
      <c r="D20" s="622"/>
      <c r="E20" s="622"/>
      <c r="F20" s="623"/>
      <c r="G20" s="881" t="s">
        <v>10</v>
      </c>
      <c r="H20" s="882"/>
      <c r="I20" s="882"/>
      <c r="J20" s="882"/>
      <c r="K20" s="882"/>
      <c r="L20" s="882"/>
      <c r="M20" s="882"/>
      <c r="N20" s="882"/>
      <c r="O20" s="882"/>
      <c r="P20" s="316">
        <f>IF(P18=0, "-", SUM(P19)/P18)</f>
        <v>0.75</v>
      </c>
      <c r="Q20" s="316"/>
      <c r="R20" s="316"/>
      <c r="S20" s="316"/>
      <c r="T20" s="316"/>
      <c r="U20" s="316"/>
      <c r="V20" s="316"/>
      <c r="W20" s="316">
        <f t="shared" ref="W20" si="0">IF(W18=0, "-", SUM(W19)/W18)</f>
        <v>0.34488448844884489</v>
      </c>
      <c r="X20" s="316"/>
      <c r="Y20" s="316"/>
      <c r="Z20" s="316"/>
      <c r="AA20" s="316"/>
      <c r="AB20" s="316"/>
      <c r="AC20" s="316"/>
      <c r="AD20" s="316">
        <f t="shared" ref="AD20" si="1">IF(AD18=0, "-", SUM(AD19)/AD18)</f>
        <v>0.84888888888888892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4"/>
      <c r="B21" s="855"/>
      <c r="C21" s="855"/>
      <c r="D21" s="855"/>
      <c r="E21" s="855"/>
      <c r="F21" s="972"/>
      <c r="G21" s="314" t="s">
        <v>352</v>
      </c>
      <c r="H21" s="315"/>
      <c r="I21" s="315"/>
      <c r="J21" s="315"/>
      <c r="K21" s="315"/>
      <c r="L21" s="315"/>
      <c r="M21" s="315"/>
      <c r="N21" s="315"/>
      <c r="O21" s="315"/>
      <c r="P21" s="316">
        <f>IF(P19=0, "-", SUM(P19)/SUM(P13,P14))</f>
        <v>0.75</v>
      </c>
      <c r="Q21" s="316"/>
      <c r="R21" s="316"/>
      <c r="S21" s="316"/>
      <c r="T21" s="316"/>
      <c r="U21" s="316"/>
      <c r="V21" s="316"/>
      <c r="W21" s="316">
        <f t="shared" ref="W21" si="2">IF(W19=0, "-", SUM(W19)/SUM(W13,W14))</f>
        <v>0.34488448844884489</v>
      </c>
      <c r="X21" s="316"/>
      <c r="Y21" s="316"/>
      <c r="Z21" s="316"/>
      <c r="AA21" s="316"/>
      <c r="AB21" s="316"/>
      <c r="AC21" s="316"/>
      <c r="AD21" s="316">
        <f t="shared" ref="AD21" si="3">IF(AD19=0, "-", SUM(AD19)/SUM(AD13,AD14))</f>
        <v>0.84888888888888892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705</v>
      </c>
      <c r="B22" s="979"/>
      <c r="C22" s="979"/>
      <c r="D22" s="979"/>
      <c r="E22" s="979"/>
      <c r="F22" s="980"/>
      <c r="G22" s="974" t="s">
        <v>331</v>
      </c>
      <c r="H22" s="222"/>
      <c r="I22" s="222"/>
      <c r="J22" s="222"/>
      <c r="K22" s="222"/>
      <c r="L22" s="222"/>
      <c r="M22" s="222"/>
      <c r="N22" s="222"/>
      <c r="O22" s="223"/>
      <c r="P22" s="939" t="s">
        <v>703</v>
      </c>
      <c r="Q22" s="222"/>
      <c r="R22" s="222"/>
      <c r="S22" s="222"/>
      <c r="T22" s="222"/>
      <c r="U22" s="222"/>
      <c r="V22" s="223"/>
      <c r="W22" s="939" t="s">
        <v>704</v>
      </c>
      <c r="X22" s="222"/>
      <c r="Y22" s="222"/>
      <c r="Z22" s="222"/>
      <c r="AA22" s="222"/>
      <c r="AB22" s="222"/>
      <c r="AC22" s="223"/>
      <c r="AD22" s="939" t="s">
        <v>330</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718</v>
      </c>
      <c r="H23" s="976"/>
      <c r="I23" s="976"/>
      <c r="J23" s="976"/>
      <c r="K23" s="976"/>
      <c r="L23" s="976"/>
      <c r="M23" s="976"/>
      <c r="N23" s="976"/>
      <c r="O23" s="977"/>
      <c r="P23" s="925">
        <v>386</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hidden="1" customHeight="1" x14ac:dyDescent="0.15">
      <c r="A24" s="981"/>
      <c r="B24" s="982"/>
      <c r="C24" s="982"/>
      <c r="D24" s="982"/>
      <c r="E24" s="982"/>
      <c r="F24" s="983"/>
      <c r="G24" s="941"/>
      <c r="H24" s="942"/>
      <c r="I24" s="942"/>
      <c r="J24" s="942"/>
      <c r="K24" s="942"/>
      <c r="L24" s="942"/>
      <c r="M24" s="942"/>
      <c r="N24" s="942"/>
      <c r="O24" s="943"/>
      <c r="P24" s="665"/>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5"/>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335</v>
      </c>
      <c r="H28" s="945"/>
      <c r="I28" s="945"/>
      <c r="J28" s="945"/>
      <c r="K28" s="945"/>
      <c r="L28" s="945"/>
      <c r="M28" s="945"/>
      <c r="N28" s="945"/>
      <c r="O28" s="946"/>
      <c r="P28" s="883">
        <f>P29-SUM(P23:P27)</f>
        <v>0</v>
      </c>
      <c r="Q28" s="884"/>
      <c r="R28" s="884"/>
      <c r="S28" s="884"/>
      <c r="T28" s="884"/>
      <c r="U28" s="884"/>
      <c r="V28" s="885"/>
      <c r="W28" s="883">
        <f>W29-SUM(W23:W27)</f>
        <v>0</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332</v>
      </c>
      <c r="H29" s="948"/>
      <c r="I29" s="948"/>
      <c r="J29" s="948"/>
      <c r="K29" s="948"/>
      <c r="L29" s="948"/>
      <c r="M29" s="948"/>
      <c r="N29" s="948"/>
      <c r="O29" s="949"/>
      <c r="P29" s="665">
        <f>AK13</f>
        <v>386</v>
      </c>
      <c r="Q29" s="666"/>
      <c r="R29" s="666"/>
      <c r="S29" s="666"/>
      <c r="T29" s="666"/>
      <c r="U29" s="666"/>
      <c r="V29" s="667"/>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6" t="s">
        <v>347</v>
      </c>
      <c r="B30" s="867"/>
      <c r="C30" s="867"/>
      <c r="D30" s="867"/>
      <c r="E30" s="867"/>
      <c r="F30" s="868"/>
      <c r="G30" s="781" t="s">
        <v>146</v>
      </c>
      <c r="H30" s="782"/>
      <c r="I30" s="782"/>
      <c r="J30" s="782"/>
      <c r="K30" s="782"/>
      <c r="L30" s="782"/>
      <c r="M30" s="782"/>
      <c r="N30" s="782"/>
      <c r="O30" s="783"/>
      <c r="P30" s="862" t="s">
        <v>59</v>
      </c>
      <c r="Q30" s="782"/>
      <c r="R30" s="782"/>
      <c r="S30" s="782"/>
      <c r="T30" s="782"/>
      <c r="U30" s="782"/>
      <c r="V30" s="782"/>
      <c r="W30" s="782"/>
      <c r="X30" s="783"/>
      <c r="Y30" s="859"/>
      <c r="Z30" s="860"/>
      <c r="AA30" s="861"/>
      <c r="AB30" s="863" t="s">
        <v>11</v>
      </c>
      <c r="AC30" s="864"/>
      <c r="AD30" s="865"/>
      <c r="AE30" s="863" t="s">
        <v>388</v>
      </c>
      <c r="AF30" s="864"/>
      <c r="AG30" s="864"/>
      <c r="AH30" s="865"/>
      <c r="AI30" s="920" t="s">
        <v>410</v>
      </c>
      <c r="AJ30" s="920"/>
      <c r="AK30" s="920"/>
      <c r="AL30" s="863"/>
      <c r="AM30" s="920" t="s">
        <v>507</v>
      </c>
      <c r="AN30" s="920"/>
      <c r="AO30" s="920"/>
      <c r="AP30" s="863"/>
      <c r="AQ30" s="775" t="s">
        <v>232</v>
      </c>
      <c r="AR30" s="776"/>
      <c r="AS30" s="776"/>
      <c r="AT30" s="777"/>
      <c r="AU30" s="782" t="s">
        <v>134</v>
      </c>
      <c r="AV30" s="782"/>
      <c r="AW30" s="782"/>
      <c r="AX30" s="922"/>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1"/>
      <c r="AJ31" s="921"/>
      <c r="AK31" s="921"/>
      <c r="AL31" s="416"/>
      <c r="AM31" s="921"/>
      <c r="AN31" s="921"/>
      <c r="AO31" s="921"/>
      <c r="AP31" s="416"/>
      <c r="AQ31" s="250" t="s">
        <v>715</v>
      </c>
      <c r="AR31" s="201"/>
      <c r="AS31" s="136" t="s">
        <v>233</v>
      </c>
      <c r="AT31" s="137"/>
      <c r="AU31" s="200"/>
      <c r="AV31" s="200"/>
      <c r="AW31" s="401" t="s">
        <v>179</v>
      </c>
      <c r="AX31" s="402"/>
    </row>
    <row r="32" spans="1:50" ht="23.25" customHeight="1" x14ac:dyDescent="0.15">
      <c r="A32" s="406"/>
      <c r="B32" s="404"/>
      <c r="C32" s="404"/>
      <c r="D32" s="404"/>
      <c r="E32" s="404"/>
      <c r="F32" s="405"/>
      <c r="G32" s="572" t="s">
        <v>719</v>
      </c>
      <c r="H32" s="573"/>
      <c r="I32" s="573"/>
      <c r="J32" s="573"/>
      <c r="K32" s="573"/>
      <c r="L32" s="573"/>
      <c r="M32" s="573"/>
      <c r="N32" s="573"/>
      <c r="O32" s="574"/>
      <c r="P32" s="108" t="s">
        <v>720</v>
      </c>
      <c r="Q32" s="108"/>
      <c r="R32" s="108"/>
      <c r="S32" s="108"/>
      <c r="T32" s="108"/>
      <c r="U32" s="108"/>
      <c r="V32" s="108"/>
      <c r="W32" s="108"/>
      <c r="X32" s="109"/>
      <c r="Y32" s="479" t="s">
        <v>12</v>
      </c>
      <c r="Z32" s="539"/>
      <c r="AA32" s="540"/>
      <c r="AB32" s="469" t="s">
        <v>721</v>
      </c>
      <c r="AC32" s="469"/>
      <c r="AD32" s="469"/>
      <c r="AE32" s="218">
        <v>113709</v>
      </c>
      <c r="AF32" s="219"/>
      <c r="AG32" s="219"/>
      <c r="AH32" s="219"/>
      <c r="AI32" s="218">
        <v>116013</v>
      </c>
      <c r="AJ32" s="219"/>
      <c r="AK32" s="219"/>
      <c r="AL32" s="219"/>
      <c r="AM32" s="218" t="s">
        <v>822</v>
      </c>
      <c r="AN32" s="219"/>
      <c r="AO32" s="219"/>
      <c r="AP32" s="219"/>
      <c r="AQ32" s="336" t="s">
        <v>715</v>
      </c>
      <c r="AR32" s="208"/>
      <c r="AS32" s="208"/>
      <c r="AT32" s="337"/>
      <c r="AU32" s="219" t="s">
        <v>715</v>
      </c>
      <c r="AV32" s="219"/>
      <c r="AW32" s="219"/>
      <c r="AX32" s="221"/>
    </row>
    <row r="33" spans="1:51" ht="23.25" customHeight="1" x14ac:dyDescent="0.15">
      <c r="A33" s="407"/>
      <c r="B33" s="408"/>
      <c r="C33" s="408"/>
      <c r="D33" s="408"/>
      <c r="E33" s="408"/>
      <c r="F33" s="409"/>
      <c r="G33" s="575"/>
      <c r="H33" s="576"/>
      <c r="I33" s="576"/>
      <c r="J33" s="576"/>
      <c r="K33" s="576"/>
      <c r="L33" s="576"/>
      <c r="M33" s="576"/>
      <c r="N33" s="576"/>
      <c r="O33" s="577"/>
      <c r="P33" s="111"/>
      <c r="Q33" s="111"/>
      <c r="R33" s="111"/>
      <c r="S33" s="111"/>
      <c r="T33" s="111"/>
      <c r="U33" s="111"/>
      <c r="V33" s="111"/>
      <c r="W33" s="111"/>
      <c r="X33" s="112"/>
      <c r="Y33" s="455" t="s">
        <v>54</v>
      </c>
      <c r="Z33" s="450"/>
      <c r="AA33" s="451"/>
      <c r="AB33" s="531" t="s">
        <v>721</v>
      </c>
      <c r="AC33" s="531"/>
      <c r="AD33" s="531"/>
      <c r="AE33" s="218">
        <v>113751</v>
      </c>
      <c r="AF33" s="219"/>
      <c r="AG33" s="219"/>
      <c r="AH33" s="219"/>
      <c r="AI33" s="218">
        <v>113709</v>
      </c>
      <c r="AJ33" s="219"/>
      <c r="AK33" s="219"/>
      <c r="AL33" s="219"/>
      <c r="AM33" s="218">
        <v>116013</v>
      </c>
      <c r="AN33" s="219"/>
      <c r="AO33" s="219"/>
      <c r="AP33" s="219"/>
      <c r="AQ33" s="336" t="s">
        <v>715</v>
      </c>
      <c r="AR33" s="208"/>
      <c r="AS33" s="208"/>
      <c r="AT33" s="337"/>
      <c r="AU33" s="219" t="s">
        <v>822</v>
      </c>
      <c r="AV33" s="219"/>
      <c r="AW33" s="219"/>
      <c r="AX33" s="221"/>
    </row>
    <row r="34" spans="1:51" ht="23.25" customHeight="1" x14ac:dyDescent="0.15">
      <c r="A34" s="406"/>
      <c r="B34" s="404"/>
      <c r="C34" s="404"/>
      <c r="D34" s="404"/>
      <c r="E34" s="404"/>
      <c r="F34" s="405"/>
      <c r="G34" s="578"/>
      <c r="H34" s="579"/>
      <c r="I34" s="579"/>
      <c r="J34" s="579"/>
      <c r="K34" s="579"/>
      <c r="L34" s="579"/>
      <c r="M34" s="579"/>
      <c r="N34" s="579"/>
      <c r="O34" s="580"/>
      <c r="P34" s="114"/>
      <c r="Q34" s="114"/>
      <c r="R34" s="114"/>
      <c r="S34" s="114"/>
      <c r="T34" s="114"/>
      <c r="U34" s="114"/>
      <c r="V34" s="114"/>
      <c r="W34" s="114"/>
      <c r="X34" s="115"/>
      <c r="Y34" s="455" t="s">
        <v>13</v>
      </c>
      <c r="Z34" s="450"/>
      <c r="AA34" s="451"/>
      <c r="AB34" s="564" t="s">
        <v>180</v>
      </c>
      <c r="AC34" s="564"/>
      <c r="AD34" s="564"/>
      <c r="AE34" s="218">
        <v>99</v>
      </c>
      <c r="AF34" s="219"/>
      <c r="AG34" s="219"/>
      <c r="AH34" s="219"/>
      <c r="AI34" s="218">
        <v>102</v>
      </c>
      <c r="AJ34" s="219"/>
      <c r="AK34" s="219"/>
      <c r="AL34" s="219"/>
      <c r="AM34" s="218" t="s">
        <v>822</v>
      </c>
      <c r="AN34" s="219"/>
      <c r="AO34" s="219"/>
      <c r="AP34" s="219"/>
      <c r="AQ34" s="336" t="s">
        <v>715</v>
      </c>
      <c r="AR34" s="208"/>
      <c r="AS34" s="208"/>
      <c r="AT34" s="337"/>
      <c r="AU34" s="219" t="s">
        <v>715</v>
      </c>
      <c r="AV34" s="219"/>
      <c r="AW34" s="219"/>
      <c r="AX34" s="221"/>
    </row>
    <row r="35" spans="1:51" ht="23.25" customHeight="1" x14ac:dyDescent="0.15">
      <c r="A35" s="228" t="s">
        <v>378</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1"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347</v>
      </c>
      <c r="B37" s="779"/>
      <c r="C37" s="779"/>
      <c r="D37" s="779"/>
      <c r="E37" s="779"/>
      <c r="F37" s="780"/>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7" t="s">
        <v>388</v>
      </c>
      <c r="AF37" s="247"/>
      <c r="AG37" s="247"/>
      <c r="AH37" s="247"/>
      <c r="AI37" s="247" t="s">
        <v>410</v>
      </c>
      <c r="AJ37" s="247"/>
      <c r="AK37" s="247"/>
      <c r="AL37" s="247"/>
      <c r="AM37" s="247" t="s">
        <v>507</v>
      </c>
      <c r="AN37" s="247"/>
      <c r="AO37" s="247"/>
      <c r="AP37" s="247"/>
      <c r="AQ37" s="154" t="s">
        <v>232</v>
      </c>
      <c r="AR37" s="155"/>
      <c r="AS37" s="155"/>
      <c r="AT37" s="156"/>
      <c r="AU37" s="420" t="s">
        <v>134</v>
      </c>
      <c r="AV37" s="420"/>
      <c r="AW37" s="420"/>
      <c r="AX37" s="915"/>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7"/>
      <c r="AF38" s="247"/>
      <c r="AG38" s="247"/>
      <c r="AH38" s="247"/>
      <c r="AI38" s="247"/>
      <c r="AJ38" s="247"/>
      <c r="AK38" s="247"/>
      <c r="AL38" s="247"/>
      <c r="AM38" s="247"/>
      <c r="AN38" s="247"/>
      <c r="AO38" s="247"/>
      <c r="AP38" s="247"/>
      <c r="AQ38" s="250"/>
      <c r="AR38" s="201"/>
      <c r="AS38" s="136" t="s">
        <v>233</v>
      </c>
      <c r="AT38" s="137"/>
      <c r="AU38" s="200"/>
      <c r="AV38" s="200"/>
      <c r="AW38" s="401" t="s">
        <v>179</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108"/>
      <c r="Q39" s="108"/>
      <c r="R39" s="108"/>
      <c r="S39" s="108"/>
      <c r="T39" s="108"/>
      <c r="U39" s="108"/>
      <c r="V39" s="108"/>
      <c r="W39" s="108"/>
      <c r="X39" s="109"/>
      <c r="Y39" s="479" t="s">
        <v>12</v>
      </c>
      <c r="Z39" s="539"/>
      <c r="AA39" s="540"/>
      <c r="AB39" s="469"/>
      <c r="AC39" s="469"/>
      <c r="AD39" s="469"/>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111"/>
      <c r="Q40" s="111"/>
      <c r="R40" s="111"/>
      <c r="S40" s="111"/>
      <c r="T40" s="111"/>
      <c r="U40" s="111"/>
      <c r="V40" s="111"/>
      <c r="W40" s="111"/>
      <c r="X40" s="112"/>
      <c r="Y40" s="455" t="s">
        <v>54</v>
      </c>
      <c r="Z40" s="450"/>
      <c r="AA40" s="451"/>
      <c r="AB40" s="531"/>
      <c r="AC40" s="531"/>
      <c r="AD40" s="531"/>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114"/>
      <c r="Q41" s="114"/>
      <c r="R41" s="114"/>
      <c r="S41" s="114"/>
      <c r="T41" s="114"/>
      <c r="U41" s="114"/>
      <c r="V41" s="114"/>
      <c r="W41" s="114"/>
      <c r="X41" s="115"/>
      <c r="Y41" s="455" t="s">
        <v>13</v>
      </c>
      <c r="Z41" s="450"/>
      <c r="AA41" s="451"/>
      <c r="AB41" s="564" t="s">
        <v>180</v>
      </c>
      <c r="AC41" s="564"/>
      <c r="AD41" s="564"/>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347</v>
      </c>
      <c r="B44" s="779"/>
      <c r="C44" s="779"/>
      <c r="D44" s="779"/>
      <c r="E44" s="779"/>
      <c r="F44" s="780"/>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7" t="s">
        <v>388</v>
      </c>
      <c r="AF44" s="247"/>
      <c r="AG44" s="247"/>
      <c r="AH44" s="247"/>
      <c r="AI44" s="247" t="s">
        <v>410</v>
      </c>
      <c r="AJ44" s="247"/>
      <c r="AK44" s="247"/>
      <c r="AL44" s="247"/>
      <c r="AM44" s="247" t="s">
        <v>507</v>
      </c>
      <c r="AN44" s="247"/>
      <c r="AO44" s="247"/>
      <c r="AP44" s="247"/>
      <c r="AQ44" s="154" t="s">
        <v>232</v>
      </c>
      <c r="AR44" s="155"/>
      <c r="AS44" s="155"/>
      <c r="AT44" s="156"/>
      <c r="AU44" s="420" t="s">
        <v>134</v>
      </c>
      <c r="AV44" s="420"/>
      <c r="AW44" s="420"/>
      <c r="AX44" s="915"/>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7"/>
      <c r="AF45" s="247"/>
      <c r="AG45" s="247"/>
      <c r="AH45" s="247"/>
      <c r="AI45" s="247"/>
      <c r="AJ45" s="247"/>
      <c r="AK45" s="247"/>
      <c r="AL45" s="247"/>
      <c r="AM45" s="247"/>
      <c r="AN45" s="247"/>
      <c r="AO45" s="247"/>
      <c r="AP45" s="247"/>
      <c r="AQ45" s="250"/>
      <c r="AR45" s="201"/>
      <c r="AS45" s="136" t="s">
        <v>233</v>
      </c>
      <c r="AT45" s="137"/>
      <c r="AU45" s="200"/>
      <c r="AV45" s="200"/>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8"/>
      <c r="Q46" s="108"/>
      <c r="R46" s="108"/>
      <c r="S46" s="108"/>
      <c r="T46" s="108"/>
      <c r="U46" s="108"/>
      <c r="V46" s="108"/>
      <c r="W46" s="108"/>
      <c r="X46" s="109"/>
      <c r="Y46" s="479" t="s">
        <v>12</v>
      </c>
      <c r="Z46" s="539"/>
      <c r="AA46" s="540"/>
      <c r="AB46" s="469"/>
      <c r="AC46" s="469"/>
      <c r="AD46" s="469"/>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1"/>
      <c r="Q47" s="111"/>
      <c r="R47" s="111"/>
      <c r="S47" s="111"/>
      <c r="T47" s="111"/>
      <c r="U47" s="111"/>
      <c r="V47" s="111"/>
      <c r="W47" s="111"/>
      <c r="X47" s="112"/>
      <c r="Y47" s="455" t="s">
        <v>54</v>
      </c>
      <c r="Z47" s="450"/>
      <c r="AA47" s="451"/>
      <c r="AB47" s="531"/>
      <c r="AC47" s="531"/>
      <c r="AD47" s="531"/>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4"/>
      <c r="Q48" s="114"/>
      <c r="R48" s="114"/>
      <c r="S48" s="114"/>
      <c r="T48" s="114"/>
      <c r="U48" s="114"/>
      <c r="V48" s="114"/>
      <c r="W48" s="114"/>
      <c r="X48" s="115"/>
      <c r="Y48" s="455" t="s">
        <v>13</v>
      </c>
      <c r="Z48" s="450"/>
      <c r="AA48" s="451"/>
      <c r="AB48" s="564" t="s">
        <v>180</v>
      </c>
      <c r="AC48" s="564"/>
      <c r="AD48" s="564"/>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3" t="s">
        <v>347</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7" t="s">
        <v>388</v>
      </c>
      <c r="AF51" s="247"/>
      <c r="AG51" s="247"/>
      <c r="AH51" s="247"/>
      <c r="AI51" s="247" t="s">
        <v>410</v>
      </c>
      <c r="AJ51" s="247"/>
      <c r="AK51" s="247"/>
      <c r="AL51" s="247"/>
      <c r="AM51" s="247" t="s">
        <v>507</v>
      </c>
      <c r="AN51" s="247"/>
      <c r="AO51" s="247"/>
      <c r="AP51" s="247"/>
      <c r="AQ51" s="154" t="s">
        <v>232</v>
      </c>
      <c r="AR51" s="155"/>
      <c r="AS51" s="155"/>
      <c r="AT51" s="156"/>
      <c r="AU51" s="930" t="s">
        <v>134</v>
      </c>
      <c r="AV51" s="930"/>
      <c r="AW51" s="930"/>
      <c r="AX51" s="931"/>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7"/>
      <c r="AF52" s="247"/>
      <c r="AG52" s="247"/>
      <c r="AH52" s="247"/>
      <c r="AI52" s="247"/>
      <c r="AJ52" s="247"/>
      <c r="AK52" s="247"/>
      <c r="AL52" s="247"/>
      <c r="AM52" s="247"/>
      <c r="AN52" s="247"/>
      <c r="AO52" s="247"/>
      <c r="AP52" s="247"/>
      <c r="AQ52" s="250"/>
      <c r="AR52" s="201"/>
      <c r="AS52" s="136" t="s">
        <v>233</v>
      </c>
      <c r="AT52" s="137"/>
      <c r="AU52" s="200"/>
      <c r="AV52" s="200"/>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8"/>
      <c r="Q53" s="108"/>
      <c r="R53" s="108"/>
      <c r="S53" s="108"/>
      <c r="T53" s="108"/>
      <c r="U53" s="108"/>
      <c r="V53" s="108"/>
      <c r="W53" s="108"/>
      <c r="X53" s="109"/>
      <c r="Y53" s="479" t="s">
        <v>12</v>
      </c>
      <c r="Z53" s="539"/>
      <c r="AA53" s="540"/>
      <c r="AB53" s="469"/>
      <c r="AC53" s="469"/>
      <c r="AD53" s="469"/>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1"/>
      <c r="Q54" s="111"/>
      <c r="R54" s="111"/>
      <c r="S54" s="111"/>
      <c r="T54" s="111"/>
      <c r="U54" s="111"/>
      <c r="V54" s="111"/>
      <c r="W54" s="111"/>
      <c r="X54" s="112"/>
      <c r="Y54" s="455" t="s">
        <v>54</v>
      </c>
      <c r="Z54" s="450"/>
      <c r="AA54" s="451"/>
      <c r="AB54" s="531"/>
      <c r="AC54" s="531"/>
      <c r="AD54" s="531"/>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4"/>
      <c r="Q55" s="114"/>
      <c r="R55" s="114"/>
      <c r="S55" s="114"/>
      <c r="T55" s="114"/>
      <c r="U55" s="114"/>
      <c r="V55" s="114"/>
      <c r="W55" s="114"/>
      <c r="X55" s="115"/>
      <c r="Y55" s="455" t="s">
        <v>13</v>
      </c>
      <c r="Z55" s="450"/>
      <c r="AA55" s="451"/>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3" t="s">
        <v>347</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7" t="s">
        <v>388</v>
      </c>
      <c r="AF58" s="247"/>
      <c r="AG58" s="247"/>
      <c r="AH58" s="247"/>
      <c r="AI58" s="247" t="s">
        <v>410</v>
      </c>
      <c r="AJ58" s="247"/>
      <c r="AK58" s="247"/>
      <c r="AL58" s="247"/>
      <c r="AM58" s="247" t="s">
        <v>507</v>
      </c>
      <c r="AN58" s="247"/>
      <c r="AO58" s="247"/>
      <c r="AP58" s="247"/>
      <c r="AQ58" s="154" t="s">
        <v>232</v>
      </c>
      <c r="AR58" s="155"/>
      <c r="AS58" s="155"/>
      <c r="AT58" s="156"/>
      <c r="AU58" s="930" t="s">
        <v>134</v>
      </c>
      <c r="AV58" s="930"/>
      <c r="AW58" s="930"/>
      <c r="AX58" s="931"/>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7"/>
      <c r="AF59" s="247"/>
      <c r="AG59" s="247"/>
      <c r="AH59" s="247"/>
      <c r="AI59" s="247"/>
      <c r="AJ59" s="247"/>
      <c r="AK59" s="247"/>
      <c r="AL59" s="247"/>
      <c r="AM59" s="247"/>
      <c r="AN59" s="247"/>
      <c r="AO59" s="247"/>
      <c r="AP59" s="247"/>
      <c r="AQ59" s="250"/>
      <c r="AR59" s="201"/>
      <c r="AS59" s="136" t="s">
        <v>233</v>
      </c>
      <c r="AT59" s="137"/>
      <c r="AU59" s="200"/>
      <c r="AV59" s="200"/>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8"/>
      <c r="Q60" s="108"/>
      <c r="R60" s="108"/>
      <c r="S60" s="108"/>
      <c r="T60" s="108"/>
      <c r="U60" s="108"/>
      <c r="V60" s="108"/>
      <c r="W60" s="108"/>
      <c r="X60" s="109"/>
      <c r="Y60" s="479" t="s">
        <v>12</v>
      </c>
      <c r="Z60" s="539"/>
      <c r="AA60" s="540"/>
      <c r="AB60" s="469"/>
      <c r="AC60" s="469"/>
      <c r="AD60" s="469"/>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1"/>
      <c r="Q61" s="111"/>
      <c r="R61" s="111"/>
      <c r="S61" s="111"/>
      <c r="T61" s="111"/>
      <c r="U61" s="111"/>
      <c r="V61" s="111"/>
      <c r="W61" s="111"/>
      <c r="X61" s="112"/>
      <c r="Y61" s="455" t="s">
        <v>54</v>
      </c>
      <c r="Z61" s="450"/>
      <c r="AA61" s="451"/>
      <c r="AB61" s="531"/>
      <c r="AC61" s="531"/>
      <c r="AD61" s="531"/>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4"/>
      <c r="Q62" s="114"/>
      <c r="R62" s="114"/>
      <c r="S62" s="114"/>
      <c r="T62" s="114"/>
      <c r="U62" s="114"/>
      <c r="V62" s="114"/>
      <c r="W62" s="114"/>
      <c r="X62" s="115"/>
      <c r="Y62" s="455" t="s">
        <v>13</v>
      </c>
      <c r="Z62" s="450"/>
      <c r="AA62" s="451"/>
      <c r="AB62" s="564" t="s">
        <v>14</v>
      </c>
      <c r="AC62" s="564"/>
      <c r="AD62" s="564"/>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0" t="s">
        <v>348</v>
      </c>
      <c r="B65" s="491"/>
      <c r="C65" s="491"/>
      <c r="D65" s="491"/>
      <c r="E65" s="491"/>
      <c r="F65" s="492"/>
      <c r="G65" s="493"/>
      <c r="H65" s="242" t="s">
        <v>146</v>
      </c>
      <c r="I65" s="242"/>
      <c r="J65" s="242"/>
      <c r="K65" s="242"/>
      <c r="L65" s="242"/>
      <c r="M65" s="242"/>
      <c r="N65" s="242"/>
      <c r="O65" s="243"/>
      <c r="P65" s="241" t="s">
        <v>59</v>
      </c>
      <c r="Q65" s="242"/>
      <c r="R65" s="242"/>
      <c r="S65" s="242"/>
      <c r="T65" s="242"/>
      <c r="U65" s="242"/>
      <c r="V65" s="243"/>
      <c r="W65" s="495" t="s">
        <v>343</v>
      </c>
      <c r="X65" s="496"/>
      <c r="Y65" s="499"/>
      <c r="Z65" s="499"/>
      <c r="AA65" s="500"/>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3"/>
      <c r="B66" s="484"/>
      <c r="C66" s="484"/>
      <c r="D66" s="484"/>
      <c r="E66" s="484"/>
      <c r="F66" s="485"/>
      <c r="G66" s="494"/>
      <c r="H66" s="245"/>
      <c r="I66" s="245"/>
      <c r="J66" s="245"/>
      <c r="K66" s="245"/>
      <c r="L66" s="245"/>
      <c r="M66" s="245"/>
      <c r="N66" s="245"/>
      <c r="O66" s="246"/>
      <c r="P66" s="244"/>
      <c r="Q66" s="245"/>
      <c r="R66" s="245"/>
      <c r="S66" s="245"/>
      <c r="T66" s="245"/>
      <c r="U66" s="245"/>
      <c r="V66" s="246"/>
      <c r="W66" s="497"/>
      <c r="X66" s="498"/>
      <c r="Y66" s="501"/>
      <c r="Z66" s="501"/>
      <c r="AA66" s="50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83"/>
      <c r="B67" s="484"/>
      <c r="C67" s="484"/>
      <c r="D67" s="484"/>
      <c r="E67" s="484"/>
      <c r="F67" s="48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3" t="s">
        <v>353</v>
      </c>
      <c r="B70" s="484"/>
      <c r="C70" s="484"/>
      <c r="D70" s="484"/>
      <c r="E70" s="484"/>
      <c r="F70" s="48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3"/>
      <c r="B71" s="484"/>
      <c r="C71" s="484"/>
      <c r="D71" s="484"/>
      <c r="E71" s="484"/>
      <c r="F71" s="48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6"/>
      <c r="B72" s="487"/>
      <c r="C72" s="487"/>
      <c r="D72" s="487"/>
      <c r="E72" s="487"/>
      <c r="F72" s="48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4" t="s">
        <v>348</v>
      </c>
      <c r="B73" s="515"/>
      <c r="C73" s="515"/>
      <c r="D73" s="515"/>
      <c r="E73" s="515"/>
      <c r="F73" s="516"/>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7"/>
      <c r="B74" s="518"/>
      <c r="C74" s="518"/>
      <c r="D74" s="518"/>
      <c r="E74" s="518"/>
      <c r="F74" s="519"/>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7"/>
      <c r="B75" s="518"/>
      <c r="C75" s="518"/>
      <c r="D75" s="518"/>
      <c r="E75" s="518"/>
      <c r="F75" s="519"/>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7"/>
      <c r="B76" s="518"/>
      <c r="C76" s="518"/>
      <c r="D76" s="518"/>
      <c r="E76" s="518"/>
      <c r="F76" s="519"/>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7"/>
      <c r="B77" s="518"/>
      <c r="C77" s="518"/>
      <c r="D77" s="518"/>
      <c r="E77" s="518"/>
      <c r="F77" s="519"/>
      <c r="G77" s="618"/>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895"/>
      <c r="AF77" s="896"/>
      <c r="AG77" s="896"/>
      <c r="AH77" s="896"/>
      <c r="AI77" s="895"/>
      <c r="AJ77" s="896"/>
      <c r="AK77" s="896"/>
      <c r="AL77" s="896"/>
      <c r="AM77" s="895"/>
      <c r="AN77" s="896"/>
      <c r="AO77" s="896"/>
      <c r="AP77" s="89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95"/>
      <c r="I78" s="596"/>
      <c r="J78" s="596"/>
      <c r="K78" s="596"/>
      <c r="L78" s="596"/>
      <c r="M78" s="596"/>
      <c r="N78" s="596"/>
      <c r="O78" s="597"/>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3" t="s">
        <v>342</v>
      </c>
      <c r="AP79" s="274"/>
      <c r="AQ79" s="274"/>
      <c r="AR79" s="76" t="s">
        <v>340</v>
      </c>
      <c r="AS79" s="273"/>
      <c r="AT79" s="274"/>
      <c r="AU79" s="274"/>
      <c r="AV79" s="274"/>
      <c r="AW79" s="274"/>
      <c r="AX79" s="973"/>
      <c r="AY79">
        <f>COUNTIF($AR$79,"☑")</f>
        <v>0</v>
      </c>
    </row>
    <row r="80" spans="1:51" ht="18.75" hidden="1" customHeight="1" x14ac:dyDescent="0.15">
      <c r="A80" s="869" t="s">
        <v>147</v>
      </c>
      <c r="B80" s="532" t="s">
        <v>339</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698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70"/>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70"/>
      <c r="B82" s="535"/>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8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0"/>
      <c r="AY82">
        <f t="shared" ref="AY82:AY89" si="10">$AY$80</f>
        <v>0</v>
      </c>
    </row>
    <row r="83" spans="1:60" ht="22.5" hidden="1" customHeight="1" x14ac:dyDescent="0.15">
      <c r="A83" s="870"/>
      <c r="B83" s="535"/>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2"/>
      <c r="AY83">
        <f t="shared" si="10"/>
        <v>0</v>
      </c>
    </row>
    <row r="84" spans="1:60" ht="19.5" hidden="1" customHeight="1" x14ac:dyDescent="0.15">
      <c r="A84" s="870"/>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3"/>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4"/>
      <c r="AY84">
        <f t="shared" si="10"/>
        <v>0</v>
      </c>
    </row>
    <row r="85" spans="1:60" ht="18.75" hidden="1" customHeight="1" x14ac:dyDescent="0.15">
      <c r="A85" s="870"/>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5"/>
      <c r="Z85" s="166"/>
      <c r="AA85" s="167"/>
      <c r="AB85" s="565" t="s">
        <v>11</v>
      </c>
      <c r="AC85" s="566"/>
      <c r="AD85" s="567"/>
      <c r="AE85" s="247" t="s">
        <v>388</v>
      </c>
      <c r="AF85" s="247"/>
      <c r="AG85" s="247"/>
      <c r="AH85" s="247"/>
      <c r="AI85" s="247" t="s">
        <v>410</v>
      </c>
      <c r="AJ85" s="247"/>
      <c r="AK85" s="247"/>
      <c r="AL85" s="247"/>
      <c r="AM85" s="247" t="s">
        <v>507</v>
      </c>
      <c r="AN85" s="247"/>
      <c r="AO85" s="247"/>
      <c r="AP85" s="247"/>
      <c r="AQ85" s="158" t="s">
        <v>232</v>
      </c>
      <c r="AR85" s="133"/>
      <c r="AS85" s="133"/>
      <c r="AT85" s="134"/>
      <c r="AU85" s="541" t="s">
        <v>134</v>
      </c>
      <c r="AV85" s="541"/>
      <c r="AW85" s="541"/>
      <c r="AX85" s="542"/>
      <c r="AY85">
        <f t="shared" si="10"/>
        <v>0</v>
      </c>
      <c r="AZ85" s="10"/>
      <c r="BA85" s="10"/>
      <c r="BB85" s="10"/>
      <c r="BC85" s="10"/>
    </row>
    <row r="86" spans="1:60" ht="18.75" hidden="1" customHeight="1" x14ac:dyDescent="0.15">
      <c r="A86" s="870"/>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5"/>
      <c r="Z86" s="166"/>
      <c r="AA86" s="167"/>
      <c r="AB86" s="416"/>
      <c r="AC86" s="417"/>
      <c r="AD86" s="418"/>
      <c r="AE86" s="247"/>
      <c r="AF86" s="247"/>
      <c r="AG86" s="247"/>
      <c r="AH86" s="247"/>
      <c r="AI86" s="247"/>
      <c r="AJ86" s="247"/>
      <c r="AK86" s="247"/>
      <c r="AL86" s="247"/>
      <c r="AM86" s="247"/>
      <c r="AN86" s="247"/>
      <c r="AO86" s="247"/>
      <c r="AP86" s="247"/>
      <c r="AQ86" s="199"/>
      <c r="AR86" s="200"/>
      <c r="AS86" s="136" t="s">
        <v>233</v>
      </c>
      <c r="AT86" s="137"/>
      <c r="AU86" s="200"/>
      <c r="AV86" s="200"/>
      <c r="AW86" s="401" t="s">
        <v>179</v>
      </c>
      <c r="AX86" s="402"/>
      <c r="AY86">
        <f t="shared" si="10"/>
        <v>0</v>
      </c>
      <c r="AZ86" s="10"/>
      <c r="BA86" s="10"/>
      <c r="BB86" s="10"/>
      <c r="BC86" s="10"/>
      <c r="BD86" s="10"/>
      <c r="BE86" s="10"/>
      <c r="BF86" s="10"/>
      <c r="BG86" s="10"/>
      <c r="BH86" s="10"/>
    </row>
    <row r="87" spans="1:60" ht="23.25" hidden="1" customHeight="1" x14ac:dyDescent="0.15">
      <c r="A87" s="870"/>
      <c r="B87" s="433"/>
      <c r="C87" s="433"/>
      <c r="D87" s="433"/>
      <c r="E87" s="433"/>
      <c r="F87" s="434"/>
      <c r="G87" s="107"/>
      <c r="H87" s="108"/>
      <c r="I87" s="108"/>
      <c r="J87" s="108"/>
      <c r="K87" s="108"/>
      <c r="L87" s="108"/>
      <c r="M87" s="108"/>
      <c r="N87" s="108"/>
      <c r="O87" s="109"/>
      <c r="P87" s="108"/>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0"/>
      <c r="B88" s="433"/>
      <c r="C88" s="433"/>
      <c r="D88" s="433"/>
      <c r="E88" s="433"/>
      <c r="F88" s="434"/>
      <c r="G88" s="110"/>
      <c r="H88" s="111"/>
      <c r="I88" s="111"/>
      <c r="J88" s="111"/>
      <c r="K88" s="111"/>
      <c r="L88" s="111"/>
      <c r="M88" s="111"/>
      <c r="N88" s="111"/>
      <c r="O88" s="112"/>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0"/>
      <c r="B89" s="537"/>
      <c r="C89" s="537"/>
      <c r="D89" s="537"/>
      <c r="E89" s="537"/>
      <c r="F89" s="538"/>
      <c r="G89" s="113"/>
      <c r="H89" s="114"/>
      <c r="I89" s="114"/>
      <c r="J89" s="114"/>
      <c r="K89" s="114"/>
      <c r="L89" s="114"/>
      <c r="M89" s="114"/>
      <c r="N89" s="114"/>
      <c r="O89" s="115"/>
      <c r="P89" s="177"/>
      <c r="Q89" s="177"/>
      <c r="R89" s="177"/>
      <c r="S89" s="177"/>
      <c r="T89" s="177"/>
      <c r="U89" s="177"/>
      <c r="V89" s="177"/>
      <c r="W89" s="177"/>
      <c r="X89" s="568"/>
      <c r="Y89" s="466" t="s">
        <v>13</v>
      </c>
      <c r="Z89" s="467"/>
      <c r="AA89" s="468"/>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0"/>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5"/>
      <c r="Z90" s="166"/>
      <c r="AA90" s="167"/>
      <c r="AB90" s="565" t="s">
        <v>11</v>
      </c>
      <c r="AC90" s="566"/>
      <c r="AD90" s="567"/>
      <c r="AE90" s="247" t="s">
        <v>388</v>
      </c>
      <c r="AF90" s="247"/>
      <c r="AG90" s="247"/>
      <c r="AH90" s="247"/>
      <c r="AI90" s="247" t="s">
        <v>410</v>
      </c>
      <c r="AJ90" s="247"/>
      <c r="AK90" s="247"/>
      <c r="AL90" s="247"/>
      <c r="AM90" s="247" t="s">
        <v>507</v>
      </c>
      <c r="AN90" s="247"/>
      <c r="AO90" s="247"/>
      <c r="AP90" s="247"/>
      <c r="AQ90" s="158" t="s">
        <v>232</v>
      </c>
      <c r="AR90" s="133"/>
      <c r="AS90" s="133"/>
      <c r="AT90" s="134"/>
      <c r="AU90" s="541" t="s">
        <v>134</v>
      </c>
      <c r="AV90" s="541"/>
      <c r="AW90" s="541"/>
      <c r="AX90" s="542"/>
      <c r="AY90">
        <f>COUNTA($G$92)</f>
        <v>0</v>
      </c>
    </row>
    <row r="91" spans="1:60" ht="18.75" hidden="1" customHeight="1" x14ac:dyDescent="0.15">
      <c r="A91" s="870"/>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5"/>
      <c r="Z91" s="166"/>
      <c r="AA91" s="167"/>
      <c r="AB91" s="416"/>
      <c r="AC91" s="417"/>
      <c r="AD91" s="418"/>
      <c r="AE91" s="247"/>
      <c r="AF91" s="247"/>
      <c r="AG91" s="247"/>
      <c r="AH91" s="247"/>
      <c r="AI91" s="247"/>
      <c r="AJ91" s="247"/>
      <c r="AK91" s="247"/>
      <c r="AL91" s="247"/>
      <c r="AM91" s="247"/>
      <c r="AN91" s="247"/>
      <c r="AO91" s="247"/>
      <c r="AP91" s="247"/>
      <c r="AQ91" s="199"/>
      <c r="AR91" s="200"/>
      <c r="AS91" s="136" t="s">
        <v>233</v>
      </c>
      <c r="AT91" s="137"/>
      <c r="AU91" s="200"/>
      <c r="AV91" s="200"/>
      <c r="AW91" s="401" t="s">
        <v>179</v>
      </c>
      <c r="AX91" s="402"/>
      <c r="AY91">
        <f>$AY$90</f>
        <v>0</v>
      </c>
      <c r="AZ91" s="10"/>
      <c r="BA91" s="10"/>
      <c r="BB91" s="10"/>
      <c r="BC91" s="10"/>
    </row>
    <row r="92" spans="1:60" ht="23.25" hidden="1" customHeight="1" x14ac:dyDescent="0.15">
      <c r="A92" s="870"/>
      <c r="B92" s="433"/>
      <c r="C92" s="433"/>
      <c r="D92" s="433"/>
      <c r="E92" s="433"/>
      <c r="F92" s="434"/>
      <c r="G92" s="107"/>
      <c r="H92" s="108"/>
      <c r="I92" s="108"/>
      <c r="J92" s="108"/>
      <c r="K92" s="108"/>
      <c r="L92" s="108"/>
      <c r="M92" s="108"/>
      <c r="N92" s="108"/>
      <c r="O92" s="109"/>
      <c r="P92" s="108"/>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33"/>
      <c r="C93" s="433"/>
      <c r="D93" s="433"/>
      <c r="E93" s="433"/>
      <c r="F93" s="434"/>
      <c r="G93" s="110"/>
      <c r="H93" s="111"/>
      <c r="I93" s="111"/>
      <c r="J93" s="111"/>
      <c r="K93" s="111"/>
      <c r="L93" s="111"/>
      <c r="M93" s="111"/>
      <c r="N93" s="111"/>
      <c r="O93" s="112"/>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0"/>
      <c r="B94" s="537"/>
      <c r="C94" s="537"/>
      <c r="D94" s="537"/>
      <c r="E94" s="537"/>
      <c r="F94" s="538"/>
      <c r="G94" s="113"/>
      <c r="H94" s="114"/>
      <c r="I94" s="114"/>
      <c r="J94" s="114"/>
      <c r="K94" s="114"/>
      <c r="L94" s="114"/>
      <c r="M94" s="114"/>
      <c r="N94" s="114"/>
      <c r="O94" s="115"/>
      <c r="P94" s="177"/>
      <c r="Q94" s="177"/>
      <c r="R94" s="177"/>
      <c r="S94" s="177"/>
      <c r="T94" s="177"/>
      <c r="U94" s="177"/>
      <c r="V94" s="177"/>
      <c r="W94" s="177"/>
      <c r="X94" s="568"/>
      <c r="Y94" s="466" t="s">
        <v>13</v>
      </c>
      <c r="Z94" s="467"/>
      <c r="AA94" s="468"/>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0"/>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5"/>
      <c r="Z95" s="166"/>
      <c r="AA95" s="167"/>
      <c r="AB95" s="565" t="s">
        <v>11</v>
      </c>
      <c r="AC95" s="566"/>
      <c r="AD95" s="567"/>
      <c r="AE95" s="247" t="s">
        <v>388</v>
      </c>
      <c r="AF95" s="247"/>
      <c r="AG95" s="247"/>
      <c r="AH95" s="247"/>
      <c r="AI95" s="247" t="s">
        <v>410</v>
      </c>
      <c r="AJ95" s="247"/>
      <c r="AK95" s="247"/>
      <c r="AL95" s="247"/>
      <c r="AM95" s="247" t="s">
        <v>507</v>
      </c>
      <c r="AN95" s="247"/>
      <c r="AO95" s="247"/>
      <c r="AP95" s="247"/>
      <c r="AQ95" s="158" t="s">
        <v>232</v>
      </c>
      <c r="AR95" s="133"/>
      <c r="AS95" s="133"/>
      <c r="AT95" s="134"/>
      <c r="AU95" s="541" t="s">
        <v>134</v>
      </c>
      <c r="AV95" s="541"/>
      <c r="AW95" s="541"/>
      <c r="AX95" s="542"/>
      <c r="AY95">
        <f>COUNTA($G$97)</f>
        <v>0</v>
      </c>
      <c r="AZ95" s="10"/>
      <c r="BA95" s="10"/>
      <c r="BB95" s="10"/>
      <c r="BC95" s="10"/>
      <c r="BD95" s="10"/>
      <c r="BE95" s="10"/>
      <c r="BF95" s="10"/>
      <c r="BG95" s="10"/>
      <c r="BH95" s="10"/>
    </row>
    <row r="96" spans="1:60" ht="18.75" hidden="1" customHeight="1" x14ac:dyDescent="0.15">
      <c r="A96" s="870"/>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5"/>
      <c r="Z96" s="166"/>
      <c r="AA96" s="167"/>
      <c r="AB96" s="416"/>
      <c r="AC96" s="417"/>
      <c r="AD96" s="418"/>
      <c r="AE96" s="247"/>
      <c r="AF96" s="247"/>
      <c r="AG96" s="247"/>
      <c r="AH96" s="247"/>
      <c r="AI96" s="247"/>
      <c r="AJ96" s="247"/>
      <c r="AK96" s="247"/>
      <c r="AL96" s="247"/>
      <c r="AM96" s="247"/>
      <c r="AN96" s="247"/>
      <c r="AO96" s="247"/>
      <c r="AP96" s="247"/>
      <c r="AQ96" s="199"/>
      <c r="AR96" s="200"/>
      <c r="AS96" s="136" t="s">
        <v>233</v>
      </c>
      <c r="AT96" s="137"/>
      <c r="AU96" s="200"/>
      <c r="AV96" s="200"/>
      <c r="AW96" s="401" t="s">
        <v>179</v>
      </c>
      <c r="AX96" s="402"/>
      <c r="AY96">
        <f>$AY$95</f>
        <v>0</v>
      </c>
    </row>
    <row r="97" spans="1:60" ht="23.25" hidden="1" customHeight="1" x14ac:dyDescent="0.15">
      <c r="A97" s="870"/>
      <c r="B97" s="433"/>
      <c r="C97" s="433"/>
      <c r="D97" s="433"/>
      <c r="E97" s="433"/>
      <c r="F97" s="434"/>
      <c r="G97" s="107"/>
      <c r="H97" s="108"/>
      <c r="I97" s="108"/>
      <c r="J97" s="108"/>
      <c r="K97" s="108"/>
      <c r="L97" s="108"/>
      <c r="M97" s="108"/>
      <c r="N97" s="108"/>
      <c r="O97" s="109"/>
      <c r="P97" s="108"/>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0"/>
      <c r="B98" s="433"/>
      <c r="C98" s="433"/>
      <c r="D98" s="433"/>
      <c r="E98" s="433"/>
      <c r="F98" s="434"/>
      <c r="G98" s="110"/>
      <c r="H98" s="111"/>
      <c r="I98" s="111"/>
      <c r="J98" s="111"/>
      <c r="K98" s="111"/>
      <c r="L98" s="111"/>
      <c r="M98" s="111"/>
      <c r="N98" s="111"/>
      <c r="O98" s="112"/>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35"/>
      <c r="C99" s="435"/>
      <c r="D99" s="435"/>
      <c r="E99" s="435"/>
      <c r="F99" s="436"/>
      <c r="G99" s="588"/>
      <c r="H99" s="216"/>
      <c r="I99" s="216"/>
      <c r="J99" s="216"/>
      <c r="K99" s="216"/>
      <c r="L99" s="216"/>
      <c r="M99" s="216"/>
      <c r="N99" s="216"/>
      <c r="O99" s="589"/>
      <c r="P99" s="526"/>
      <c r="Q99" s="526"/>
      <c r="R99" s="526"/>
      <c r="S99" s="526"/>
      <c r="T99" s="526"/>
      <c r="U99" s="526"/>
      <c r="V99" s="526"/>
      <c r="W99" s="526"/>
      <c r="X99" s="527"/>
      <c r="Y99" s="900" t="s">
        <v>13</v>
      </c>
      <c r="Z99" s="901"/>
      <c r="AA99" s="902"/>
      <c r="AB99" s="897" t="s">
        <v>14</v>
      </c>
      <c r="AC99" s="898"/>
      <c r="AD99" s="899"/>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349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9"/>
      <c r="Z100" s="860"/>
      <c r="AA100" s="861"/>
      <c r="AB100" s="489" t="s">
        <v>11</v>
      </c>
      <c r="AC100" s="489"/>
      <c r="AD100" s="489"/>
      <c r="AE100" s="547" t="s">
        <v>388</v>
      </c>
      <c r="AF100" s="548"/>
      <c r="AG100" s="548"/>
      <c r="AH100" s="549"/>
      <c r="AI100" s="547" t="s">
        <v>410</v>
      </c>
      <c r="AJ100" s="548"/>
      <c r="AK100" s="548"/>
      <c r="AL100" s="549"/>
      <c r="AM100" s="547" t="s">
        <v>507</v>
      </c>
      <c r="AN100" s="548"/>
      <c r="AO100" s="548"/>
      <c r="AP100" s="549"/>
      <c r="AQ100" s="317" t="s">
        <v>415</v>
      </c>
      <c r="AR100" s="318"/>
      <c r="AS100" s="318"/>
      <c r="AT100" s="319"/>
      <c r="AU100" s="317" t="s">
        <v>539</v>
      </c>
      <c r="AV100" s="318"/>
      <c r="AW100" s="318"/>
      <c r="AX100" s="320"/>
    </row>
    <row r="101" spans="1:60" ht="23.25" customHeight="1" x14ac:dyDescent="0.15">
      <c r="A101" s="427"/>
      <c r="B101" s="428"/>
      <c r="C101" s="428"/>
      <c r="D101" s="428"/>
      <c r="E101" s="428"/>
      <c r="F101" s="429"/>
      <c r="G101" s="108" t="s">
        <v>723</v>
      </c>
      <c r="H101" s="108"/>
      <c r="I101" s="108"/>
      <c r="J101" s="108"/>
      <c r="K101" s="108"/>
      <c r="L101" s="108"/>
      <c r="M101" s="108"/>
      <c r="N101" s="108"/>
      <c r="O101" s="108"/>
      <c r="P101" s="108"/>
      <c r="Q101" s="108"/>
      <c r="R101" s="108"/>
      <c r="S101" s="108"/>
      <c r="T101" s="108"/>
      <c r="U101" s="108"/>
      <c r="V101" s="108"/>
      <c r="W101" s="108"/>
      <c r="X101" s="109"/>
      <c r="Y101" s="550" t="s">
        <v>55</v>
      </c>
      <c r="Z101" s="551"/>
      <c r="AA101" s="552"/>
      <c r="AB101" s="469" t="s">
        <v>724</v>
      </c>
      <c r="AC101" s="469"/>
      <c r="AD101" s="469"/>
      <c r="AE101" s="282">
        <v>165</v>
      </c>
      <c r="AF101" s="282"/>
      <c r="AG101" s="282"/>
      <c r="AH101" s="282"/>
      <c r="AI101" s="282">
        <v>209</v>
      </c>
      <c r="AJ101" s="282"/>
      <c r="AK101" s="282"/>
      <c r="AL101" s="282"/>
      <c r="AM101" s="282">
        <v>191</v>
      </c>
      <c r="AN101" s="282"/>
      <c r="AO101" s="282"/>
      <c r="AP101" s="282"/>
      <c r="AQ101" s="282" t="s">
        <v>741</v>
      </c>
      <c r="AR101" s="282"/>
      <c r="AS101" s="282"/>
      <c r="AT101" s="282"/>
      <c r="AU101" s="218" t="s">
        <v>823</v>
      </c>
      <c r="AV101" s="219"/>
      <c r="AW101" s="219"/>
      <c r="AX101" s="221"/>
    </row>
    <row r="102" spans="1:60" ht="23.25" customHeight="1" thickBot="1" x14ac:dyDescent="0.2">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2" t="s">
        <v>56</v>
      </c>
      <c r="Z102" s="453"/>
      <c r="AA102" s="454"/>
      <c r="AB102" s="469" t="s">
        <v>724</v>
      </c>
      <c r="AC102" s="469"/>
      <c r="AD102" s="469"/>
      <c r="AE102" s="282">
        <v>220</v>
      </c>
      <c r="AF102" s="282"/>
      <c r="AG102" s="282"/>
      <c r="AH102" s="282"/>
      <c r="AI102" s="282">
        <v>606</v>
      </c>
      <c r="AJ102" s="282"/>
      <c r="AK102" s="282"/>
      <c r="AL102" s="282"/>
      <c r="AM102" s="282">
        <v>225</v>
      </c>
      <c r="AN102" s="282"/>
      <c r="AO102" s="282"/>
      <c r="AP102" s="282"/>
      <c r="AQ102" s="282">
        <v>386</v>
      </c>
      <c r="AR102" s="282"/>
      <c r="AS102" s="282"/>
      <c r="AT102" s="282"/>
      <c r="AU102" s="225" t="s">
        <v>823</v>
      </c>
      <c r="AV102" s="226"/>
      <c r="AW102" s="226"/>
      <c r="AX102" s="321"/>
    </row>
    <row r="103" spans="1:60" ht="31.5" hidden="1" customHeight="1" x14ac:dyDescent="0.15">
      <c r="A103" s="424" t="s">
        <v>349</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7"/>
      <c r="B104" s="428"/>
      <c r="C104" s="428"/>
      <c r="D104" s="428"/>
      <c r="E104" s="428"/>
      <c r="F104" s="429"/>
      <c r="G104" s="108"/>
      <c r="H104" s="108"/>
      <c r="I104" s="108"/>
      <c r="J104" s="108"/>
      <c r="K104" s="108"/>
      <c r="L104" s="108"/>
      <c r="M104" s="108"/>
      <c r="N104" s="108"/>
      <c r="O104" s="108"/>
      <c r="P104" s="108"/>
      <c r="Q104" s="108"/>
      <c r="R104" s="108"/>
      <c r="S104" s="108"/>
      <c r="T104" s="108"/>
      <c r="U104" s="108"/>
      <c r="V104" s="108"/>
      <c r="W104" s="108"/>
      <c r="X104" s="109"/>
      <c r="Y104" s="473" t="s">
        <v>55</v>
      </c>
      <c r="Z104" s="474"/>
      <c r="AA104" s="475"/>
      <c r="AB104" s="553"/>
      <c r="AC104" s="554"/>
      <c r="AD104" s="55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2" t="s">
        <v>56</v>
      </c>
      <c r="Z105" s="556"/>
      <c r="AA105" s="557"/>
      <c r="AB105" s="476"/>
      <c r="AC105" s="477"/>
      <c r="AD105" s="47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4" t="s">
        <v>349</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3" t="s">
        <v>55</v>
      </c>
      <c r="Z107" s="474"/>
      <c r="AA107" s="475"/>
      <c r="AB107" s="553"/>
      <c r="AC107" s="554"/>
      <c r="AD107" s="55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2" t="s">
        <v>56</v>
      </c>
      <c r="Z108" s="556"/>
      <c r="AA108" s="557"/>
      <c r="AB108" s="476"/>
      <c r="AC108" s="477"/>
      <c r="AD108" s="47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4" t="s">
        <v>349</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3" t="s">
        <v>55</v>
      </c>
      <c r="Z110" s="474"/>
      <c r="AA110" s="475"/>
      <c r="AB110" s="553"/>
      <c r="AC110" s="554"/>
      <c r="AD110" s="55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2" t="s">
        <v>56</v>
      </c>
      <c r="Z111" s="556"/>
      <c r="AA111" s="557"/>
      <c r="AB111" s="476"/>
      <c r="AC111" s="477"/>
      <c r="AD111" s="47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4" t="s">
        <v>349</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3" t="s">
        <v>55</v>
      </c>
      <c r="Z113" s="474"/>
      <c r="AA113" s="475"/>
      <c r="AB113" s="553"/>
      <c r="AC113" s="554"/>
      <c r="AD113" s="55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2" t="s">
        <v>56</v>
      </c>
      <c r="Z114" s="556"/>
      <c r="AA114" s="557"/>
      <c r="AB114" s="476"/>
      <c r="AC114" s="477"/>
      <c r="AD114" s="478"/>
      <c r="AE114" s="558"/>
      <c r="AF114" s="558"/>
      <c r="AG114" s="558"/>
      <c r="AH114" s="558"/>
      <c r="AI114" s="558"/>
      <c r="AJ114" s="558"/>
      <c r="AK114" s="558"/>
      <c r="AL114" s="558"/>
      <c r="AM114" s="558"/>
      <c r="AN114" s="558"/>
      <c r="AO114" s="558"/>
      <c r="AP114" s="558"/>
      <c r="AQ114" s="218"/>
      <c r="AR114" s="219"/>
      <c r="AS114" s="219"/>
      <c r="AT114" s="220"/>
      <c r="AU114" s="218"/>
      <c r="AV114" s="219"/>
      <c r="AW114" s="219"/>
      <c r="AX114" s="221"/>
      <c r="AY114">
        <f>$AY$112</f>
        <v>0</v>
      </c>
    </row>
    <row r="115" spans="1:51" ht="23.25" hidden="1"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7" t="s">
        <v>388</v>
      </c>
      <c r="AF115" s="247"/>
      <c r="AG115" s="247"/>
      <c r="AH115" s="247"/>
      <c r="AI115" s="247" t="s">
        <v>410</v>
      </c>
      <c r="AJ115" s="247"/>
      <c r="AK115" s="247"/>
      <c r="AL115" s="247"/>
      <c r="AM115" s="247" t="s">
        <v>507</v>
      </c>
      <c r="AN115" s="247"/>
      <c r="AO115" s="247"/>
      <c r="AP115" s="247"/>
      <c r="AQ115" s="598" t="s">
        <v>540</v>
      </c>
      <c r="AR115" s="599"/>
      <c r="AS115" s="599"/>
      <c r="AT115" s="599"/>
      <c r="AU115" s="599"/>
      <c r="AV115" s="599"/>
      <c r="AW115" s="599"/>
      <c r="AX115" s="600"/>
    </row>
    <row r="116" spans="1:51" ht="23.25" hidden="1" customHeight="1" x14ac:dyDescent="0.15">
      <c r="A116" s="444"/>
      <c r="B116" s="445"/>
      <c r="C116" s="445"/>
      <c r="D116" s="445"/>
      <c r="E116" s="445"/>
      <c r="F116" s="446"/>
      <c r="G116" s="396" t="s">
        <v>725</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726</v>
      </c>
      <c r="AC116" s="471"/>
      <c r="AD116" s="472"/>
      <c r="AE116" s="282">
        <v>1447</v>
      </c>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727</v>
      </c>
      <c r="AC117" s="481"/>
      <c r="AD117" s="482"/>
      <c r="AE117" s="559" t="s">
        <v>728</v>
      </c>
      <c r="AF117" s="559"/>
      <c r="AG117" s="559"/>
      <c r="AH117" s="559"/>
      <c r="AI117" s="559"/>
      <c r="AJ117" s="559"/>
      <c r="AK117" s="559"/>
      <c r="AL117" s="559"/>
      <c r="AM117" s="559"/>
      <c r="AN117" s="559"/>
      <c r="AO117" s="559"/>
      <c r="AP117" s="559"/>
      <c r="AQ117" s="559"/>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7" t="s">
        <v>388</v>
      </c>
      <c r="AF118" s="247"/>
      <c r="AG118" s="247"/>
      <c r="AH118" s="247"/>
      <c r="AI118" s="247" t="s">
        <v>410</v>
      </c>
      <c r="AJ118" s="247"/>
      <c r="AK118" s="247"/>
      <c r="AL118" s="247"/>
      <c r="AM118" s="247" t="s">
        <v>507</v>
      </c>
      <c r="AN118" s="247"/>
      <c r="AO118" s="247"/>
      <c r="AP118" s="247"/>
      <c r="AQ118" s="598" t="s">
        <v>540</v>
      </c>
      <c r="AR118" s="599"/>
      <c r="AS118" s="599"/>
      <c r="AT118" s="599"/>
      <c r="AU118" s="599"/>
      <c r="AV118" s="599"/>
      <c r="AW118" s="599"/>
      <c r="AX118" s="600"/>
      <c r="AY118" s="92">
        <f>IF(SUBSTITUTE(SUBSTITUTE($G$119,"／",""),"　","")="",0,1)</f>
        <v>0</v>
      </c>
    </row>
    <row r="119" spans="1:51" ht="23.25" hidden="1" customHeight="1" x14ac:dyDescent="0.15">
      <c r="A119" s="444"/>
      <c r="B119" s="445"/>
      <c r="C119" s="445"/>
      <c r="D119" s="445"/>
      <c r="E119" s="445"/>
      <c r="F119" s="446"/>
      <c r="G119" s="396" t="s">
        <v>357</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356</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7" t="s">
        <v>388</v>
      </c>
      <c r="AF121" s="247"/>
      <c r="AG121" s="247"/>
      <c r="AH121" s="247"/>
      <c r="AI121" s="247" t="s">
        <v>410</v>
      </c>
      <c r="AJ121" s="247"/>
      <c r="AK121" s="247"/>
      <c r="AL121" s="247"/>
      <c r="AM121" s="247" t="s">
        <v>507</v>
      </c>
      <c r="AN121" s="247"/>
      <c r="AO121" s="247"/>
      <c r="AP121" s="247"/>
      <c r="AQ121" s="598" t="s">
        <v>540</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358</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356</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7" t="s">
        <v>388</v>
      </c>
      <c r="AF124" s="247"/>
      <c r="AG124" s="247"/>
      <c r="AH124" s="247"/>
      <c r="AI124" s="247" t="s">
        <v>410</v>
      </c>
      <c r="AJ124" s="247"/>
      <c r="AK124" s="247"/>
      <c r="AL124" s="247"/>
      <c r="AM124" s="247" t="s">
        <v>507</v>
      </c>
      <c r="AN124" s="247"/>
      <c r="AO124" s="247"/>
      <c r="AP124" s="247"/>
      <c r="AQ124" s="598" t="s">
        <v>540</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358</v>
      </c>
      <c r="H125" s="396"/>
      <c r="I125" s="396"/>
      <c r="J125" s="396"/>
      <c r="K125" s="396"/>
      <c r="L125" s="396"/>
      <c r="M125" s="396"/>
      <c r="N125" s="396"/>
      <c r="O125" s="396"/>
      <c r="P125" s="396"/>
      <c r="Q125" s="396"/>
      <c r="R125" s="396"/>
      <c r="S125" s="396"/>
      <c r="T125" s="396"/>
      <c r="U125" s="396"/>
      <c r="V125" s="396"/>
      <c r="W125" s="396"/>
      <c r="X125" s="935"/>
      <c r="Y125" s="463" t="s">
        <v>15</v>
      </c>
      <c r="Z125" s="464"/>
      <c r="AA125" s="465"/>
      <c r="AB125" s="470"/>
      <c r="AC125" s="471"/>
      <c r="AD125" s="47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36"/>
      <c r="Y126" s="479" t="s">
        <v>49</v>
      </c>
      <c r="Z126" s="453"/>
      <c r="AA126" s="454"/>
      <c r="AB126" s="480" t="s">
        <v>356</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39"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2"/>
      <c r="Z127" s="933"/>
      <c r="AA127" s="934"/>
      <c r="AB127" s="416" t="s">
        <v>11</v>
      </c>
      <c r="AC127" s="417"/>
      <c r="AD127" s="418"/>
      <c r="AE127" s="247" t="s">
        <v>388</v>
      </c>
      <c r="AF127" s="247"/>
      <c r="AG127" s="247"/>
      <c r="AH127" s="247"/>
      <c r="AI127" s="247" t="s">
        <v>410</v>
      </c>
      <c r="AJ127" s="247"/>
      <c r="AK127" s="247"/>
      <c r="AL127" s="247"/>
      <c r="AM127" s="247" t="s">
        <v>507</v>
      </c>
      <c r="AN127" s="247"/>
      <c r="AO127" s="247"/>
      <c r="AP127" s="247"/>
      <c r="AQ127" s="598" t="s">
        <v>540</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358</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356</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customHeight="1" x14ac:dyDescent="0.15">
      <c r="A130" s="189" t="s">
        <v>403</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794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794</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744</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7"/>
      <c r="E430" s="175" t="s">
        <v>397</v>
      </c>
      <c r="F430" s="903"/>
      <c r="G430" s="904" t="s">
        <v>252</v>
      </c>
      <c r="H430" s="126"/>
      <c r="I430" s="126"/>
      <c r="J430" s="905" t="s">
        <v>715</v>
      </c>
      <c r="K430" s="906"/>
      <c r="L430" s="906"/>
      <c r="M430" s="906"/>
      <c r="N430" s="906"/>
      <c r="O430" s="906"/>
      <c r="P430" s="906"/>
      <c r="Q430" s="906"/>
      <c r="R430" s="906"/>
      <c r="S430" s="906"/>
      <c r="T430" s="907"/>
      <c r="U430" s="596" t="s">
        <v>741</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741</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741</v>
      </c>
      <c r="AN434" s="208"/>
      <c r="AO434" s="208"/>
      <c r="AP434" s="337"/>
      <c r="AQ434" s="336" t="s">
        <v>715</v>
      </c>
      <c r="AR434" s="208"/>
      <c r="AS434" s="208"/>
      <c r="AT434" s="337"/>
      <c r="AU434" s="208" t="s">
        <v>715</v>
      </c>
      <c r="AV434" s="208"/>
      <c r="AW434" s="208"/>
      <c r="AX434" s="209"/>
      <c r="AY434">
        <f t="shared" si="63"/>
        <v>1</v>
      </c>
    </row>
    <row r="435" spans="1:51" ht="32.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715</v>
      </c>
      <c r="AF435" s="208"/>
      <c r="AG435" s="208"/>
      <c r="AH435" s="337"/>
      <c r="AI435" s="336" t="s">
        <v>715</v>
      </c>
      <c r="AJ435" s="208"/>
      <c r="AK435" s="208"/>
      <c r="AL435" s="208"/>
      <c r="AM435" s="336" t="s">
        <v>741</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741</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741</v>
      </c>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t="s">
        <v>715</v>
      </c>
      <c r="AF460" s="208"/>
      <c r="AG460" s="208"/>
      <c r="AH460" s="337"/>
      <c r="AI460" s="336" t="s">
        <v>715</v>
      </c>
      <c r="AJ460" s="208"/>
      <c r="AK460" s="208"/>
      <c r="AL460" s="208"/>
      <c r="AM460" s="336" t="s">
        <v>741</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4" t="s">
        <v>252</v>
      </c>
      <c r="H484" s="126"/>
      <c r="I484" s="126"/>
      <c r="J484" s="905"/>
      <c r="K484" s="906"/>
      <c r="L484" s="906"/>
      <c r="M484" s="906"/>
      <c r="N484" s="906"/>
      <c r="O484" s="906"/>
      <c r="P484" s="906"/>
      <c r="Q484" s="906"/>
      <c r="R484" s="906"/>
      <c r="S484" s="906"/>
      <c r="T484" s="907"/>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4" t="s">
        <v>252</v>
      </c>
      <c r="H538" s="126"/>
      <c r="I538" s="126"/>
      <c r="J538" s="905"/>
      <c r="K538" s="906"/>
      <c r="L538" s="906"/>
      <c r="M538" s="906"/>
      <c r="N538" s="906"/>
      <c r="O538" s="906"/>
      <c r="P538" s="906"/>
      <c r="Q538" s="906"/>
      <c r="R538" s="906"/>
      <c r="S538" s="906"/>
      <c r="T538" s="907"/>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4" t="s">
        <v>252</v>
      </c>
      <c r="H592" s="126"/>
      <c r="I592" s="126"/>
      <c r="J592" s="905"/>
      <c r="K592" s="906"/>
      <c r="L592" s="906"/>
      <c r="M592" s="906"/>
      <c r="N592" s="906"/>
      <c r="O592" s="906"/>
      <c r="P592" s="906"/>
      <c r="Q592" s="906"/>
      <c r="R592" s="906"/>
      <c r="S592" s="906"/>
      <c r="T592" s="907"/>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4" t="s">
        <v>252</v>
      </c>
      <c r="H646" s="126"/>
      <c r="I646" s="126"/>
      <c r="J646" s="905"/>
      <c r="K646" s="906"/>
      <c r="L646" s="906"/>
      <c r="M646" s="906"/>
      <c r="N646" s="906"/>
      <c r="O646" s="906"/>
      <c r="P646" s="906"/>
      <c r="Q646" s="906"/>
      <c r="R646" s="906"/>
      <c r="S646" s="906"/>
      <c r="T646" s="907"/>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1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4.7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75"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9" t="s">
        <v>31</v>
      </c>
      <c r="AH701" s="385"/>
      <c r="AI701" s="385"/>
      <c r="AJ701" s="385"/>
      <c r="AK701" s="385"/>
      <c r="AL701" s="385"/>
      <c r="AM701" s="385"/>
      <c r="AN701" s="385"/>
      <c r="AO701" s="385"/>
      <c r="AP701" s="385"/>
      <c r="AQ701" s="385"/>
      <c r="AR701" s="385"/>
      <c r="AS701" s="385"/>
      <c r="AT701" s="385"/>
      <c r="AU701" s="385"/>
      <c r="AV701" s="385"/>
      <c r="AW701" s="385"/>
      <c r="AX701" s="830"/>
    </row>
    <row r="702" spans="1:51" ht="48" customHeight="1" x14ac:dyDescent="0.15">
      <c r="A702" s="875" t="s">
        <v>140</v>
      </c>
      <c r="B702" s="876"/>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738</v>
      </c>
      <c r="AE702" s="342"/>
      <c r="AF702" s="342"/>
      <c r="AG702" s="388" t="s">
        <v>756</v>
      </c>
      <c r="AH702" s="389"/>
      <c r="AI702" s="389"/>
      <c r="AJ702" s="389"/>
      <c r="AK702" s="389"/>
      <c r="AL702" s="389"/>
      <c r="AM702" s="389"/>
      <c r="AN702" s="389"/>
      <c r="AO702" s="389"/>
      <c r="AP702" s="389"/>
      <c r="AQ702" s="389"/>
      <c r="AR702" s="389"/>
      <c r="AS702" s="389"/>
      <c r="AT702" s="389"/>
      <c r="AU702" s="389"/>
      <c r="AV702" s="389"/>
      <c r="AW702" s="389"/>
      <c r="AX702" s="390"/>
    </row>
    <row r="703" spans="1:51"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2" t="s">
        <v>738</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79"/>
      <c r="B704" s="880"/>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743</v>
      </c>
      <c r="AE704" s="791"/>
      <c r="AF704" s="79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8" t="s">
        <v>39</v>
      </c>
      <c r="B705" s="649"/>
      <c r="C705" s="826" t="s">
        <v>41</v>
      </c>
      <c r="D705" s="827"/>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8"/>
      <c r="AD705" s="722" t="s">
        <v>738</v>
      </c>
      <c r="AE705" s="723"/>
      <c r="AF705" s="723"/>
      <c r="AG705" s="128" t="s">
        <v>820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2"/>
      <c r="D706" s="803"/>
      <c r="E706" s="738" t="s">
        <v>379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746</v>
      </c>
      <c r="AE706" s="323"/>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0"/>
      <c r="B707" s="651"/>
      <c r="C707" s="804"/>
      <c r="D707" s="805"/>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0" t="s">
        <v>801</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43.5" customHeight="1" x14ac:dyDescent="0.15">
      <c r="A708" s="650"/>
      <c r="B708" s="652"/>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1" t="s">
        <v>743</v>
      </c>
      <c r="AE708" s="612"/>
      <c r="AF708" s="612"/>
      <c r="AG708" s="750" t="s">
        <v>751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738</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0"/>
      <c r="B710" s="652"/>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745</v>
      </c>
      <c r="AE710" s="323"/>
      <c r="AF710" s="671"/>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0"/>
      <c r="B711" s="652"/>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2" t="s">
        <v>738</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50"/>
      <c r="B712" s="652"/>
      <c r="C712" s="394" t="s">
        <v>344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90" t="s">
        <v>747</v>
      </c>
      <c r="AE712" s="791"/>
      <c r="AF712" s="791"/>
      <c r="AG712" s="815" t="s">
        <v>757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50"/>
      <c r="B713" s="652"/>
      <c r="C713" s="953" t="s">
        <v>345</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745</v>
      </c>
      <c r="AE713" s="323"/>
      <c r="AF713" s="67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323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745</v>
      </c>
      <c r="AE714" s="813"/>
      <c r="AF714" s="814"/>
      <c r="AG714" s="744" t="s">
        <v>744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324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745</v>
      </c>
      <c r="AE715" s="612"/>
      <c r="AF715" s="664"/>
      <c r="AG715" s="750" t="s">
        <v>748</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745</v>
      </c>
      <c r="AE716" s="634"/>
      <c r="AF716" s="63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0"/>
      <c r="B717" s="652"/>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743</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39.75" customHeight="1" x14ac:dyDescent="0.15">
      <c r="A718" s="653"/>
      <c r="B718" s="654"/>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743</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745</v>
      </c>
      <c r="AE719" s="612"/>
      <c r="AF719" s="612"/>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t="s">
        <v>708</v>
      </c>
      <c r="D721" s="294"/>
      <c r="E721" s="294"/>
      <c r="F721" s="295"/>
      <c r="G721" s="284"/>
      <c r="H721" s="285"/>
      <c r="I721" s="77" t="str">
        <f>IF(OR(G721="　", G721=""), "", "-")</f>
        <v/>
      </c>
      <c r="J721" s="288">
        <v>234</v>
      </c>
      <c r="K721" s="288"/>
      <c r="L721" s="77" t="str">
        <f>IF(M721="","","-")</f>
        <v/>
      </c>
      <c r="M721" s="78"/>
      <c r="N721" s="301" t="s">
        <v>731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t="s">
        <v>708</v>
      </c>
      <c r="D722" s="294"/>
      <c r="E722" s="294"/>
      <c r="F722" s="295"/>
      <c r="G722" s="284"/>
      <c r="H722" s="285"/>
      <c r="I722" s="77" t="str">
        <f t="shared" ref="I722:I725" si="113">IF(OR(G722="　", G722=""), "", "-")</f>
        <v/>
      </c>
      <c r="J722" s="288">
        <v>235</v>
      </c>
      <c r="K722" s="288"/>
      <c r="L722" s="77" t="str">
        <f t="shared" ref="L722:L725" si="114">IF(M722="","","-")</f>
        <v/>
      </c>
      <c r="M722" s="78"/>
      <c r="N722" s="301" t="s">
        <v>732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07"/>
      <c r="C726" s="820" t="s">
        <v>53</v>
      </c>
      <c r="D726" s="842"/>
      <c r="E726" s="842"/>
      <c r="F726" s="843"/>
      <c r="G726" s="585" t="s">
        <v>759</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08"/>
      <c r="B727" s="809"/>
      <c r="C727" s="756" t="s">
        <v>57</v>
      </c>
      <c r="D727" s="757"/>
      <c r="E727" s="757"/>
      <c r="F727" s="758"/>
      <c r="G727" s="583" t="s">
        <v>818</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8" t="s">
        <v>350</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96" t="s">
        <v>670</v>
      </c>
      <c r="B737" s="211"/>
      <c r="C737" s="211"/>
      <c r="D737" s="212"/>
      <c r="E737" s="960" t="s">
        <v>715</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395</v>
      </c>
      <c r="B738" s="361"/>
      <c r="C738" s="361"/>
      <c r="D738" s="361"/>
      <c r="E738" s="960" t="s">
        <v>715</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394</v>
      </c>
      <c r="B739" s="361"/>
      <c r="C739" s="361"/>
      <c r="D739" s="361"/>
      <c r="E739" s="960" t="s">
        <v>715</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393</v>
      </c>
      <c r="B740" s="361"/>
      <c r="C740" s="361"/>
      <c r="D740" s="361"/>
      <c r="E740" s="960" t="s">
        <v>715</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392</v>
      </c>
      <c r="B741" s="361"/>
      <c r="C741" s="361"/>
      <c r="D741" s="361"/>
      <c r="E741" s="960" t="s">
        <v>733</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391</v>
      </c>
      <c r="B742" s="361"/>
      <c r="C742" s="361"/>
      <c r="D742" s="361"/>
      <c r="E742" s="960" t="s">
        <v>734</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390</v>
      </c>
      <c r="B743" s="361"/>
      <c r="C743" s="361"/>
      <c r="D743" s="361"/>
      <c r="E743" s="960" t="s">
        <v>735</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389</v>
      </c>
      <c r="B744" s="361"/>
      <c r="C744" s="361"/>
      <c r="D744" s="361"/>
      <c r="E744" s="960" t="s">
        <v>736</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388</v>
      </c>
      <c r="B745" s="361"/>
      <c r="C745" s="361"/>
      <c r="D745" s="361"/>
      <c r="E745" s="997" t="s">
        <v>737</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543</v>
      </c>
      <c r="B746" s="361"/>
      <c r="C746" s="361"/>
      <c r="D746" s="361"/>
      <c r="E746" s="966" t="s">
        <v>708</v>
      </c>
      <c r="F746" s="964"/>
      <c r="G746" s="964"/>
      <c r="H746" s="100" t="str">
        <f>IF(E746="","","-")</f>
        <v>-</v>
      </c>
      <c r="I746" s="964"/>
      <c r="J746" s="964"/>
      <c r="K746" s="100" t="str">
        <f>IF(I746="","","-")</f>
        <v/>
      </c>
      <c r="L746" s="965">
        <v>178</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507</v>
      </c>
      <c r="B747" s="361"/>
      <c r="C747" s="361"/>
      <c r="D747" s="361"/>
      <c r="E747" s="966" t="s">
        <v>708</v>
      </c>
      <c r="F747" s="964"/>
      <c r="G747" s="964"/>
      <c r="H747" s="100" t="str">
        <f>IF(E747="","","-")</f>
        <v>-</v>
      </c>
      <c r="I747" s="964"/>
      <c r="J747" s="964"/>
      <c r="K747" s="100" t="str">
        <f>IF(I747="","","-")</f>
        <v/>
      </c>
      <c r="L747" s="965">
        <v>186</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21" t="s">
        <v>382</v>
      </c>
      <c r="B748" s="622"/>
      <c r="C748" s="622"/>
      <c r="D748" s="622"/>
      <c r="E748" s="622"/>
      <c r="F748" s="6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384</v>
      </c>
      <c r="B787" s="637"/>
      <c r="C787" s="637"/>
      <c r="D787" s="637"/>
      <c r="E787" s="637"/>
      <c r="F787" s="638"/>
      <c r="G787" s="602" t="s">
        <v>773</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819</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1"/>
    </row>
    <row r="788" spans="1:51" ht="24.75" customHeight="1" x14ac:dyDescent="0.15">
      <c r="A788" s="639"/>
      <c r="B788" s="640"/>
      <c r="C788" s="640"/>
      <c r="D788" s="640"/>
      <c r="E788" s="640"/>
      <c r="F788" s="641"/>
      <c r="G788" s="820"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20"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78" t="s">
        <v>771</v>
      </c>
      <c r="H789" s="679"/>
      <c r="I789" s="679"/>
      <c r="J789" s="679"/>
      <c r="K789" s="680"/>
      <c r="L789" s="672" t="s">
        <v>772</v>
      </c>
      <c r="M789" s="673"/>
      <c r="N789" s="673"/>
      <c r="O789" s="673"/>
      <c r="P789" s="673"/>
      <c r="Q789" s="673"/>
      <c r="R789" s="673"/>
      <c r="S789" s="673"/>
      <c r="T789" s="673"/>
      <c r="U789" s="673"/>
      <c r="V789" s="673"/>
      <c r="W789" s="673"/>
      <c r="X789" s="674"/>
      <c r="Y789" s="391">
        <v>5</v>
      </c>
      <c r="Z789" s="392"/>
      <c r="AA789" s="392"/>
      <c r="AB789" s="810"/>
      <c r="AC789" s="678" t="s">
        <v>806</v>
      </c>
      <c r="AD789" s="679"/>
      <c r="AE789" s="679"/>
      <c r="AF789" s="679"/>
      <c r="AG789" s="680"/>
      <c r="AH789" s="672" t="s">
        <v>807</v>
      </c>
      <c r="AI789" s="673"/>
      <c r="AJ789" s="673"/>
      <c r="AK789" s="673"/>
      <c r="AL789" s="673"/>
      <c r="AM789" s="673"/>
      <c r="AN789" s="673"/>
      <c r="AO789" s="673"/>
      <c r="AP789" s="673"/>
      <c r="AQ789" s="673"/>
      <c r="AR789" s="673"/>
      <c r="AS789" s="673"/>
      <c r="AT789" s="674"/>
      <c r="AU789" s="391">
        <v>3.9</v>
      </c>
      <c r="AV789" s="392"/>
      <c r="AW789" s="392"/>
      <c r="AX789" s="393"/>
    </row>
    <row r="790" spans="1:51" ht="36" customHeight="1" x14ac:dyDescent="0.15">
      <c r="A790" s="639"/>
      <c r="B790" s="640"/>
      <c r="C790" s="640"/>
      <c r="D790" s="640"/>
      <c r="E790" s="640"/>
      <c r="F790" s="641"/>
      <c r="G790" s="613" t="s">
        <v>776</v>
      </c>
      <c r="H790" s="614"/>
      <c r="I790" s="614"/>
      <c r="J790" s="614"/>
      <c r="K790" s="615"/>
      <c r="L790" s="605" t="s">
        <v>795</v>
      </c>
      <c r="M790" s="606"/>
      <c r="N790" s="606"/>
      <c r="O790" s="606"/>
      <c r="P790" s="606"/>
      <c r="Q790" s="606"/>
      <c r="R790" s="606"/>
      <c r="S790" s="606"/>
      <c r="T790" s="606"/>
      <c r="U790" s="606"/>
      <c r="V790" s="606"/>
      <c r="W790" s="606"/>
      <c r="X790" s="607"/>
      <c r="Y790" s="608">
        <v>4.3</v>
      </c>
      <c r="Z790" s="609"/>
      <c r="AA790" s="609"/>
      <c r="AB790" s="619"/>
      <c r="AC790" s="613" t="s">
        <v>811</v>
      </c>
      <c r="AD790" s="614"/>
      <c r="AE790" s="614"/>
      <c r="AF790" s="614"/>
      <c r="AG790" s="615"/>
      <c r="AH790" s="605" t="s">
        <v>812</v>
      </c>
      <c r="AI790" s="606"/>
      <c r="AJ790" s="606"/>
      <c r="AK790" s="606"/>
      <c r="AL790" s="606"/>
      <c r="AM790" s="606"/>
      <c r="AN790" s="606"/>
      <c r="AO790" s="606"/>
      <c r="AP790" s="606"/>
      <c r="AQ790" s="606"/>
      <c r="AR790" s="606"/>
      <c r="AS790" s="606"/>
      <c r="AT790" s="607"/>
      <c r="AU790" s="608">
        <v>0.4</v>
      </c>
      <c r="AV790" s="609"/>
      <c r="AW790" s="609"/>
      <c r="AX790" s="610"/>
    </row>
    <row r="791" spans="1:51" ht="24.75" customHeight="1" x14ac:dyDescent="0.15">
      <c r="A791" s="639"/>
      <c r="B791" s="640"/>
      <c r="C791" s="640"/>
      <c r="D791" s="640"/>
      <c r="E791" s="640"/>
      <c r="F791" s="641"/>
      <c r="G791" s="613" t="s">
        <v>774</v>
      </c>
      <c r="H791" s="614"/>
      <c r="I791" s="614"/>
      <c r="J791" s="614"/>
      <c r="K791" s="615"/>
      <c r="L791" s="605" t="s">
        <v>775</v>
      </c>
      <c r="M791" s="606"/>
      <c r="N791" s="606"/>
      <c r="O791" s="606"/>
      <c r="P791" s="606"/>
      <c r="Q791" s="606"/>
      <c r="R791" s="606"/>
      <c r="S791" s="606"/>
      <c r="T791" s="606"/>
      <c r="U791" s="606"/>
      <c r="V791" s="606"/>
      <c r="W791" s="606"/>
      <c r="X791" s="607"/>
      <c r="Y791" s="608">
        <v>0.8</v>
      </c>
      <c r="Z791" s="609"/>
      <c r="AA791" s="609"/>
      <c r="AB791" s="619"/>
      <c r="AC791" s="613" t="s">
        <v>808</v>
      </c>
      <c r="AD791" s="614"/>
      <c r="AE791" s="614"/>
      <c r="AF791" s="614"/>
      <c r="AG791" s="615"/>
      <c r="AH791" s="605" t="s">
        <v>809</v>
      </c>
      <c r="AI791" s="606"/>
      <c r="AJ791" s="606"/>
      <c r="AK791" s="606"/>
      <c r="AL791" s="606"/>
      <c r="AM791" s="606"/>
      <c r="AN791" s="606"/>
      <c r="AO791" s="606"/>
      <c r="AP791" s="606"/>
      <c r="AQ791" s="606"/>
      <c r="AR791" s="606"/>
      <c r="AS791" s="606"/>
      <c r="AT791" s="607"/>
      <c r="AU791" s="608">
        <v>0.3</v>
      </c>
      <c r="AV791" s="609"/>
      <c r="AW791" s="609"/>
      <c r="AX791" s="610"/>
    </row>
    <row r="792" spans="1:51" ht="24.75" customHeight="1" x14ac:dyDescent="0.15">
      <c r="A792" s="639"/>
      <c r="B792" s="640"/>
      <c r="C792" s="640"/>
      <c r="D792" s="640"/>
      <c r="E792" s="640"/>
      <c r="F792" s="641"/>
      <c r="G792" s="613" t="s">
        <v>777</v>
      </c>
      <c r="H792" s="614"/>
      <c r="I792" s="614"/>
      <c r="J792" s="614"/>
      <c r="K792" s="615"/>
      <c r="L792" s="605" t="s">
        <v>779</v>
      </c>
      <c r="M792" s="606"/>
      <c r="N792" s="606"/>
      <c r="O792" s="606"/>
      <c r="P792" s="606"/>
      <c r="Q792" s="606"/>
      <c r="R792" s="606"/>
      <c r="S792" s="606"/>
      <c r="T792" s="606"/>
      <c r="U792" s="606"/>
      <c r="V792" s="606"/>
      <c r="W792" s="606"/>
      <c r="X792" s="607"/>
      <c r="Y792" s="608">
        <v>0.3</v>
      </c>
      <c r="Z792" s="609"/>
      <c r="AA792" s="609"/>
      <c r="AB792" s="619"/>
      <c r="AC792" s="613" t="s">
        <v>813</v>
      </c>
      <c r="AD792" s="614"/>
      <c r="AE792" s="614"/>
      <c r="AF792" s="614"/>
      <c r="AG792" s="615"/>
      <c r="AH792" s="605" t="s">
        <v>814</v>
      </c>
      <c r="AI792" s="606"/>
      <c r="AJ792" s="606"/>
      <c r="AK792" s="606"/>
      <c r="AL792" s="606"/>
      <c r="AM792" s="606"/>
      <c r="AN792" s="606"/>
      <c r="AO792" s="606"/>
      <c r="AP792" s="606"/>
      <c r="AQ792" s="606"/>
      <c r="AR792" s="606"/>
      <c r="AS792" s="606"/>
      <c r="AT792" s="607"/>
      <c r="AU792" s="608">
        <v>0.2</v>
      </c>
      <c r="AV792" s="609"/>
      <c r="AW792" s="609"/>
      <c r="AX792" s="610"/>
    </row>
    <row r="793" spans="1:51" ht="24.75" customHeight="1" x14ac:dyDescent="0.15">
      <c r="A793" s="639"/>
      <c r="B793" s="640"/>
      <c r="C793" s="640"/>
      <c r="D793" s="640"/>
      <c r="E793" s="640"/>
      <c r="F793" s="641"/>
      <c r="G793" s="613" t="s">
        <v>780</v>
      </c>
      <c r="H793" s="614"/>
      <c r="I793" s="614"/>
      <c r="J793" s="614"/>
      <c r="K793" s="615"/>
      <c r="L793" s="605" t="s">
        <v>778</v>
      </c>
      <c r="M793" s="606"/>
      <c r="N793" s="606"/>
      <c r="O793" s="606"/>
      <c r="P793" s="606"/>
      <c r="Q793" s="606"/>
      <c r="R793" s="606"/>
      <c r="S793" s="606"/>
      <c r="T793" s="606"/>
      <c r="U793" s="606"/>
      <c r="V793" s="606"/>
      <c r="W793" s="606"/>
      <c r="X793" s="607"/>
      <c r="Y793" s="608">
        <v>0.2</v>
      </c>
      <c r="Z793" s="609"/>
      <c r="AA793" s="609"/>
      <c r="AB793" s="619"/>
      <c r="AC793" s="613" t="s">
        <v>810</v>
      </c>
      <c r="AD793" s="614"/>
      <c r="AE793" s="614"/>
      <c r="AF793" s="614"/>
      <c r="AG793" s="615"/>
      <c r="AH793" s="605" t="s">
        <v>815</v>
      </c>
      <c r="AI793" s="606"/>
      <c r="AJ793" s="606"/>
      <c r="AK793" s="606"/>
      <c r="AL793" s="606"/>
      <c r="AM793" s="606"/>
      <c r="AN793" s="606"/>
      <c r="AO793" s="606"/>
      <c r="AP793" s="606"/>
      <c r="AQ793" s="606"/>
      <c r="AR793" s="606"/>
      <c r="AS793" s="606"/>
      <c r="AT793" s="607"/>
      <c r="AU793" s="608">
        <v>0</v>
      </c>
      <c r="AV793" s="609"/>
      <c r="AW793" s="609"/>
      <c r="AX793" s="610"/>
    </row>
    <row r="794" spans="1:51" ht="24.75" customHeight="1" x14ac:dyDescent="0.15">
      <c r="A794" s="639"/>
      <c r="B794" s="640"/>
      <c r="C794" s="640"/>
      <c r="D794" s="640"/>
      <c r="E794" s="640"/>
      <c r="F794" s="641"/>
      <c r="G794" s="613" t="s">
        <v>781</v>
      </c>
      <c r="H794" s="614"/>
      <c r="I794" s="614"/>
      <c r="J794" s="614"/>
      <c r="K794" s="615"/>
      <c r="L794" s="605" t="s">
        <v>782</v>
      </c>
      <c r="M794" s="606"/>
      <c r="N794" s="606"/>
      <c r="O794" s="606"/>
      <c r="P794" s="606"/>
      <c r="Q794" s="606"/>
      <c r="R794" s="606"/>
      <c r="S794" s="606"/>
      <c r="T794" s="606"/>
      <c r="U794" s="606"/>
      <c r="V794" s="606"/>
      <c r="W794" s="606"/>
      <c r="X794" s="607"/>
      <c r="Y794" s="608">
        <v>0.1</v>
      </c>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39"/>
      <c r="B795" s="640"/>
      <c r="C795" s="640"/>
      <c r="D795" s="640"/>
      <c r="E795" s="640"/>
      <c r="F795" s="641"/>
      <c r="G795" s="613" t="s">
        <v>783</v>
      </c>
      <c r="H795" s="614"/>
      <c r="I795" s="614"/>
      <c r="J795" s="614"/>
      <c r="K795" s="615"/>
      <c r="L795" s="605" t="s">
        <v>784</v>
      </c>
      <c r="M795" s="606"/>
      <c r="N795" s="606"/>
      <c r="O795" s="606"/>
      <c r="P795" s="606"/>
      <c r="Q795" s="606"/>
      <c r="R795" s="606"/>
      <c r="S795" s="606"/>
      <c r="T795" s="606"/>
      <c r="U795" s="606"/>
      <c r="V795" s="606"/>
      <c r="W795" s="606"/>
      <c r="X795" s="607"/>
      <c r="Y795" s="608">
        <v>0</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15">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thickBot="1" x14ac:dyDescent="0.2">
      <c r="A799" s="639"/>
      <c r="B799" s="640"/>
      <c r="C799" s="640"/>
      <c r="D799" s="640"/>
      <c r="E799" s="640"/>
      <c r="F799" s="641"/>
      <c r="G799" s="831" t="s">
        <v>20</v>
      </c>
      <c r="H799" s="832"/>
      <c r="I799" s="832"/>
      <c r="J799" s="832"/>
      <c r="K799" s="832"/>
      <c r="L799" s="833"/>
      <c r="M799" s="834"/>
      <c r="N799" s="834"/>
      <c r="O799" s="834"/>
      <c r="P799" s="834"/>
      <c r="Q799" s="834"/>
      <c r="R799" s="834"/>
      <c r="S799" s="834"/>
      <c r="T799" s="834"/>
      <c r="U799" s="834"/>
      <c r="V799" s="834"/>
      <c r="W799" s="834"/>
      <c r="X799" s="835"/>
      <c r="Y799" s="836">
        <f>SUM(Y789:AB798)</f>
        <v>10.700000000000001</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4.8</v>
      </c>
      <c r="AV799" s="837"/>
      <c r="AW799" s="837"/>
      <c r="AX799" s="839"/>
    </row>
    <row r="800" spans="1:51" ht="24.75" customHeight="1" x14ac:dyDescent="0.15">
      <c r="A800" s="639"/>
      <c r="B800" s="640"/>
      <c r="C800" s="640"/>
      <c r="D800" s="640"/>
      <c r="E800" s="640"/>
      <c r="F800" s="641"/>
      <c r="G800" s="602" t="s">
        <v>804</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805</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1"/>
      <c r="AY800">
        <f>COUNTA($G$802,$AC$802)</f>
        <v>1</v>
      </c>
    </row>
    <row r="801" spans="1:51" ht="24.75" customHeight="1" x14ac:dyDescent="0.15">
      <c r="A801" s="639"/>
      <c r="B801" s="640"/>
      <c r="C801" s="640"/>
      <c r="D801" s="640"/>
      <c r="E801" s="640"/>
      <c r="F801" s="641"/>
      <c r="G801" s="820"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20"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1</v>
      </c>
    </row>
    <row r="802" spans="1:51" ht="24.75" customHeight="1" x14ac:dyDescent="0.15">
      <c r="A802" s="639"/>
      <c r="B802" s="640"/>
      <c r="C802" s="640"/>
      <c r="D802" s="640"/>
      <c r="E802" s="640"/>
      <c r="F802" s="641"/>
      <c r="G802" s="678" t="s">
        <v>803</v>
      </c>
      <c r="H802" s="679"/>
      <c r="I802" s="679"/>
      <c r="J802" s="679"/>
      <c r="K802" s="680"/>
      <c r="L802" s="672" t="s">
        <v>802</v>
      </c>
      <c r="M802" s="673"/>
      <c r="N802" s="673"/>
      <c r="O802" s="673"/>
      <c r="P802" s="673"/>
      <c r="Q802" s="673"/>
      <c r="R802" s="673"/>
      <c r="S802" s="673"/>
      <c r="T802" s="673"/>
      <c r="U802" s="673"/>
      <c r="V802" s="673"/>
      <c r="W802" s="673"/>
      <c r="X802" s="674"/>
      <c r="Y802" s="391">
        <v>0.7</v>
      </c>
      <c r="Z802" s="392"/>
      <c r="AA802" s="392"/>
      <c r="AB802" s="810"/>
      <c r="AC802" s="678"/>
      <c r="AD802" s="679"/>
      <c r="AE802" s="679"/>
      <c r="AF802" s="679"/>
      <c r="AG802" s="680"/>
      <c r="AH802" s="672"/>
      <c r="AI802" s="673"/>
      <c r="AJ802" s="673"/>
      <c r="AK802" s="673"/>
      <c r="AL802" s="673"/>
      <c r="AM802" s="673"/>
      <c r="AN802" s="673"/>
      <c r="AO802" s="673"/>
      <c r="AP802" s="673"/>
      <c r="AQ802" s="673"/>
      <c r="AR802" s="673"/>
      <c r="AS802" s="673"/>
      <c r="AT802" s="674"/>
      <c r="AU802" s="391"/>
      <c r="AV802" s="392"/>
      <c r="AW802" s="392"/>
      <c r="AX802" s="393"/>
      <c r="AY802">
        <f t="shared" ref="AY802:AY812" si="115">$AY$800</f>
        <v>1</v>
      </c>
    </row>
    <row r="803" spans="1:51" ht="24.75" hidden="1" customHeight="1" x14ac:dyDescent="0.15">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1</v>
      </c>
    </row>
    <row r="804" spans="1:51" ht="24.75" hidden="1" customHeight="1" x14ac:dyDescent="0.15">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1</v>
      </c>
    </row>
    <row r="805" spans="1:51" ht="24.75" hidden="1" customHeight="1" x14ac:dyDescent="0.15">
      <c r="A805" s="639"/>
      <c r="B805" s="640"/>
      <c r="C805" s="640"/>
      <c r="D805" s="640"/>
      <c r="E805" s="640"/>
      <c r="F805" s="641"/>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1</v>
      </c>
    </row>
    <row r="806" spans="1:51" ht="24.75" hidden="1" customHeight="1" x14ac:dyDescent="0.15">
      <c r="A806" s="639"/>
      <c r="B806" s="640"/>
      <c r="C806" s="640"/>
      <c r="D806" s="640"/>
      <c r="E806" s="640"/>
      <c r="F806" s="641"/>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1</v>
      </c>
    </row>
    <row r="807" spans="1:51" ht="24.75" hidden="1" customHeight="1" x14ac:dyDescent="0.15">
      <c r="A807" s="639"/>
      <c r="B807" s="640"/>
      <c r="C807" s="640"/>
      <c r="D807" s="640"/>
      <c r="E807" s="640"/>
      <c r="F807" s="641"/>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1</v>
      </c>
    </row>
    <row r="808" spans="1:51" ht="24.75" hidden="1" customHeight="1" x14ac:dyDescent="0.15">
      <c r="A808" s="639"/>
      <c r="B808" s="640"/>
      <c r="C808" s="640"/>
      <c r="D808" s="640"/>
      <c r="E808" s="640"/>
      <c r="F808" s="641"/>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1</v>
      </c>
    </row>
    <row r="809" spans="1:51" ht="24.75" hidden="1" customHeight="1" x14ac:dyDescent="0.15">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1</v>
      </c>
    </row>
    <row r="810" spans="1:51" ht="24.75" hidden="1" customHeight="1" x14ac:dyDescent="0.15">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1</v>
      </c>
    </row>
    <row r="811" spans="1:51" ht="24.75" hidden="1" customHeight="1" x14ac:dyDescent="0.15">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1</v>
      </c>
    </row>
    <row r="812" spans="1:51" ht="18" customHeight="1" x14ac:dyDescent="0.15">
      <c r="A812" s="639"/>
      <c r="B812" s="640"/>
      <c r="C812" s="640"/>
      <c r="D812" s="640"/>
      <c r="E812" s="640"/>
      <c r="F812" s="641"/>
      <c r="G812" s="831" t="s">
        <v>20</v>
      </c>
      <c r="H812" s="832"/>
      <c r="I812" s="832"/>
      <c r="J812" s="832"/>
      <c r="K812" s="832"/>
      <c r="L812" s="833"/>
      <c r="M812" s="834"/>
      <c r="N812" s="834"/>
      <c r="O812" s="834"/>
      <c r="P812" s="834"/>
      <c r="Q812" s="834"/>
      <c r="R812" s="834"/>
      <c r="S812" s="834"/>
      <c r="T812" s="834"/>
      <c r="U812" s="834"/>
      <c r="V812" s="834"/>
      <c r="W812" s="834"/>
      <c r="X812" s="835"/>
      <c r="Y812" s="836">
        <f>SUM(Y802:AB811)</f>
        <v>0.7</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1</v>
      </c>
    </row>
    <row r="813" spans="1:51" ht="0.75" hidden="1" customHeight="1" x14ac:dyDescent="0.15">
      <c r="A813" s="639"/>
      <c r="B813" s="640"/>
      <c r="C813" s="640"/>
      <c r="D813" s="640"/>
      <c r="E813" s="640"/>
      <c r="F813" s="641"/>
      <c r="G813" s="602" t="s">
        <v>318</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319</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1"/>
      <c r="AY813">
        <f>COUNTA($G$815,$AC$815)</f>
        <v>0</v>
      </c>
    </row>
    <row r="814" spans="1:51" ht="0.75" hidden="1" customHeight="1" x14ac:dyDescent="0.15">
      <c r="A814" s="639"/>
      <c r="B814" s="640"/>
      <c r="C814" s="640"/>
      <c r="D814" s="640"/>
      <c r="E814" s="640"/>
      <c r="F814" s="641"/>
      <c r="G814" s="820"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20"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0.75" hidden="1" customHeight="1" x14ac:dyDescent="0.15">
      <c r="A815" s="639"/>
      <c r="B815" s="640"/>
      <c r="C815" s="640"/>
      <c r="D815" s="640"/>
      <c r="E815" s="640"/>
      <c r="F815" s="641"/>
      <c r="G815" s="678"/>
      <c r="H815" s="679"/>
      <c r="I815" s="679"/>
      <c r="J815" s="679"/>
      <c r="K815" s="680"/>
      <c r="L815" s="672"/>
      <c r="M815" s="673"/>
      <c r="N815" s="673"/>
      <c r="O815" s="673"/>
      <c r="P815" s="673"/>
      <c r="Q815" s="673"/>
      <c r="R815" s="673"/>
      <c r="S815" s="673"/>
      <c r="T815" s="673"/>
      <c r="U815" s="673"/>
      <c r="V815" s="673"/>
      <c r="W815" s="673"/>
      <c r="X815" s="674"/>
      <c r="Y815" s="391"/>
      <c r="Z815" s="392"/>
      <c r="AA815" s="392"/>
      <c r="AB815" s="810"/>
      <c r="AC815" s="678"/>
      <c r="AD815" s="679"/>
      <c r="AE815" s="679"/>
      <c r="AF815" s="679"/>
      <c r="AG815" s="680"/>
      <c r="AH815" s="672"/>
      <c r="AI815" s="673"/>
      <c r="AJ815" s="673"/>
      <c r="AK815" s="673"/>
      <c r="AL815" s="673"/>
      <c r="AM815" s="673"/>
      <c r="AN815" s="673"/>
      <c r="AO815" s="673"/>
      <c r="AP815" s="673"/>
      <c r="AQ815" s="673"/>
      <c r="AR815" s="673"/>
      <c r="AS815" s="673"/>
      <c r="AT815" s="674"/>
      <c r="AU815" s="391"/>
      <c r="AV815" s="392"/>
      <c r="AW815" s="392"/>
      <c r="AX815" s="393"/>
      <c r="AY815">
        <f t="shared" ref="AY815:AY825" si="116">$AY$813</f>
        <v>0</v>
      </c>
    </row>
    <row r="816" spans="1:51" ht="0.75" hidden="1" customHeight="1" x14ac:dyDescent="0.15">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0.75" hidden="1" customHeight="1" x14ac:dyDescent="0.15">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0.75" hidden="1" customHeight="1" x14ac:dyDescent="0.15">
      <c r="A818" s="639"/>
      <c r="B818" s="640"/>
      <c r="C818" s="640"/>
      <c r="D818" s="640"/>
      <c r="E818" s="640"/>
      <c r="F818" s="641"/>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0.75" hidden="1" customHeight="1" x14ac:dyDescent="0.15">
      <c r="A819" s="639"/>
      <c r="B819" s="640"/>
      <c r="C819" s="640"/>
      <c r="D819" s="640"/>
      <c r="E819" s="640"/>
      <c r="F819" s="641"/>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0.75" hidden="1" customHeight="1" x14ac:dyDescent="0.15">
      <c r="A820" s="639"/>
      <c r="B820" s="640"/>
      <c r="C820" s="640"/>
      <c r="D820" s="640"/>
      <c r="E820" s="640"/>
      <c r="F820" s="641"/>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0.75" hidden="1" customHeight="1" x14ac:dyDescent="0.15">
      <c r="A821" s="639"/>
      <c r="B821" s="640"/>
      <c r="C821" s="640"/>
      <c r="D821" s="640"/>
      <c r="E821" s="640"/>
      <c r="F821" s="641"/>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0.75" hidden="1" customHeight="1" x14ac:dyDescent="0.15">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0.75" hidden="1" customHeight="1" x14ac:dyDescent="0.15">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0.75" hidden="1" customHeight="1" x14ac:dyDescent="0.15">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0.75" hidden="1" customHeight="1" x14ac:dyDescent="0.15">
      <c r="A825" s="639"/>
      <c r="B825" s="640"/>
      <c r="C825" s="640"/>
      <c r="D825" s="640"/>
      <c r="E825" s="640"/>
      <c r="F825" s="641"/>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0.75" hidden="1" customHeight="1" x14ac:dyDescent="0.15">
      <c r="A826" s="639"/>
      <c r="B826" s="640"/>
      <c r="C826" s="640"/>
      <c r="D826" s="640"/>
      <c r="E826" s="640"/>
      <c r="F826" s="641"/>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1"/>
      <c r="AY826">
        <f>COUNTA($G$828,$AC$828)</f>
        <v>0</v>
      </c>
    </row>
    <row r="827" spans="1:51" ht="0.75" hidden="1" customHeight="1" x14ac:dyDescent="0.15">
      <c r="A827" s="639"/>
      <c r="B827" s="640"/>
      <c r="C827" s="640"/>
      <c r="D827" s="640"/>
      <c r="E827" s="640"/>
      <c r="F827" s="641"/>
      <c r="G827" s="820"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20"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0.75" hidden="1" customHeight="1" x14ac:dyDescent="0.15">
      <c r="A828" s="639"/>
      <c r="B828" s="640"/>
      <c r="C828" s="640"/>
      <c r="D828" s="640"/>
      <c r="E828" s="640"/>
      <c r="F828" s="641"/>
      <c r="G828" s="678"/>
      <c r="H828" s="679"/>
      <c r="I828" s="679"/>
      <c r="J828" s="679"/>
      <c r="K828" s="680"/>
      <c r="L828" s="672"/>
      <c r="M828" s="673"/>
      <c r="N828" s="673"/>
      <c r="O828" s="673"/>
      <c r="P828" s="673"/>
      <c r="Q828" s="673"/>
      <c r="R828" s="673"/>
      <c r="S828" s="673"/>
      <c r="T828" s="673"/>
      <c r="U828" s="673"/>
      <c r="V828" s="673"/>
      <c r="W828" s="673"/>
      <c r="X828" s="674"/>
      <c r="Y828" s="391"/>
      <c r="Z828" s="392"/>
      <c r="AA828" s="392"/>
      <c r="AB828" s="810"/>
      <c r="AC828" s="678"/>
      <c r="AD828" s="679"/>
      <c r="AE828" s="679"/>
      <c r="AF828" s="679"/>
      <c r="AG828" s="680"/>
      <c r="AH828" s="672"/>
      <c r="AI828" s="673"/>
      <c r="AJ828" s="673"/>
      <c r="AK828" s="673"/>
      <c r="AL828" s="673"/>
      <c r="AM828" s="673"/>
      <c r="AN828" s="673"/>
      <c r="AO828" s="673"/>
      <c r="AP828" s="673"/>
      <c r="AQ828" s="673"/>
      <c r="AR828" s="673"/>
      <c r="AS828" s="673"/>
      <c r="AT828" s="674"/>
      <c r="AU828" s="391"/>
      <c r="AV828" s="392"/>
      <c r="AW828" s="392"/>
      <c r="AX828" s="393"/>
      <c r="AY828">
        <f t="shared" ref="AY828:AY838" si="117">$AY$826</f>
        <v>0</v>
      </c>
    </row>
    <row r="829" spans="1:51" ht="0.75" hidden="1" customHeight="1" x14ac:dyDescent="0.15">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0.75" hidden="1" customHeight="1" x14ac:dyDescent="0.15">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0.75" hidden="1" customHeight="1" x14ac:dyDescent="0.15">
      <c r="A831" s="639"/>
      <c r="B831" s="640"/>
      <c r="C831" s="640"/>
      <c r="D831" s="640"/>
      <c r="E831" s="640"/>
      <c r="F831" s="641"/>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0.75" hidden="1" customHeight="1" x14ac:dyDescent="0.15">
      <c r="A832" s="639"/>
      <c r="B832" s="640"/>
      <c r="C832" s="640"/>
      <c r="D832" s="640"/>
      <c r="E832" s="640"/>
      <c r="F832" s="641"/>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0.75" hidden="1" customHeight="1" x14ac:dyDescent="0.15">
      <c r="A833" s="639"/>
      <c r="B833" s="640"/>
      <c r="C833" s="640"/>
      <c r="D833" s="640"/>
      <c r="E833" s="640"/>
      <c r="F833" s="641"/>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0.75" hidden="1" customHeight="1" x14ac:dyDescent="0.15">
      <c r="A834" s="639"/>
      <c r="B834" s="640"/>
      <c r="C834" s="640"/>
      <c r="D834" s="640"/>
      <c r="E834" s="640"/>
      <c r="F834" s="641"/>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0.75" hidden="1" customHeight="1" x14ac:dyDescent="0.15">
      <c r="A835" s="639"/>
      <c r="B835" s="640"/>
      <c r="C835" s="640"/>
      <c r="D835" s="640"/>
      <c r="E835" s="640"/>
      <c r="F835" s="641"/>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0.75" hidden="1" customHeight="1" x14ac:dyDescent="0.15">
      <c r="A836" s="639"/>
      <c r="B836" s="640"/>
      <c r="C836" s="640"/>
      <c r="D836" s="640"/>
      <c r="E836" s="640"/>
      <c r="F836" s="641"/>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0.75" hidden="1" customHeight="1" x14ac:dyDescent="0.15">
      <c r="A837" s="639"/>
      <c r="B837" s="640"/>
      <c r="C837" s="640"/>
      <c r="D837" s="640"/>
      <c r="E837" s="640"/>
      <c r="F837" s="641"/>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0.75" hidden="1" customHeight="1" x14ac:dyDescent="0.15">
      <c r="A838" s="639"/>
      <c r="B838" s="640"/>
      <c r="C838" s="640"/>
      <c r="D838" s="640"/>
      <c r="E838" s="640"/>
      <c r="F838" s="641"/>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0.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108.75" customHeight="1" x14ac:dyDescent="0.15">
      <c r="A845" s="379">
        <v>1</v>
      </c>
      <c r="B845" s="379">
        <v>1</v>
      </c>
      <c r="C845" s="358" t="s">
        <v>760</v>
      </c>
      <c r="D845" s="343"/>
      <c r="E845" s="343"/>
      <c r="F845" s="343"/>
      <c r="G845" s="343"/>
      <c r="H845" s="343"/>
      <c r="I845" s="343"/>
      <c r="J845" s="344">
        <v>8000020130001</v>
      </c>
      <c r="K845" s="345"/>
      <c r="L845" s="345"/>
      <c r="M845" s="345"/>
      <c r="N845" s="345"/>
      <c r="O845" s="345"/>
      <c r="P845" s="359" t="s">
        <v>797</v>
      </c>
      <c r="Q845" s="346"/>
      <c r="R845" s="346"/>
      <c r="S845" s="346"/>
      <c r="T845" s="346"/>
      <c r="U845" s="346"/>
      <c r="V845" s="346"/>
      <c r="W845" s="346"/>
      <c r="X845" s="346"/>
      <c r="Y845" s="347">
        <v>10.7</v>
      </c>
      <c r="Z845" s="348"/>
      <c r="AA845" s="348"/>
      <c r="AB845" s="349"/>
      <c r="AC845" s="350" t="s">
        <v>770</v>
      </c>
      <c r="AD845" s="351"/>
      <c r="AE845" s="351"/>
      <c r="AF845" s="351"/>
      <c r="AG845" s="351"/>
      <c r="AH845" s="366" t="s">
        <v>744</v>
      </c>
      <c r="AI845" s="367"/>
      <c r="AJ845" s="367"/>
      <c r="AK845" s="367"/>
      <c r="AL845" s="354" t="s">
        <v>744</v>
      </c>
      <c r="AM845" s="355"/>
      <c r="AN845" s="355"/>
      <c r="AO845" s="356"/>
      <c r="AP845" s="357" t="s">
        <v>744</v>
      </c>
      <c r="AQ845" s="357"/>
      <c r="AR845" s="357"/>
      <c r="AS845" s="357"/>
      <c r="AT845" s="357"/>
      <c r="AU845" s="357"/>
      <c r="AV845" s="357"/>
      <c r="AW845" s="357"/>
      <c r="AX845" s="357"/>
    </row>
    <row r="846" spans="1:51" ht="108.75" customHeight="1" x14ac:dyDescent="0.15">
      <c r="A846" s="379">
        <v>2</v>
      </c>
      <c r="B846" s="379">
        <v>1</v>
      </c>
      <c r="C846" s="358" t="s">
        <v>761</v>
      </c>
      <c r="D846" s="343"/>
      <c r="E846" s="343"/>
      <c r="F846" s="343"/>
      <c r="G846" s="343"/>
      <c r="H846" s="343"/>
      <c r="I846" s="343"/>
      <c r="J846" s="344">
        <v>1000020110001</v>
      </c>
      <c r="K846" s="345"/>
      <c r="L846" s="345"/>
      <c r="M846" s="345"/>
      <c r="N846" s="345"/>
      <c r="O846" s="345"/>
      <c r="P846" s="359" t="s">
        <v>797</v>
      </c>
      <c r="Q846" s="346"/>
      <c r="R846" s="346"/>
      <c r="S846" s="346"/>
      <c r="T846" s="346"/>
      <c r="U846" s="346"/>
      <c r="V846" s="346"/>
      <c r="W846" s="346"/>
      <c r="X846" s="346"/>
      <c r="Y846" s="347">
        <v>8.3000000000000007</v>
      </c>
      <c r="Z846" s="348"/>
      <c r="AA846" s="348"/>
      <c r="AB846" s="349"/>
      <c r="AC846" s="350" t="s">
        <v>770</v>
      </c>
      <c r="AD846" s="351"/>
      <c r="AE846" s="351"/>
      <c r="AF846" s="351"/>
      <c r="AG846" s="351"/>
      <c r="AH846" s="366" t="s">
        <v>744</v>
      </c>
      <c r="AI846" s="367"/>
      <c r="AJ846" s="367"/>
      <c r="AK846" s="367"/>
      <c r="AL846" s="354" t="s">
        <v>744</v>
      </c>
      <c r="AM846" s="355"/>
      <c r="AN846" s="355"/>
      <c r="AO846" s="356"/>
      <c r="AP846" s="357" t="s">
        <v>744</v>
      </c>
      <c r="AQ846" s="357"/>
      <c r="AR846" s="357"/>
      <c r="AS846" s="357"/>
      <c r="AT846" s="357"/>
      <c r="AU846" s="357"/>
      <c r="AV846" s="357"/>
      <c r="AW846" s="357"/>
      <c r="AX846" s="357"/>
      <c r="AY846">
        <f>COUNTA($C$846)</f>
        <v>1</v>
      </c>
    </row>
    <row r="847" spans="1:51" ht="108.75" customHeight="1" x14ac:dyDescent="0.15">
      <c r="A847" s="379">
        <v>3</v>
      </c>
      <c r="B847" s="379">
        <v>1</v>
      </c>
      <c r="C847" s="358" t="s">
        <v>762</v>
      </c>
      <c r="D847" s="343"/>
      <c r="E847" s="343"/>
      <c r="F847" s="343"/>
      <c r="G847" s="343"/>
      <c r="H847" s="343"/>
      <c r="I847" s="343"/>
      <c r="J847" s="344">
        <v>4000020120006</v>
      </c>
      <c r="K847" s="345"/>
      <c r="L847" s="345"/>
      <c r="M847" s="345"/>
      <c r="N847" s="345"/>
      <c r="O847" s="345"/>
      <c r="P847" s="359" t="s">
        <v>797</v>
      </c>
      <c r="Q847" s="346"/>
      <c r="R847" s="346"/>
      <c r="S847" s="346"/>
      <c r="T847" s="346"/>
      <c r="U847" s="346"/>
      <c r="V847" s="346"/>
      <c r="W847" s="346"/>
      <c r="X847" s="346"/>
      <c r="Y847" s="347">
        <v>6.4</v>
      </c>
      <c r="Z847" s="348"/>
      <c r="AA847" s="348"/>
      <c r="AB847" s="349"/>
      <c r="AC847" s="350" t="s">
        <v>770</v>
      </c>
      <c r="AD847" s="351"/>
      <c r="AE847" s="351"/>
      <c r="AF847" s="351"/>
      <c r="AG847" s="351"/>
      <c r="AH847" s="366" t="s">
        <v>744</v>
      </c>
      <c r="AI847" s="367"/>
      <c r="AJ847" s="367"/>
      <c r="AK847" s="367"/>
      <c r="AL847" s="354" t="s">
        <v>744</v>
      </c>
      <c r="AM847" s="355"/>
      <c r="AN847" s="355"/>
      <c r="AO847" s="356"/>
      <c r="AP847" s="357" t="s">
        <v>744</v>
      </c>
      <c r="AQ847" s="357"/>
      <c r="AR847" s="357"/>
      <c r="AS847" s="357"/>
      <c r="AT847" s="357"/>
      <c r="AU847" s="357"/>
      <c r="AV847" s="357"/>
      <c r="AW847" s="357"/>
      <c r="AX847" s="357"/>
      <c r="AY847">
        <f>COUNTA($C$847)</f>
        <v>1</v>
      </c>
    </row>
    <row r="848" spans="1:51" ht="108.75" customHeight="1" x14ac:dyDescent="0.15">
      <c r="A848" s="379">
        <v>4</v>
      </c>
      <c r="B848" s="379">
        <v>1</v>
      </c>
      <c r="C848" s="358" t="s">
        <v>763</v>
      </c>
      <c r="D848" s="343"/>
      <c r="E848" s="343"/>
      <c r="F848" s="343"/>
      <c r="G848" s="343"/>
      <c r="H848" s="343"/>
      <c r="I848" s="343"/>
      <c r="J848" s="344">
        <v>4000020270008</v>
      </c>
      <c r="K848" s="345"/>
      <c r="L848" s="345"/>
      <c r="M848" s="345"/>
      <c r="N848" s="345"/>
      <c r="O848" s="345"/>
      <c r="P848" s="359" t="s">
        <v>797</v>
      </c>
      <c r="Q848" s="346"/>
      <c r="R848" s="346"/>
      <c r="S848" s="346"/>
      <c r="T848" s="346"/>
      <c r="U848" s="346"/>
      <c r="V848" s="346"/>
      <c r="W848" s="346"/>
      <c r="X848" s="346"/>
      <c r="Y848" s="347">
        <v>6.3</v>
      </c>
      <c r="Z848" s="348"/>
      <c r="AA848" s="348"/>
      <c r="AB848" s="349"/>
      <c r="AC848" s="350" t="s">
        <v>770</v>
      </c>
      <c r="AD848" s="351"/>
      <c r="AE848" s="351"/>
      <c r="AF848" s="351"/>
      <c r="AG848" s="351"/>
      <c r="AH848" s="366" t="s">
        <v>744</v>
      </c>
      <c r="AI848" s="367"/>
      <c r="AJ848" s="367"/>
      <c r="AK848" s="367"/>
      <c r="AL848" s="354" t="s">
        <v>744</v>
      </c>
      <c r="AM848" s="355"/>
      <c r="AN848" s="355"/>
      <c r="AO848" s="356"/>
      <c r="AP848" s="357" t="s">
        <v>744</v>
      </c>
      <c r="AQ848" s="357"/>
      <c r="AR848" s="357"/>
      <c r="AS848" s="357"/>
      <c r="AT848" s="357"/>
      <c r="AU848" s="357"/>
      <c r="AV848" s="357"/>
      <c r="AW848" s="357"/>
      <c r="AX848" s="357"/>
      <c r="AY848">
        <f>COUNTA($C$848)</f>
        <v>1</v>
      </c>
    </row>
    <row r="849" spans="1:51" ht="108.75" customHeight="1" x14ac:dyDescent="0.15">
      <c r="A849" s="379">
        <v>5</v>
      </c>
      <c r="B849" s="379">
        <v>1</v>
      </c>
      <c r="C849" s="358" t="s">
        <v>764</v>
      </c>
      <c r="D849" s="343"/>
      <c r="E849" s="343"/>
      <c r="F849" s="343"/>
      <c r="G849" s="343"/>
      <c r="H849" s="343"/>
      <c r="I849" s="343"/>
      <c r="J849" s="344">
        <v>1000020230006</v>
      </c>
      <c r="K849" s="345"/>
      <c r="L849" s="345"/>
      <c r="M849" s="345"/>
      <c r="N849" s="345"/>
      <c r="O849" s="345"/>
      <c r="P849" s="359" t="s">
        <v>797</v>
      </c>
      <c r="Q849" s="346"/>
      <c r="R849" s="346"/>
      <c r="S849" s="346"/>
      <c r="T849" s="346"/>
      <c r="U849" s="346"/>
      <c r="V849" s="346"/>
      <c r="W849" s="346"/>
      <c r="X849" s="346"/>
      <c r="Y849" s="347">
        <v>5.4</v>
      </c>
      <c r="Z849" s="348"/>
      <c r="AA849" s="348"/>
      <c r="AB849" s="349"/>
      <c r="AC849" s="350" t="s">
        <v>770</v>
      </c>
      <c r="AD849" s="351"/>
      <c r="AE849" s="351"/>
      <c r="AF849" s="351"/>
      <c r="AG849" s="351"/>
      <c r="AH849" s="366" t="s">
        <v>744</v>
      </c>
      <c r="AI849" s="367"/>
      <c r="AJ849" s="367"/>
      <c r="AK849" s="367"/>
      <c r="AL849" s="354" t="s">
        <v>744</v>
      </c>
      <c r="AM849" s="355"/>
      <c r="AN849" s="355"/>
      <c r="AO849" s="356"/>
      <c r="AP849" s="357" t="s">
        <v>744</v>
      </c>
      <c r="AQ849" s="357"/>
      <c r="AR849" s="357"/>
      <c r="AS849" s="357"/>
      <c r="AT849" s="357"/>
      <c r="AU849" s="357"/>
      <c r="AV849" s="357"/>
      <c r="AW849" s="357"/>
      <c r="AX849" s="357"/>
      <c r="AY849">
        <f>COUNTA($C$849)</f>
        <v>1</v>
      </c>
    </row>
    <row r="850" spans="1:51" ht="108.75" customHeight="1" x14ac:dyDescent="0.15">
      <c r="A850" s="379">
        <v>6</v>
      </c>
      <c r="B850" s="379">
        <v>1</v>
      </c>
      <c r="C850" s="358" t="s">
        <v>765</v>
      </c>
      <c r="D850" s="343"/>
      <c r="E850" s="343"/>
      <c r="F850" s="343"/>
      <c r="G850" s="343"/>
      <c r="H850" s="343"/>
      <c r="I850" s="343"/>
      <c r="J850" s="344">
        <v>1000020470007</v>
      </c>
      <c r="K850" s="345"/>
      <c r="L850" s="345"/>
      <c r="M850" s="345"/>
      <c r="N850" s="345"/>
      <c r="O850" s="345"/>
      <c r="P850" s="359" t="s">
        <v>797</v>
      </c>
      <c r="Q850" s="346"/>
      <c r="R850" s="346"/>
      <c r="S850" s="346"/>
      <c r="T850" s="346"/>
      <c r="U850" s="346"/>
      <c r="V850" s="346"/>
      <c r="W850" s="346"/>
      <c r="X850" s="346"/>
      <c r="Y850" s="347">
        <v>4.8</v>
      </c>
      <c r="Z850" s="348"/>
      <c r="AA850" s="348"/>
      <c r="AB850" s="349"/>
      <c r="AC850" s="350" t="s">
        <v>770</v>
      </c>
      <c r="AD850" s="351"/>
      <c r="AE850" s="351"/>
      <c r="AF850" s="351"/>
      <c r="AG850" s="351"/>
      <c r="AH850" s="366" t="s">
        <v>744</v>
      </c>
      <c r="AI850" s="367"/>
      <c r="AJ850" s="367"/>
      <c r="AK850" s="367"/>
      <c r="AL850" s="354" t="s">
        <v>744</v>
      </c>
      <c r="AM850" s="355"/>
      <c r="AN850" s="355"/>
      <c r="AO850" s="356"/>
      <c r="AP850" s="357" t="s">
        <v>744</v>
      </c>
      <c r="AQ850" s="357"/>
      <c r="AR850" s="357"/>
      <c r="AS850" s="357"/>
      <c r="AT850" s="357"/>
      <c r="AU850" s="357"/>
      <c r="AV850" s="357"/>
      <c r="AW850" s="357"/>
      <c r="AX850" s="357"/>
      <c r="AY850">
        <f>COUNTA($C$850)</f>
        <v>1</v>
      </c>
    </row>
    <row r="851" spans="1:51" ht="108.75" customHeight="1" x14ac:dyDescent="0.15">
      <c r="A851" s="379">
        <v>7</v>
      </c>
      <c r="B851" s="379">
        <v>1</v>
      </c>
      <c r="C851" s="358" t="s">
        <v>766</v>
      </c>
      <c r="D851" s="343"/>
      <c r="E851" s="343"/>
      <c r="F851" s="343"/>
      <c r="G851" s="343"/>
      <c r="H851" s="343"/>
      <c r="I851" s="343"/>
      <c r="J851" s="344">
        <v>7000020220001</v>
      </c>
      <c r="K851" s="345"/>
      <c r="L851" s="345"/>
      <c r="M851" s="345"/>
      <c r="N851" s="345"/>
      <c r="O851" s="345"/>
      <c r="P851" s="359" t="s">
        <v>797</v>
      </c>
      <c r="Q851" s="346"/>
      <c r="R851" s="346"/>
      <c r="S851" s="346"/>
      <c r="T851" s="346"/>
      <c r="U851" s="346"/>
      <c r="V851" s="346"/>
      <c r="W851" s="346"/>
      <c r="X851" s="346"/>
      <c r="Y851" s="347">
        <v>4.4000000000000004</v>
      </c>
      <c r="Z851" s="348"/>
      <c r="AA851" s="348"/>
      <c r="AB851" s="349"/>
      <c r="AC851" s="350" t="s">
        <v>770</v>
      </c>
      <c r="AD851" s="351"/>
      <c r="AE851" s="351"/>
      <c r="AF851" s="351"/>
      <c r="AG851" s="351"/>
      <c r="AH851" s="366" t="s">
        <v>744</v>
      </c>
      <c r="AI851" s="367"/>
      <c r="AJ851" s="367"/>
      <c r="AK851" s="367"/>
      <c r="AL851" s="354" t="s">
        <v>744</v>
      </c>
      <c r="AM851" s="355"/>
      <c r="AN851" s="355"/>
      <c r="AO851" s="356"/>
      <c r="AP851" s="357" t="s">
        <v>744</v>
      </c>
      <c r="AQ851" s="357"/>
      <c r="AR851" s="357"/>
      <c r="AS851" s="357"/>
      <c r="AT851" s="357"/>
      <c r="AU851" s="357"/>
      <c r="AV851" s="357"/>
      <c r="AW851" s="357"/>
      <c r="AX851" s="357"/>
      <c r="AY851">
        <f>COUNTA($C$851)</f>
        <v>1</v>
      </c>
    </row>
    <row r="852" spans="1:51" ht="108.75" customHeight="1" x14ac:dyDescent="0.15">
      <c r="A852" s="379">
        <v>8</v>
      </c>
      <c r="B852" s="379">
        <v>1</v>
      </c>
      <c r="C852" s="358" t="s">
        <v>767</v>
      </c>
      <c r="D852" s="343"/>
      <c r="E852" s="343"/>
      <c r="F852" s="343"/>
      <c r="G852" s="343"/>
      <c r="H852" s="343"/>
      <c r="I852" s="343"/>
      <c r="J852" s="344">
        <v>8000020280003</v>
      </c>
      <c r="K852" s="345"/>
      <c r="L852" s="345"/>
      <c r="M852" s="345"/>
      <c r="N852" s="345"/>
      <c r="O852" s="345"/>
      <c r="P852" s="359" t="s">
        <v>797</v>
      </c>
      <c r="Q852" s="346"/>
      <c r="R852" s="346"/>
      <c r="S852" s="346"/>
      <c r="T852" s="346"/>
      <c r="U852" s="346"/>
      <c r="V852" s="346"/>
      <c r="W852" s="346"/>
      <c r="X852" s="346"/>
      <c r="Y852" s="347">
        <v>4.3</v>
      </c>
      <c r="Z852" s="348"/>
      <c r="AA852" s="348"/>
      <c r="AB852" s="349"/>
      <c r="AC852" s="350" t="s">
        <v>770</v>
      </c>
      <c r="AD852" s="351"/>
      <c r="AE852" s="351"/>
      <c r="AF852" s="351"/>
      <c r="AG852" s="351"/>
      <c r="AH852" s="366" t="s">
        <v>744</v>
      </c>
      <c r="AI852" s="367"/>
      <c r="AJ852" s="367"/>
      <c r="AK852" s="367"/>
      <c r="AL852" s="354" t="s">
        <v>744</v>
      </c>
      <c r="AM852" s="355"/>
      <c r="AN852" s="355"/>
      <c r="AO852" s="356"/>
      <c r="AP852" s="357" t="s">
        <v>744</v>
      </c>
      <c r="AQ852" s="357"/>
      <c r="AR852" s="357"/>
      <c r="AS852" s="357"/>
      <c r="AT852" s="357"/>
      <c r="AU852" s="357"/>
      <c r="AV852" s="357"/>
      <c r="AW852" s="357"/>
      <c r="AX852" s="357"/>
      <c r="AY852">
        <f>COUNTA($C$852)</f>
        <v>1</v>
      </c>
    </row>
    <row r="853" spans="1:51" ht="108.75" customHeight="1" x14ac:dyDescent="0.15">
      <c r="A853" s="379">
        <v>9</v>
      </c>
      <c r="B853" s="379">
        <v>1</v>
      </c>
      <c r="C853" s="358" t="s">
        <v>768</v>
      </c>
      <c r="D853" s="343"/>
      <c r="E853" s="343"/>
      <c r="F853" s="343"/>
      <c r="G853" s="343"/>
      <c r="H853" s="343"/>
      <c r="I853" s="343"/>
      <c r="J853" s="344">
        <v>1000020140007</v>
      </c>
      <c r="K853" s="345"/>
      <c r="L853" s="345"/>
      <c r="M853" s="345"/>
      <c r="N853" s="345"/>
      <c r="O853" s="345"/>
      <c r="P853" s="359" t="s">
        <v>797</v>
      </c>
      <c r="Q853" s="346"/>
      <c r="R853" s="346"/>
      <c r="S853" s="346"/>
      <c r="T853" s="346"/>
      <c r="U853" s="346"/>
      <c r="V853" s="346"/>
      <c r="W853" s="346"/>
      <c r="X853" s="346"/>
      <c r="Y853" s="347">
        <v>4.0999999999999996</v>
      </c>
      <c r="Z853" s="348"/>
      <c r="AA853" s="348"/>
      <c r="AB853" s="349"/>
      <c r="AC853" s="350" t="s">
        <v>770</v>
      </c>
      <c r="AD853" s="351"/>
      <c r="AE853" s="351"/>
      <c r="AF853" s="351"/>
      <c r="AG853" s="351"/>
      <c r="AH853" s="366" t="s">
        <v>744</v>
      </c>
      <c r="AI853" s="367"/>
      <c r="AJ853" s="367"/>
      <c r="AK853" s="367"/>
      <c r="AL853" s="354" t="s">
        <v>744</v>
      </c>
      <c r="AM853" s="355"/>
      <c r="AN853" s="355"/>
      <c r="AO853" s="356"/>
      <c r="AP853" s="357" t="s">
        <v>744</v>
      </c>
      <c r="AQ853" s="357"/>
      <c r="AR853" s="357"/>
      <c r="AS853" s="357"/>
      <c r="AT853" s="357"/>
      <c r="AU853" s="357"/>
      <c r="AV853" s="357"/>
      <c r="AW853" s="357"/>
      <c r="AX853" s="357"/>
      <c r="AY853">
        <f>COUNTA($C$853)</f>
        <v>1</v>
      </c>
    </row>
    <row r="854" spans="1:51" ht="108.75" customHeight="1" x14ac:dyDescent="0.15">
      <c r="A854" s="379">
        <v>10</v>
      </c>
      <c r="B854" s="379">
        <v>1</v>
      </c>
      <c r="C854" s="358" t="s">
        <v>769</v>
      </c>
      <c r="D854" s="343"/>
      <c r="E854" s="343"/>
      <c r="F854" s="343"/>
      <c r="G854" s="343"/>
      <c r="H854" s="343"/>
      <c r="I854" s="343"/>
      <c r="J854" s="344">
        <v>2000020080004</v>
      </c>
      <c r="K854" s="345"/>
      <c r="L854" s="345"/>
      <c r="M854" s="345"/>
      <c r="N854" s="345"/>
      <c r="O854" s="345"/>
      <c r="P854" s="359" t="s">
        <v>797</v>
      </c>
      <c r="Q854" s="346"/>
      <c r="R854" s="346"/>
      <c r="S854" s="346"/>
      <c r="T854" s="346"/>
      <c r="U854" s="346"/>
      <c r="V854" s="346"/>
      <c r="W854" s="346"/>
      <c r="X854" s="346"/>
      <c r="Y854" s="347">
        <v>3.6</v>
      </c>
      <c r="Z854" s="348"/>
      <c r="AA854" s="348"/>
      <c r="AB854" s="349"/>
      <c r="AC854" s="350" t="s">
        <v>770</v>
      </c>
      <c r="AD854" s="351"/>
      <c r="AE854" s="351"/>
      <c r="AF854" s="351"/>
      <c r="AG854" s="351"/>
      <c r="AH854" s="366" t="s">
        <v>744</v>
      </c>
      <c r="AI854" s="367"/>
      <c r="AJ854" s="367"/>
      <c r="AK854" s="367"/>
      <c r="AL854" s="354" t="s">
        <v>744</v>
      </c>
      <c r="AM854" s="355"/>
      <c r="AN854" s="355"/>
      <c r="AO854" s="356"/>
      <c r="AP854" s="357" t="s">
        <v>744</v>
      </c>
      <c r="AQ854" s="357"/>
      <c r="AR854" s="357"/>
      <c r="AS854" s="357"/>
      <c r="AT854" s="357"/>
      <c r="AU854" s="357"/>
      <c r="AV854" s="357"/>
      <c r="AW854" s="357"/>
      <c r="AX854" s="357"/>
      <c r="AY854">
        <f>COUNTA($C$854)</f>
        <v>1</v>
      </c>
    </row>
    <row r="855" spans="1:51" ht="30" hidden="1" customHeight="1" x14ac:dyDescent="0.15">
      <c r="A855" s="379">
        <v>11</v>
      </c>
      <c r="B855" s="37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9">
        <v>12</v>
      </c>
      <c r="B856" s="37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9">
        <v>13</v>
      </c>
      <c r="B857" s="37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9">
        <v>14</v>
      </c>
      <c r="B858" s="37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9">
        <v>15</v>
      </c>
      <c r="B859" s="379">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9">
        <v>16</v>
      </c>
      <c r="B860" s="379">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9">
        <v>17</v>
      </c>
      <c r="B861" s="379">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9">
        <v>18</v>
      </c>
      <c r="B862" s="37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9">
        <v>19</v>
      </c>
      <c r="B863" s="37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9">
        <v>20</v>
      </c>
      <c r="B864" s="37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9">
        <v>21</v>
      </c>
      <c r="B865" s="37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9">
        <v>22</v>
      </c>
      <c r="B866" s="37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9">
        <v>23</v>
      </c>
      <c r="B867" s="37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9">
        <v>24</v>
      </c>
      <c r="B868" s="37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9">
        <v>25</v>
      </c>
      <c r="B869" s="37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9">
        <v>26</v>
      </c>
      <c r="B870" s="37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9">
        <v>27</v>
      </c>
      <c r="B871" s="37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9">
        <v>28</v>
      </c>
      <c r="B872" s="37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9">
        <v>29</v>
      </c>
      <c r="B873" s="37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9">
        <v>30</v>
      </c>
      <c r="B874" s="37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3.75" customHeight="1" x14ac:dyDescent="0.15">
      <c r="A878" s="379">
        <v>1</v>
      </c>
      <c r="B878" s="379">
        <v>1</v>
      </c>
      <c r="C878" s="358" t="s">
        <v>817</v>
      </c>
      <c r="D878" s="343"/>
      <c r="E878" s="343"/>
      <c r="F878" s="343"/>
      <c r="G878" s="343"/>
      <c r="H878" s="343"/>
      <c r="I878" s="343"/>
      <c r="J878" s="344" t="s">
        <v>821</v>
      </c>
      <c r="K878" s="345"/>
      <c r="L878" s="345"/>
      <c r="M878" s="345"/>
      <c r="N878" s="345"/>
      <c r="O878" s="345"/>
      <c r="P878" s="359" t="s">
        <v>816</v>
      </c>
      <c r="Q878" s="346"/>
      <c r="R878" s="346"/>
      <c r="S878" s="346"/>
      <c r="T878" s="346"/>
      <c r="U878" s="346"/>
      <c r="V878" s="346"/>
      <c r="W878" s="346"/>
      <c r="X878" s="346"/>
      <c r="Y878" s="347">
        <v>4.8</v>
      </c>
      <c r="Z878" s="348"/>
      <c r="AA878" s="348"/>
      <c r="AB878" s="349"/>
      <c r="AC878" s="350" t="s">
        <v>377</v>
      </c>
      <c r="AD878" s="351"/>
      <c r="AE878" s="351"/>
      <c r="AF878" s="351"/>
      <c r="AG878" s="351"/>
      <c r="AH878" s="366" t="s">
        <v>799</v>
      </c>
      <c r="AI878" s="367"/>
      <c r="AJ878" s="367"/>
      <c r="AK878" s="367"/>
      <c r="AL878" s="354">
        <v>100</v>
      </c>
      <c r="AM878" s="355"/>
      <c r="AN878" s="355"/>
      <c r="AO878" s="356"/>
      <c r="AP878" s="357" t="s">
        <v>800</v>
      </c>
      <c r="AQ878" s="357"/>
      <c r="AR878" s="357"/>
      <c r="AS878" s="357"/>
      <c r="AT878" s="357"/>
      <c r="AU878" s="357"/>
      <c r="AV878" s="357"/>
      <c r="AW878" s="357"/>
      <c r="AX878" s="357"/>
      <c r="AY878">
        <f t="shared" si="118"/>
        <v>1</v>
      </c>
    </row>
    <row r="879" spans="1:51" ht="30" hidden="1" customHeight="1" x14ac:dyDescent="0.15">
      <c r="A879" s="379">
        <v>2</v>
      </c>
      <c r="B879" s="379">
        <v>1</v>
      </c>
      <c r="C879" s="358"/>
      <c r="D879" s="343"/>
      <c r="E879" s="343"/>
      <c r="F879" s="343"/>
      <c r="G879" s="343"/>
      <c r="H879" s="343"/>
      <c r="I879" s="343"/>
      <c r="J879" s="344"/>
      <c r="K879" s="345"/>
      <c r="L879" s="345"/>
      <c r="M879" s="345"/>
      <c r="N879" s="345"/>
      <c r="O879" s="345"/>
      <c r="P879" s="359"/>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9">
        <v>3</v>
      </c>
      <c r="B880" s="379">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66"/>
      <c r="AI880" s="367"/>
      <c r="AJ880" s="367"/>
      <c r="AK880" s="367"/>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9">
        <v>4</v>
      </c>
      <c r="B881" s="379">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9">
        <v>5</v>
      </c>
      <c r="B882" s="379">
        <v>1</v>
      </c>
      <c r="C882" s="358"/>
      <c r="D882" s="343"/>
      <c r="E882" s="343"/>
      <c r="F882" s="343"/>
      <c r="G882" s="343"/>
      <c r="H882" s="343"/>
      <c r="I882" s="343"/>
      <c r="J882" s="344"/>
      <c r="K882" s="345"/>
      <c r="L882" s="345"/>
      <c r="M882" s="345"/>
      <c r="N882" s="345"/>
      <c r="O882" s="345"/>
      <c r="P882" s="359"/>
      <c r="Q882" s="346"/>
      <c r="R882" s="346"/>
      <c r="S882" s="346"/>
      <c r="T882" s="346"/>
      <c r="U882" s="346"/>
      <c r="V882" s="346"/>
      <c r="W882" s="346"/>
      <c r="X882" s="346"/>
      <c r="Y882" s="347"/>
      <c r="Z882" s="348"/>
      <c r="AA882" s="348"/>
      <c r="AB882" s="349"/>
      <c r="AC882" s="350"/>
      <c r="AD882" s="351"/>
      <c r="AE882" s="351"/>
      <c r="AF882" s="351"/>
      <c r="AG882" s="351"/>
      <c r="AH882" s="366"/>
      <c r="AI882" s="367"/>
      <c r="AJ882" s="367"/>
      <c r="AK882" s="367"/>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9">
        <v>6</v>
      </c>
      <c r="B883" s="379">
        <v>1</v>
      </c>
      <c r="C883" s="358"/>
      <c r="D883" s="343"/>
      <c r="E883" s="343"/>
      <c r="F883" s="343"/>
      <c r="G883" s="343"/>
      <c r="H883" s="343"/>
      <c r="I883" s="343"/>
      <c r="J883" s="344"/>
      <c r="K883" s="345"/>
      <c r="L883" s="345"/>
      <c r="M883" s="345"/>
      <c r="N883" s="345"/>
      <c r="O883" s="345"/>
      <c r="P883" s="359"/>
      <c r="Q883" s="346"/>
      <c r="R883" s="346"/>
      <c r="S883" s="346"/>
      <c r="T883" s="346"/>
      <c r="U883" s="346"/>
      <c r="V883" s="346"/>
      <c r="W883" s="346"/>
      <c r="X883" s="346"/>
      <c r="Y883" s="347"/>
      <c r="Z883" s="348"/>
      <c r="AA883" s="348"/>
      <c r="AB883" s="349"/>
      <c r="AC883" s="350"/>
      <c r="AD883" s="351"/>
      <c r="AE883" s="351"/>
      <c r="AF883" s="351"/>
      <c r="AG883" s="351"/>
      <c r="AH883" s="366"/>
      <c r="AI883" s="367"/>
      <c r="AJ883" s="367"/>
      <c r="AK883" s="367"/>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9">
        <v>7</v>
      </c>
      <c r="B884" s="379">
        <v>1</v>
      </c>
      <c r="C884" s="358"/>
      <c r="D884" s="343"/>
      <c r="E884" s="343"/>
      <c r="F884" s="343"/>
      <c r="G884" s="343"/>
      <c r="H884" s="343"/>
      <c r="I884" s="343"/>
      <c r="J884" s="344"/>
      <c r="K884" s="345"/>
      <c r="L884" s="345"/>
      <c r="M884" s="345"/>
      <c r="N884" s="345"/>
      <c r="O884" s="345"/>
      <c r="P884" s="359"/>
      <c r="Q884" s="346"/>
      <c r="R884" s="346"/>
      <c r="S884" s="346"/>
      <c r="T884" s="346"/>
      <c r="U884" s="346"/>
      <c r="V884" s="346"/>
      <c r="W884" s="346"/>
      <c r="X884" s="346"/>
      <c r="Y884" s="347"/>
      <c r="Z884" s="348"/>
      <c r="AA884" s="348"/>
      <c r="AB884" s="349"/>
      <c r="AC884" s="350"/>
      <c r="AD884" s="351"/>
      <c r="AE884" s="351"/>
      <c r="AF884" s="351"/>
      <c r="AG884" s="351"/>
      <c r="AH884" s="366"/>
      <c r="AI884" s="367"/>
      <c r="AJ884" s="367"/>
      <c r="AK884" s="367"/>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9">
        <v>8</v>
      </c>
      <c r="B885" s="379">
        <v>1</v>
      </c>
      <c r="C885" s="358"/>
      <c r="D885" s="343"/>
      <c r="E885" s="343"/>
      <c r="F885" s="343"/>
      <c r="G885" s="343"/>
      <c r="H885" s="343"/>
      <c r="I885" s="343"/>
      <c r="J885" s="344"/>
      <c r="K885" s="345"/>
      <c r="L885" s="345"/>
      <c r="M885" s="345"/>
      <c r="N885" s="345"/>
      <c r="O885" s="345"/>
      <c r="P885" s="359"/>
      <c r="Q885" s="346"/>
      <c r="R885" s="346"/>
      <c r="S885" s="346"/>
      <c r="T885" s="346"/>
      <c r="U885" s="346"/>
      <c r="V885" s="346"/>
      <c r="W885" s="346"/>
      <c r="X885" s="346"/>
      <c r="Y885" s="347"/>
      <c r="Z885" s="348"/>
      <c r="AA885" s="348"/>
      <c r="AB885" s="349"/>
      <c r="AC885" s="350"/>
      <c r="AD885" s="351"/>
      <c r="AE885" s="351"/>
      <c r="AF885" s="351"/>
      <c r="AG885" s="351"/>
      <c r="AH885" s="366"/>
      <c r="AI885" s="367"/>
      <c r="AJ885" s="367"/>
      <c r="AK885" s="367"/>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9">
        <v>9</v>
      </c>
      <c r="B886" s="379">
        <v>1</v>
      </c>
      <c r="C886" s="358"/>
      <c r="D886" s="343"/>
      <c r="E886" s="343"/>
      <c r="F886" s="343"/>
      <c r="G886" s="343"/>
      <c r="H886" s="343"/>
      <c r="I886" s="343"/>
      <c r="J886" s="344"/>
      <c r="K886" s="345"/>
      <c r="L886" s="345"/>
      <c r="M886" s="345"/>
      <c r="N886" s="345"/>
      <c r="O886" s="345"/>
      <c r="P886" s="359"/>
      <c r="Q886" s="346"/>
      <c r="R886" s="346"/>
      <c r="S886" s="346"/>
      <c r="T886" s="346"/>
      <c r="U886" s="346"/>
      <c r="V886" s="346"/>
      <c r="W886" s="346"/>
      <c r="X886" s="346"/>
      <c r="Y886" s="347"/>
      <c r="Z886" s="348"/>
      <c r="AA886" s="348"/>
      <c r="AB886" s="349"/>
      <c r="AC886" s="350"/>
      <c r="AD886" s="351"/>
      <c r="AE886" s="351"/>
      <c r="AF886" s="351"/>
      <c r="AG886" s="351"/>
      <c r="AH886" s="366"/>
      <c r="AI886" s="367"/>
      <c r="AJ886" s="367"/>
      <c r="AK886" s="367"/>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9">
        <v>10</v>
      </c>
      <c r="B887" s="379">
        <v>1</v>
      </c>
      <c r="C887" s="358"/>
      <c r="D887" s="343"/>
      <c r="E887" s="343"/>
      <c r="F887" s="343"/>
      <c r="G887" s="343"/>
      <c r="H887" s="343"/>
      <c r="I887" s="343"/>
      <c r="J887" s="344"/>
      <c r="K887" s="345"/>
      <c r="L887" s="345"/>
      <c r="M887" s="345"/>
      <c r="N887" s="345"/>
      <c r="O887" s="345"/>
      <c r="P887" s="359"/>
      <c r="Q887" s="346"/>
      <c r="R887" s="346"/>
      <c r="S887" s="346"/>
      <c r="T887" s="346"/>
      <c r="U887" s="346"/>
      <c r="V887" s="346"/>
      <c r="W887" s="346"/>
      <c r="X887" s="346"/>
      <c r="Y887" s="347"/>
      <c r="Z887" s="348"/>
      <c r="AA887" s="348"/>
      <c r="AB887" s="349"/>
      <c r="AC887" s="350"/>
      <c r="AD887" s="351"/>
      <c r="AE887" s="351"/>
      <c r="AF887" s="351"/>
      <c r="AG887" s="351"/>
      <c r="AH887" s="366"/>
      <c r="AI887" s="367"/>
      <c r="AJ887" s="367"/>
      <c r="AK887" s="367"/>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9">
        <v>11</v>
      </c>
      <c r="B888" s="37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9">
        <v>12</v>
      </c>
      <c r="B889" s="37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9">
        <v>13</v>
      </c>
      <c r="B890" s="37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9">
        <v>14</v>
      </c>
      <c r="B891" s="37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9">
        <v>15</v>
      </c>
      <c r="B892" s="379">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9">
        <v>16</v>
      </c>
      <c r="B893" s="379">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9">
        <v>17</v>
      </c>
      <c r="B894" s="379">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9">
        <v>18</v>
      </c>
      <c r="B895" s="37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9">
        <v>19</v>
      </c>
      <c r="B896" s="37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9">
        <v>20</v>
      </c>
      <c r="B897" s="37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9">
        <v>21</v>
      </c>
      <c r="B898" s="37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9">
        <v>22</v>
      </c>
      <c r="B899" s="37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9">
        <v>23</v>
      </c>
      <c r="B900" s="37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9">
        <v>24</v>
      </c>
      <c r="B901" s="37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9">
        <v>25</v>
      </c>
      <c r="B902" s="37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9">
        <v>26</v>
      </c>
      <c r="B903" s="37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9">
        <v>27</v>
      </c>
      <c r="B904" s="37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9">
        <v>28</v>
      </c>
      <c r="B905" s="37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9">
        <v>29</v>
      </c>
      <c r="B906" s="37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9">
        <v>30</v>
      </c>
      <c r="B907" s="37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72" customHeight="1" x14ac:dyDescent="0.15">
      <c r="A911" s="379">
        <v>1</v>
      </c>
      <c r="B911" s="379">
        <v>1</v>
      </c>
      <c r="C911" s="358" t="s">
        <v>785</v>
      </c>
      <c r="D911" s="343"/>
      <c r="E911" s="343"/>
      <c r="F911" s="343"/>
      <c r="G911" s="343"/>
      <c r="H911" s="343"/>
      <c r="I911" s="343"/>
      <c r="J911" s="344">
        <v>9000020132021</v>
      </c>
      <c r="K911" s="345"/>
      <c r="L911" s="345"/>
      <c r="M911" s="345"/>
      <c r="N911" s="345"/>
      <c r="O911" s="345"/>
      <c r="P911" s="359" t="s">
        <v>798</v>
      </c>
      <c r="Q911" s="346"/>
      <c r="R911" s="346"/>
      <c r="S911" s="346"/>
      <c r="T911" s="346"/>
      <c r="U911" s="346"/>
      <c r="V911" s="346"/>
      <c r="W911" s="346"/>
      <c r="X911" s="346"/>
      <c r="Y911" s="347">
        <v>0.7</v>
      </c>
      <c r="Z911" s="348"/>
      <c r="AA911" s="348"/>
      <c r="AB911" s="349"/>
      <c r="AC911" s="350" t="s">
        <v>770</v>
      </c>
      <c r="AD911" s="351"/>
      <c r="AE911" s="351"/>
      <c r="AF911" s="351"/>
      <c r="AG911" s="351"/>
      <c r="AH911" s="366" t="s">
        <v>404</v>
      </c>
      <c r="AI911" s="367"/>
      <c r="AJ911" s="367"/>
      <c r="AK911" s="367"/>
      <c r="AL911" s="354" t="s">
        <v>404</v>
      </c>
      <c r="AM911" s="355"/>
      <c r="AN911" s="355"/>
      <c r="AO911" s="356"/>
      <c r="AP911" s="357" t="s">
        <v>404</v>
      </c>
      <c r="AQ911" s="357"/>
      <c r="AR911" s="357"/>
      <c r="AS911" s="357"/>
      <c r="AT911" s="357"/>
      <c r="AU911" s="357"/>
      <c r="AV911" s="357"/>
      <c r="AW911" s="357"/>
      <c r="AX911" s="357"/>
      <c r="AY911">
        <f t="shared" si="119"/>
        <v>1</v>
      </c>
    </row>
    <row r="912" spans="1:51" ht="72" customHeight="1" x14ac:dyDescent="0.15">
      <c r="A912" s="379">
        <v>2</v>
      </c>
      <c r="B912" s="379">
        <v>1</v>
      </c>
      <c r="C912" s="358" t="s">
        <v>786</v>
      </c>
      <c r="D912" s="343"/>
      <c r="E912" s="343"/>
      <c r="F912" s="343"/>
      <c r="G912" s="343"/>
      <c r="H912" s="343"/>
      <c r="I912" s="343"/>
      <c r="J912" s="344">
        <v>6000020131075</v>
      </c>
      <c r="K912" s="345"/>
      <c r="L912" s="345"/>
      <c r="M912" s="345"/>
      <c r="N912" s="345"/>
      <c r="O912" s="345"/>
      <c r="P912" s="359" t="s">
        <v>798</v>
      </c>
      <c r="Q912" s="346"/>
      <c r="R912" s="346"/>
      <c r="S912" s="346"/>
      <c r="T912" s="346"/>
      <c r="U912" s="346"/>
      <c r="V912" s="346"/>
      <c r="W912" s="346"/>
      <c r="X912" s="346"/>
      <c r="Y912" s="347">
        <v>0.6</v>
      </c>
      <c r="Z912" s="348"/>
      <c r="AA912" s="348"/>
      <c r="AB912" s="349"/>
      <c r="AC912" s="350" t="s">
        <v>770</v>
      </c>
      <c r="AD912" s="351"/>
      <c r="AE912" s="351"/>
      <c r="AF912" s="351"/>
      <c r="AG912" s="351"/>
      <c r="AH912" s="366" t="s">
        <v>404</v>
      </c>
      <c r="AI912" s="367"/>
      <c r="AJ912" s="367"/>
      <c r="AK912" s="367"/>
      <c r="AL912" s="354" t="s">
        <v>404</v>
      </c>
      <c r="AM912" s="355"/>
      <c r="AN912" s="355"/>
      <c r="AO912" s="356"/>
      <c r="AP912" s="357" t="s">
        <v>404</v>
      </c>
      <c r="AQ912" s="357"/>
      <c r="AR912" s="357"/>
      <c r="AS912" s="357"/>
      <c r="AT912" s="357"/>
      <c r="AU912" s="357"/>
      <c r="AV912" s="357"/>
      <c r="AW912" s="357"/>
      <c r="AX912" s="357"/>
      <c r="AY912">
        <f>COUNTA($C$912)</f>
        <v>1</v>
      </c>
    </row>
    <row r="913" spans="1:51" ht="72" customHeight="1" x14ac:dyDescent="0.15">
      <c r="A913" s="379">
        <v>3</v>
      </c>
      <c r="B913" s="379">
        <v>1</v>
      </c>
      <c r="C913" s="358" t="s">
        <v>787</v>
      </c>
      <c r="D913" s="343"/>
      <c r="E913" s="343"/>
      <c r="F913" s="343"/>
      <c r="G913" s="343"/>
      <c r="H913" s="343"/>
      <c r="I913" s="343"/>
      <c r="J913" s="344">
        <v>8000020131172</v>
      </c>
      <c r="K913" s="345"/>
      <c r="L913" s="345"/>
      <c r="M913" s="345"/>
      <c r="N913" s="345"/>
      <c r="O913" s="345"/>
      <c r="P913" s="359" t="s">
        <v>798</v>
      </c>
      <c r="Q913" s="346"/>
      <c r="R913" s="346"/>
      <c r="S913" s="346"/>
      <c r="T913" s="346"/>
      <c r="U913" s="346"/>
      <c r="V913" s="346"/>
      <c r="W913" s="346"/>
      <c r="X913" s="346"/>
      <c r="Y913" s="347">
        <v>0.5</v>
      </c>
      <c r="Z913" s="348"/>
      <c r="AA913" s="348"/>
      <c r="AB913" s="349"/>
      <c r="AC913" s="350" t="s">
        <v>770</v>
      </c>
      <c r="AD913" s="351"/>
      <c r="AE913" s="351"/>
      <c r="AF913" s="351"/>
      <c r="AG913" s="351"/>
      <c r="AH913" s="366" t="s">
        <v>404</v>
      </c>
      <c r="AI913" s="367"/>
      <c r="AJ913" s="367"/>
      <c r="AK913" s="367"/>
      <c r="AL913" s="354" t="s">
        <v>404</v>
      </c>
      <c r="AM913" s="355"/>
      <c r="AN913" s="355"/>
      <c r="AO913" s="356"/>
      <c r="AP913" s="357" t="s">
        <v>404</v>
      </c>
      <c r="AQ913" s="357"/>
      <c r="AR913" s="357"/>
      <c r="AS913" s="357"/>
      <c r="AT913" s="357"/>
      <c r="AU913" s="357"/>
      <c r="AV913" s="357"/>
      <c r="AW913" s="357"/>
      <c r="AX913" s="357"/>
      <c r="AY913">
        <f>COUNTA($C$913)</f>
        <v>1</v>
      </c>
    </row>
    <row r="914" spans="1:51" ht="72" customHeight="1" x14ac:dyDescent="0.15">
      <c r="A914" s="379">
        <v>4</v>
      </c>
      <c r="B914" s="379">
        <v>1</v>
      </c>
      <c r="C914" s="358" t="s">
        <v>788</v>
      </c>
      <c r="D914" s="343"/>
      <c r="E914" s="343"/>
      <c r="F914" s="343"/>
      <c r="G914" s="343"/>
      <c r="H914" s="343"/>
      <c r="I914" s="343"/>
      <c r="J914" s="344">
        <v>6000020131091</v>
      </c>
      <c r="K914" s="345"/>
      <c r="L914" s="345"/>
      <c r="M914" s="345"/>
      <c r="N914" s="345"/>
      <c r="O914" s="345"/>
      <c r="P914" s="359" t="s">
        <v>798</v>
      </c>
      <c r="Q914" s="346"/>
      <c r="R914" s="346"/>
      <c r="S914" s="346"/>
      <c r="T914" s="346"/>
      <c r="U914" s="346"/>
      <c r="V914" s="346"/>
      <c r="W914" s="346"/>
      <c r="X914" s="346"/>
      <c r="Y914" s="347">
        <v>0.4</v>
      </c>
      <c r="Z914" s="348"/>
      <c r="AA914" s="348"/>
      <c r="AB914" s="349"/>
      <c r="AC914" s="350" t="s">
        <v>770</v>
      </c>
      <c r="AD914" s="351"/>
      <c r="AE914" s="351"/>
      <c r="AF914" s="351"/>
      <c r="AG914" s="351"/>
      <c r="AH914" s="366" t="s">
        <v>404</v>
      </c>
      <c r="AI914" s="367"/>
      <c r="AJ914" s="367"/>
      <c r="AK914" s="367"/>
      <c r="AL914" s="354" t="s">
        <v>404</v>
      </c>
      <c r="AM914" s="355"/>
      <c r="AN914" s="355"/>
      <c r="AO914" s="356"/>
      <c r="AP914" s="357" t="s">
        <v>404</v>
      </c>
      <c r="AQ914" s="357"/>
      <c r="AR914" s="357"/>
      <c r="AS914" s="357"/>
      <c r="AT914" s="357"/>
      <c r="AU914" s="357"/>
      <c r="AV914" s="357"/>
      <c r="AW914" s="357"/>
      <c r="AX914" s="357"/>
      <c r="AY914">
        <f>COUNTA($C$914)</f>
        <v>1</v>
      </c>
    </row>
    <row r="915" spans="1:51" ht="72" customHeight="1" x14ac:dyDescent="0.15">
      <c r="A915" s="379">
        <v>5</v>
      </c>
      <c r="B915" s="379">
        <v>1</v>
      </c>
      <c r="C915" s="358" t="s">
        <v>789</v>
      </c>
      <c r="D915" s="343"/>
      <c r="E915" s="343"/>
      <c r="F915" s="343"/>
      <c r="G915" s="343"/>
      <c r="H915" s="343"/>
      <c r="I915" s="343"/>
      <c r="J915" s="344">
        <v>6000020131199</v>
      </c>
      <c r="K915" s="345"/>
      <c r="L915" s="345"/>
      <c r="M915" s="345"/>
      <c r="N915" s="345"/>
      <c r="O915" s="345"/>
      <c r="P915" s="359" t="s">
        <v>798</v>
      </c>
      <c r="Q915" s="346"/>
      <c r="R915" s="346"/>
      <c r="S915" s="346"/>
      <c r="T915" s="346"/>
      <c r="U915" s="346"/>
      <c r="V915" s="346"/>
      <c r="W915" s="346"/>
      <c r="X915" s="346"/>
      <c r="Y915" s="347">
        <v>0.3</v>
      </c>
      <c r="Z915" s="348"/>
      <c r="AA915" s="348"/>
      <c r="AB915" s="349"/>
      <c r="AC915" s="350" t="s">
        <v>770</v>
      </c>
      <c r="AD915" s="351"/>
      <c r="AE915" s="351"/>
      <c r="AF915" s="351"/>
      <c r="AG915" s="351"/>
      <c r="AH915" s="366" t="s">
        <v>404</v>
      </c>
      <c r="AI915" s="367"/>
      <c r="AJ915" s="367"/>
      <c r="AK915" s="367"/>
      <c r="AL915" s="354" t="s">
        <v>404</v>
      </c>
      <c r="AM915" s="355"/>
      <c r="AN915" s="355"/>
      <c r="AO915" s="356"/>
      <c r="AP915" s="357" t="s">
        <v>404</v>
      </c>
      <c r="AQ915" s="357"/>
      <c r="AR915" s="357"/>
      <c r="AS915" s="357"/>
      <c r="AT915" s="357"/>
      <c r="AU915" s="357"/>
      <c r="AV915" s="357"/>
      <c r="AW915" s="357"/>
      <c r="AX915" s="357"/>
      <c r="AY915">
        <f>COUNTA($C$915)</f>
        <v>1</v>
      </c>
    </row>
    <row r="916" spans="1:51" ht="72" customHeight="1" x14ac:dyDescent="0.15">
      <c r="A916" s="379">
        <v>6</v>
      </c>
      <c r="B916" s="379">
        <v>1</v>
      </c>
      <c r="C916" s="358" t="s">
        <v>796</v>
      </c>
      <c r="D916" s="343"/>
      <c r="E916" s="343"/>
      <c r="F916" s="343"/>
      <c r="G916" s="343"/>
      <c r="H916" s="343"/>
      <c r="I916" s="343"/>
      <c r="J916" s="344">
        <v>6000020131083</v>
      </c>
      <c r="K916" s="345"/>
      <c r="L916" s="345"/>
      <c r="M916" s="345"/>
      <c r="N916" s="345"/>
      <c r="O916" s="345"/>
      <c r="P916" s="359" t="s">
        <v>798</v>
      </c>
      <c r="Q916" s="346"/>
      <c r="R916" s="346"/>
      <c r="S916" s="346"/>
      <c r="T916" s="346"/>
      <c r="U916" s="346"/>
      <c r="V916" s="346"/>
      <c r="W916" s="346"/>
      <c r="X916" s="346"/>
      <c r="Y916" s="347">
        <v>0.3</v>
      </c>
      <c r="Z916" s="348"/>
      <c r="AA916" s="348"/>
      <c r="AB916" s="349"/>
      <c r="AC916" s="350" t="s">
        <v>770</v>
      </c>
      <c r="AD916" s="351"/>
      <c r="AE916" s="351"/>
      <c r="AF916" s="351"/>
      <c r="AG916" s="351"/>
      <c r="AH916" s="366" t="s">
        <v>404</v>
      </c>
      <c r="AI916" s="367"/>
      <c r="AJ916" s="367"/>
      <c r="AK916" s="367"/>
      <c r="AL916" s="354" t="s">
        <v>404</v>
      </c>
      <c r="AM916" s="355"/>
      <c r="AN916" s="355"/>
      <c r="AO916" s="356"/>
      <c r="AP916" s="357" t="s">
        <v>404</v>
      </c>
      <c r="AQ916" s="357"/>
      <c r="AR916" s="357"/>
      <c r="AS916" s="357"/>
      <c r="AT916" s="357"/>
      <c r="AU916" s="357"/>
      <c r="AV916" s="357"/>
      <c r="AW916" s="357"/>
      <c r="AX916" s="357"/>
      <c r="AY916">
        <f>COUNTA($C$916)</f>
        <v>1</v>
      </c>
    </row>
    <row r="917" spans="1:51" ht="72" customHeight="1" x14ac:dyDescent="0.15">
      <c r="A917" s="379">
        <v>7</v>
      </c>
      <c r="B917" s="379">
        <v>1</v>
      </c>
      <c r="C917" s="358" t="s">
        <v>790</v>
      </c>
      <c r="D917" s="343"/>
      <c r="E917" s="343"/>
      <c r="F917" s="343"/>
      <c r="G917" s="343"/>
      <c r="H917" s="343"/>
      <c r="I917" s="343"/>
      <c r="J917" s="344">
        <v>1000020131113</v>
      </c>
      <c r="K917" s="345"/>
      <c r="L917" s="345"/>
      <c r="M917" s="345"/>
      <c r="N917" s="345"/>
      <c r="O917" s="345"/>
      <c r="P917" s="359" t="s">
        <v>798</v>
      </c>
      <c r="Q917" s="346"/>
      <c r="R917" s="346"/>
      <c r="S917" s="346"/>
      <c r="T917" s="346"/>
      <c r="U917" s="346"/>
      <c r="V917" s="346"/>
      <c r="W917" s="346"/>
      <c r="X917" s="346"/>
      <c r="Y917" s="347">
        <v>0.3</v>
      </c>
      <c r="Z917" s="348"/>
      <c r="AA917" s="348"/>
      <c r="AB917" s="349"/>
      <c r="AC917" s="350" t="s">
        <v>770</v>
      </c>
      <c r="AD917" s="351"/>
      <c r="AE917" s="351"/>
      <c r="AF917" s="351"/>
      <c r="AG917" s="351"/>
      <c r="AH917" s="366" t="s">
        <v>404</v>
      </c>
      <c r="AI917" s="367"/>
      <c r="AJ917" s="367"/>
      <c r="AK917" s="367"/>
      <c r="AL917" s="354" t="s">
        <v>404</v>
      </c>
      <c r="AM917" s="355"/>
      <c r="AN917" s="355"/>
      <c r="AO917" s="356"/>
      <c r="AP917" s="357" t="s">
        <v>404</v>
      </c>
      <c r="AQ917" s="357"/>
      <c r="AR917" s="357"/>
      <c r="AS917" s="357"/>
      <c r="AT917" s="357"/>
      <c r="AU917" s="357"/>
      <c r="AV917" s="357"/>
      <c r="AW917" s="357"/>
      <c r="AX917" s="357"/>
      <c r="AY917">
        <f>COUNTA($C$917)</f>
        <v>1</v>
      </c>
    </row>
    <row r="918" spans="1:51" ht="72" customHeight="1" x14ac:dyDescent="0.15">
      <c r="A918" s="379">
        <v>8</v>
      </c>
      <c r="B918" s="379">
        <v>1</v>
      </c>
      <c r="C918" s="371" t="s">
        <v>791</v>
      </c>
      <c r="D918" s="372"/>
      <c r="E918" s="372"/>
      <c r="F918" s="372"/>
      <c r="G918" s="372"/>
      <c r="H918" s="372"/>
      <c r="I918" s="373"/>
      <c r="J918" s="374">
        <v>1000020131229</v>
      </c>
      <c r="K918" s="375"/>
      <c r="L918" s="375"/>
      <c r="M918" s="375"/>
      <c r="N918" s="375"/>
      <c r="O918" s="376"/>
      <c r="P918" s="359" t="s">
        <v>798</v>
      </c>
      <c r="Q918" s="346"/>
      <c r="R918" s="346"/>
      <c r="S918" s="346"/>
      <c r="T918" s="346"/>
      <c r="U918" s="346"/>
      <c r="V918" s="346"/>
      <c r="W918" s="346"/>
      <c r="X918" s="346"/>
      <c r="Y918" s="347">
        <v>0.3</v>
      </c>
      <c r="Z918" s="348"/>
      <c r="AA918" s="348"/>
      <c r="AB918" s="349"/>
      <c r="AC918" s="350" t="s">
        <v>770</v>
      </c>
      <c r="AD918" s="351"/>
      <c r="AE918" s="351"/>
      <c r="AF918" s="351"/>
      <c r="AG918" s="351"/>
      <c r="AH918" s="366" t="s">
        <v>404</v>
      </c>
      <c r="AI918" s="367"/>
      <c r="AJ918" s="367"/>
      <c r="AK918" s="367"/>
      <c r="AL918" s="354" t="s">
        <v>404</v>
      </c>
      <c r="AM918" s="355"/>
      <c r="AN918" s="355"/>
      <c r="AO918" s="356"/>
      <c r="AP918" s="357" t="s">
        <v>404</v>
      </c>
      <c r="AQ918" s="357"/>
      <c r="AR918" s="357"/>
      <c r="AS918" s="357"/>
      <c r="AT918" s="357"/>
      <c r="AU918" s="357"/>
      <c r="AV918" s="357"/>
      <c r="AW918" s="357"/>
      <c r="AX918" s="357"/>
      <c r="AY918">
        <f>COUNTA($C$918)</f>
        <v>1</v>
      </c>
    </row>
    <row r="919" spans="1:51" ht="72" customHeight="1" x14ac:dyDescent="0.15">
      <c r="A919" s="379">
        <v>9</v>
      </c>
      <c r="B919" s="379">
        <v>1</v>
      </c>
      <c r="C919" s="371" t="s">
        <v>792</v>
      </c>
      <c r="D919" s="372"/>
      <c r="E919" s="372"/>
      <c r="F919" s="372"/>
      <c r="G919" s="372"/>
      <c r="H919" s="372"/>
      <c r="I919" s="373"/>
      <c r="J919" s="374">
        <v>3000020131202</v>
      </c>
      <c r="K919" s="375"/>
      <c r="L919" s="375"/>
      <c r="M919" s="375"/>
      <c r="N919" s="375"/>
      <c r="O919" s="376"/>
      <c r="P919" s="359" t="s">
        <v>798</v>
      </c>
      <c r="Q919" s="346"/>
      <c r="R919" s="346"/>
      <c r="S919" s="346"/>
      <c r="T919" s="346"/>
      <c r="U919" s="346"/>
      <c r="V919" s="346"/>
      <c r="W919" s="346"/>
      <c r="X919" s="346"/>
      <c r="Y919" s="347">
        <v>0.2</v>
      </c>
      <c r="Z919" s="348"/>
      <c r="AA919" s="348"/>
      <c r="AB919" s="349"/>
      <c r="AC919" s="350" t="s">
        <v>770</v>
      </c>
      <c r="AD919" s="351"/>
      <c r="AE919" s="351"/>
      <c r="AF919" s="351"/>
      <c r="AG919" s="351"/>
      <c r="AH919" s="366" t="s">
        <v>404</v>
      </c>
      <c r="AI919" s="367"/>
      <c r="AJ919" s="367"/>
      <c r="AK919" s="367"/>
      <c r="AL919" s="354" t="s">
        <v>404</v>
      </c>
      <c r="AM919" s="355"/>
      <c r="AN919" s="355"/>
      <c r="AO919" s="356"/>
      <c r="AP919" s="357" t="s">
        <v>404</v>
      </c>
      <c r="AQ919" s="357"/>
      <c r="AR919" s="357"/>
      <c r="AS919" s="357"/>
      <c r="AT919" s="357"/>
      <c r="AU919" s="357"/>
      <c r="AV919" s="357"/>
      <c r="AW919" s="357"/>
      <c r="AX919" s="357"/>
      <c r="AY919">
        <f>COUNTA($C$919)</f>
        <v>1</v>
      </c>
    </row>
    <row r="920" spans="1:51" ht="72" customHeight="1" x14ac:dyDescent="0.15">
      <c r="A920" s="379">
        <v>10</v>
      </c>
      <c r="B920" s="379">
        <v>1</v>
      </c>
      <c r="C920" s="371" t="s">
        <v>793</v>
      </c>
      <c r="D920" s="372"/>
      <c r="E920" s="372"/>
      <c r="F920" s="372"/>
      <c r="G920" s="372"/>
      <c r="H920" s="372"/>
      <c r="I920" s="373"/>
      <c r="J920" s="374">
        <v>6000020131059</v>
      </c>
      <c r="K920" s="375"/>
      <c r="L920" s="375"/>
      <c r="M920" s="375"/>
      <c r="N920" s="375"/>
      <c r="O920" s="376"/>
      <c r="P920" s="359" t="s">
        <v>798</v>
      </c>
      <c r="Q920" s="346"/>
      <c r="R920" s="346"/>
      <c r="S920" s="346"/>
      <c r="T920" s="346"/>
      <c r="U920" s="346"/>
      <c r="V920" s="346"/>
      <c r="W920" s="346"/>
      <c r="X920" s="346"/>
      <c r="Y920" s="347">
        <v>0.2</v>
      </c>
      <c r="Z920" s="348"/>
      <c r="AA920" s="348"/>
      <c r="AB920" s="349"/>
      <c r="AC920" s="350" t="s">
        <v>770</v>
      </c>
      <c r="AD920" s="351"/>
      <c r="AE920" s="351"/>
      <c r="AF920" s="351"/>
      <c r="AG920" s="351"/>
      <c r="AH920" s="366" t="s">
        <v>404</v>
      </c>
      <c r="AI920" s="367"/>
      <c r="AJ920" s="367"/>
      <c r="AK920" s="367"/>
      <c r="AL920" s="354" t="s">
        <v>404</v>
      </c>
      <c r="AM920" s="355"/>
      <c r="AN920" s="355"/>
      <c r="AO920" s="356"/>
      <c r="AP920" s="357" t="s">
        <v>404</v>
      </c>
      <c r="AQ920" s="357"/>
      <c r="AR920" s="357"/>
      <c r="AS920" s="357"/>
      <c r="AT920" s="357"/>
      <c r="AU920" s="357"/>
      <c r="AV920" s="357"/>
      <c r="AW920" s="357"/>
      <c r="AX920" s="357"/>
      <c r="AY920">
        <f>COUNTA($C$920)</f>
        <v>1</v>
      </c>
    </row>
    <row r="921" spans="1:51" ht="30" hidden="1" customHeight="1" x14ac:dyDescent="0.15">
      <c r="A921" s="379">
        <v>11</v>
      </c>
      <c r="B921" s="37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9">
        <v>12</v>
      </c>
      <c r="B922" s="37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9">
        <v>13</v>
      </c>
      <c r="B923" s="37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9">
        <v>14</v>
      </c>
      <c r="B924" s="37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9">
        <v>15</v>
      </c>
      <c r="B925" s="379">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9">
        <v>16</v>
      </c>
      <c r="B926" s="379">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9">
        <v>17</v>
      </c>
      <c r="B927" s="379">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9">
        <v>18</v>
      </c>
      <c r="B928" s="379">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9">
        <v>19</v>
      </c>
      <c r="B929" s="37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9">
        <v>20</v>
      </c>
      <c r="B930" s="37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9">
        <v>21</v>
      </c>
      <c r="B931" s="37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9">
        <v>22</v>
      </c>
      <c r="B932" s="37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9">
        <v>23</v>
      </c>
      <c r="B933" s="37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9">
        <v>24</v>
      </c>
      <c r="B934" s="37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9">
        <v>25</v>
      </c>
      <c r="B935" s="37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9">
        <v>26</v>
      </c>
      <c r="B936" s="37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9">
        <v>27</v>
      </c>
      <c r="B937" s="37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9">
        <v>28</v>
      </c>
      <c r="B938" s="37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9">
        <v>29</v>
      </c>
      <c r="B939" s="37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9">
        <v>30</v>
      </c>
      <c r="B940" s="37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63" hidden="1" customHeight="1" x14ac:dyDescent="0.15">
      <c r="A944" s="379">
        <v>1</v>
      </c>
      <c r="B944" s="379">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9">
        <v>2</v>
      </c>
      <c r="B945" s="379">
        <v>1</v>
      </c>
      <c r="C945" s="358"/>
      <c r="D945" s="343"/>
      <c r="E945" s="343"/>
      <c r="F945" s="343"/>
      <c r="G945" s="343"/>
      <c r="H945" s="343"/>
      <c r="I945" s="343"/>
      <c r="J945" s="344"/>
      <c r="K945" s="345"/>
      <c r="L945" s="345"/>
      <c r="M945" s="345"/>
      <c r="N945" s="345"/>
      <c r="O945" s="345"/>
      <c r="P945" s="359"/>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9">
        <v>3</v>
      </c>
      <c r="B946" s="379">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66"/>
      <c r="AI946" s="367"/>
      <c r="AJ946" s="367"/>
      <c r="AK946" s="367"/>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9">
        <v>4</v>
      </c>
      <c r="B947" s="379">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66"/>
      <c r="AI947" s="367"/>
      <c r="AJ947" s="367"/>
      <c r="AK947" s="367"/>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9">
        <v>5</v>
      </c>
      <c r="B948" s="379">
        <v>1</v>
      </c>
      <c r="C948" s="358"/>
      <c r="D948" s="343"/>
      <c r="E948" s="343"/>
      <c r="F948" s="343"/>
      <c r="G948" s="343"/>
      <c r="H948" s="343"/>
      <c r="I948" s="343"/>
      <c r="J948" s="344"/>
      <c r="K948" s="345"/>
      <c r="L948" s="345"/>
      <c r="M948" s="345"/>
      <c r="N948" s="345"/>
      <c r="O948" s="345"/>
      <c r="P948" s="359"/>
      <c r="Q948" s="346"/>
      <c r="R948" s="346"/>
      <c r="S948" s="346"/>
      <c r="T948" s="346"/>
      <c r="U948" s="346"/>
      <c r="V948" s="346"/>
      <c r="W948" s="346"/>
      <c r="X948" s="346"/>
      <c r="Y948" s="347"/>
      <c r="Z948" s="348"/>
      <c r="AA948" s="348"/>
      <c r="AB948" s="349"/>
      <c r="AC948" s="350"/>
      <c r="AD948" s="351"/>
      <c r="AE948" s="351"/>
      <c r="AF948" s="351"/>
      <c r="AG948" s="351"/>
      <c r="AH948" s="366"/>
      <c r="AI948" s="367"/>
      <c r="AJ948" s="367"/>
      <c r="AK948" s="367"/>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9">
        <v>6</v>
      </c>
      <c r="B949" s="379">
        <v>1</v>
      </c>
      <c r="C949" s="358"/>
      <c r="D949" s="343"/>
      <c r="E949" s="343"/>
      <c r="F949" s="343"/>
      <c r="G949" s="343"/>
      <c r="H949" s="343"/>
      <c r="I949" s="343"/>
      <c r="J949" s="344"/>
      <c r="K949" s="345"/>
      <c r="L949" s="345"/>
      <c r="M949" s="345"/>
      <c r="N949" s="345"/>
      <c r="O949" s="345"/>
      <c r="P949" s="359"/>
      <c r="Q949" s="346"/>
      <c r="R949" s="346"/>
      <c r="S949" s="346"/>
      <c r="T949" s="346"/>
      <c r="U949" s="346"/>
      <c r="V949" s="346"/>
      <c r="W949" s="346"/>
      <c r="X949" s="346"/>
      <c r="Y949" s="347"/>
      <c r="Z949" s="348"/>
      <c r="AA949" s="348"/>
      <c r="AB949" s="349"/>
      <c r="AC949" s="350"/>
      <c r="AD949" s="351"/>
      <c r="AE949" s="351"/>
      <c r="AF949" s="351"/>
      <c r="AG949" s="351"/>
      <c r="AH949" s="366"/>
      <c r="AI949" s="367"/>
      <c r="AJ949" s="367"/>
      <c r="AK949" s="367"/>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9">
        <v>7</v>
      </c>
      <c r="B950" s="379">
        <v>1</v>
      </c>
      <c r="C950" s="358"/>
      <c r="D950" s="343"/>
      <c r="E950" s="343"/>
      <c r="F950" s="343"/>
      <c r="G950" s="343"/>
      <c r="H950" s="343"/>
      <c r="I950" s="343"/>
      <c r="J950" s="344"/>
      <c r="K950" s="345"/>
      <c r="L950" s="345"/>
      <c r="M950" s="345"/>
      <c r="N950" s="345"/>
      <c r="O950" s="345"/>
      <c r="P950" s="368"/>
      <c r="Q950" s="369"/>
      <c r="R950" s="369"/>
      <c r="S950" s="369"/>
      <c r="T950" s="369"/>
      <c r="U950" s="369"/>
      <c r="V950" s="369"/>
      <c r="W950" s="369"/>
      <c r="X950" s="370"/>
      <c r="Y950" s="347"/>
      <c r="Z950" s="348"/>
      <c r="AA950" s="348"/>
      <c r="AB950" s="349"/>
      <c r="AC950" s="350"/>
      <c r="AD950" s="351"/>
      <c r="AE950" s="351"/>
      <c r="AF950" s="351"/>
      <c r="AG950" s="351"/>
      <c r="AH950" s="366"/>
      <c r="AI950" s="367"/>
      <c r="AJ950" s="367"/>
      <c r="AK950" s="367"/>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9">
        <v>8</v>
      </c>
      <c r="B951" s="379">
        <v>1</v>
      </c>
      <c r="C951" s="371"/>
      <c r="D951" s="372"/>
      <c r="E951" s="372"/>
      <c r="F951" s="372"/>
      <c r="G951" s="372"/>
      <c r="H951" s="372"/>
      <c r="I951" s="373"/>
      <c r="J951" s="374"/>
      <c r="K951" s="375"/>
      <c r="L951" s="375"/>
      <c r="M951" s="375"/>
      <c r="N951" s="375"/>
      <c r="O951" s="376"/>
      <c r="P951" s="368"/>
      <c r="Q951" s="369"/>
      <c r="R951" s="369"/>
      <c r="S951" s="369"/>
      <c r="T951" s="369"/>
      <c r="U951" s="369"/>
      <c r="V951" s="369"/>
      <c r="W951" s="369"/>
      <c r="X951" s="370"/>
      <c r="Y951" s="347"/>
      <c r="Z951" s="348"/>
      <c r="AA951" s="348"/>
      <c r="AB951" s="349"/>
      <c r="AC951" s="350"/>
      <c r="AD951" s="351"/>
      <c r="AE951" s="351"/>
      <c r="AF951" s="351"/>
      <c r="AG951" s="351"/>
      <c r="AH951" s="366"/>
      <c r="AI951" s="367"/>
      <c r="AJ951" s="367"/>
      <c r="AK951" s="367"/>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9">
        <v>9</v>
      </c>
      <c r="B952" s="379">
        <v>1</v>
      </c>
      <c r="C952" s="371"/>
      <c r="D952" s="372"/>
      <c r="E952" s="372"/>
      <c r="F952" s="372"/>
      <c r="G952" s="372"/>
      <c r="H952" s="372"/>
      <c r="I952" s="373"/>
      <c r="J952" s="374"/>
      <c r="K952" s="375"/>
      <c r="L952" s="375"/>
      <c r="M952" s="375"/>
      <c r="N952" s="375"/>
      <c r="O952" s="376"/>
      <c r="P952" s="368"/>
      <c r="Q952" s="369"/>
      <c r="R952" s="369"/>
      <c r="S952" s="369"/>
      <c r="T952" s="369"/>
      <c r="U952" s="369"/>
      <c r="V952" s="369"/>
      <c r="W952" s="369"/>
      <c r="X952" s="370"/>
      <c r="Y952" s="347"/>
      <c r="Z952" s="348"/>
      <c r="AA952" s="348"/>
      <c r="AB952" s="349"/>
      <c r="AC952" s="350"/>
      <c r="AD952" s="351"/>
      <c r="AE952" s="351"/>
      <c r="AF952" s="351"/>
      <c r="AG952" s="351"/>
      <c r="AH952" s="366"/>
      <c r="AI952" s="367"/>
      <c r="AJ952" s="367"/>
      <c r="AK952" s="367"/>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9">
        <v>10</v>
      </c>
      <c r="B953" s="379">
        <v>1</v>
      </c>
      <c r="C953" s="371"/>
      <c r="D953" s="372"/>
      <c r="E953" s="372"/>
      <c r="F953" s="372"/>
      <c r="G953" s="372"/>
      <c r="H953" s="372"/>
      <c r="I953" s="373"/>
      <c r="J953" s="374"/>
      <c r="K953" s="375"/>
      <c r="L953" s="375"/>
      <c r="M953" s="375"/>
      <c r="N953" s="375"/>
      <c r="O953" s="376"/>
      <c r="P953" s="368"/>
      <c r="Q953" s="369"/>
      <c r="R953" s="369"/>
      <c r="S953" s="369"/>
      <c r="T953" s="369"/>
      <c r="U953" s="369"/>
      <c r="V953" s="369"/>
      <c r="W953" s="369"/>
      <c r="X953" s="370"/>
      <c r="Y953" s="347"/>
      <c r="Z953" s="348"/>
      <c r="AA953" s="348"/>
      <c r="AB953" s="349"/>
      <c r="AC953" s="350"/>
      <c r="AD953" s="351"/>
      <c r="AE953" s="351"/>
      <c r="AF953" s="351"/>
      <c r="AG953" s="351"/>
      <c r="AH953" s="366"/>
      <c r="AI953" s="367"/>
      <c r="AJ953" s="367"/>
      <c r="AK953" s="367"/>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9">
        <v>11</v>
      </c>
      <c r="B954" s="37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9">
        <v>12</v>
      </c>
      <c r="B955" s="37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9">
        <v>13</v>
      </c>
      <c r="B956" s="37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9">
        <v>14</v>
      </c>
      <c r="B957" s="37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9">
        <v>15</v>
      </c>
      <c r="B958" s="379">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9">
        <v>16</v>
      </c>
      <c r="B959" s="379">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9">
        <v>17</v>
      </c>
      <c r="B960" s="379">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9">
        <v>18</v>
      </c>
      <c r="B961" s="37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9">
        <v>19</v>
      </c>
      <c r="B962" s="37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9">
        <v>20</v>
      </c>
      <c r="B963" s="37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9">
        <v>21</v>
      </c>
      <c r="B964" s="37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9">
        <v>22</v>
      </c>
      <c r="B965" s="37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9">
        <v>23</v>
      </c>
      <c r="B966" s="37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9">
        <v>24</v>
      </c>
      <c r="B967" s="37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9">
        <v>25</v>
      </c>
      <c r="B968" s="37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9">
        <v>26</v>
      </c>
      <c r="B969" s="37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9">
        <v>27</v>
      </c>
      <c r="B970" s="37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9">
        <v>28</v>
      </c>
      <c r="B971" s="37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9">
        <v>29</v>
      </c>
      <c r="B972" s="37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9">
        <v>30</v>
      </c>
      <c r="B973" s="37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9">
        <v>1</v>
      </c>
      <c r="B977" s="37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9">
        <v>2</v>
      </c>
      <c r="B978" s="37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9">
        <v>3</v>
      </c>
      <c r="B979" s="379">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9">
        <v>4</v>
      </c>
      <c r="B980" s="379">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9">
        <v>5</v>
      </c>
      <c r="B981" s="37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9">
        <v>6</v>
      </c>
      <c r="B982" s="37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9">
        <v>7</v>
      </c>
      <c r="B983" s="37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9">
        <v>8</v>
      </c>
      <c r="B984" s="37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9">
        <v>9</v>
      </c>
      <c r="B985" s="37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9">
        <v>10</v>
      </c>
      <c r="B986" s="37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9">
        <v>11</v>
      </c>
      <c r="B987" s="37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9">
        <v>12</v>
      </c>
      <c r="B988" s="37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9">
        <v>13</v>
      </c>
      <c r="B989" s="37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9">
        <v>14</v>
      </c>
      <c r="B990" s="37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9">
        <v>15</v>
      </c>
      <c r="B991" s="379">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9">
        <v>16</v>
      </c>
      <c r="B992" s="379">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9">
        <v>17</v>
      </c>
      <c r="B993" s="379">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9">
        <v>18</v>
      </c>
      <c r="B994" s="37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9">
        <v>19</v>
      </c>
      <c r="B995" s="37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9">
        <v>20</v>
      </c>
      <c r="B996" s="37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9">
        <v>21</v>
      </c>
      <c r="B997" s="37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9">
        <v>22</v>
      </c>
      <c r="B998" s="37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9">
        <v>23</v>
      </c>
      <c r="B999" s="37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9">
        <v>24</v>
      </c>
      <c r="B1000" s="37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9">
        <v>25</v>
      </c>
      <c r="B1001" s="37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9">
        <v>26</v>
      </c>
      <c r="B1002" s="37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9">
        <v>27</v>
      </c>
      <c r="B1003" s="37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9">
        <v>28</v>
      </c>
      <c r="B1004" s="37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9">
        <v>29</v>
      </c>
      <c r="B1005" s="37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9">
        <v>30</v>
      </c>
      <c r="B1006" s="37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9">
        <v>1</v>
      </c>
      <c r="B1010" s="37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9">
        <v>2</v>
      </c>
      <c r="B1011" s="37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9">
        <v>3</v>
      </c>
      <c r="B1012" s="379">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9">
        <v>4</v>
      </c>
      <c r="B1013" s="379">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9">
        <v>5</v>
      </c>
      <c r="B1014" s="37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9">
        <v>6</v>
      </c>
      <c r="B1015" s="37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9">
        <v>7</v>
      </c>
      <c r="B1016" s="37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9">
        <v>8</v>
      </c>
      <c r="B1017" s="37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9">
        <v>9</v>
      </c>
      <c r="B1018" s="37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9">
        <v>10</v>
      </c>
      <c r="B1019" s="37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9">
        <v>11</v>
      </c>
      <c r="B1020" s="37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9">
        <v>12</v>
      </c>
      <c r="B1021" s="37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9">
        <v>13</v>
      </c>
      <c r="B1022" s="37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9">
        <v>14</v>
      </c>
      <c r="B1023" s="37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9">
        <v>15</v>
      </c>
      <c r="B1024" s="379">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9">
        <v>16</v>
      </c>
      <c r="B1025" s="379">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9">
        <v>17</v>
      </c>
      <c r="B1026" s="379">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9">
        <v>18</v>
      </c>
      <c r="B1027" s="37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9">
        <v>19</v>
      </c>
      <c r="B1028" s="37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9">
        <v>20</v>
      </c>
      <c r="B1029" s="37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9">
        <v>21</v>
      </c>
      <c r="B1030" s="37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9">
        <v>22</v>
      </c>
      <c r="B1031" s="37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9">
        <v>23</v>
      </c>
      <c r="B1032" s="37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9">
        <v>24</v>
      </c>
      <c r="B1033" s="37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9">
        <v>25</v>
      </c>
      <c r="B1034" s="37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9">
        <v>26</v>
      </c>
      <c r="B1035" s="37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9">
        <v>27</v>
      </c>
      <c r="B1036" s="37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9">
        <v>28</v>
      </c>
      <c r="B1037" s="37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9">
        <v>29</v>
      </c>
      <c r="B1038" s="37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9">
        <v>30</v>
      </c>
      <c r="B1039" s="37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9">
        <v>1</v>
      </c>
      <c r="B1043" s="37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9">
        <v>2</v>
      </c>
      <c r="B1044" s="37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9">
        <v>3</v>
      </c>
      <c r="B1045" s="379">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9">
        <v>4</v>
      </c>
      <c r="B1046" s="379">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9">
        <v>5</v>
      </c>
      <c r="B1047" s="37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9">
        <v>6</v>
      </c>
      <c r="B1048" s="37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9">
        <v>7</v>
      </c>
      <c r="B1049" s="37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9">
        <v>8</v>
      </c>
      <c r="B1050" s="37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9">
        <v>9</v>
      </c>
      <c r="B1051" s="37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9">
        <v>10</v>
      </c>
      <c r="B1052" s="37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9">
        <v>11</v>
      </c>
      <c r="B1053" s="37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9">
        <v>12</v>
      </c>
      <c r="B1054" s="37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9">
        <v>13</v>
      </c>
      <c r="B1055" s="37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9">
        <v>14</v>
      </c>
      <c r="B1056" s="37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9">
        <v>15</v>
      </c>
      <c r="B1057" s="379">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9">
        <v>16</v>
      </c>
      <c r="B1058" s="379">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9">
        <v>17</v>
      </c>
      <c r="B1059" s="379">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9">
        <v>18</v>
      </c>
      <c r="B1060" s="37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9">
        <v>19</v>
      </c>
      <c r="B1061" s="37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9">
        <v>20</v>
      </c>
      <c r="B1062" s="37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9">
        <v>21</v>
      </c>
      <c r="B1063" s="37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9">
        <v>22</v>
      </c>
      <c r="B1064" s="37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9">
        <v>23</v>
      </c>
      <c r="B1065" s="37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9">
        <v>24</v>
      </c>
      <c r="B1066" s="37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9">
        <v>25</v>
      </c>
      <c r="B1067" s="37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9">
        <v>26</v>
      </c>
      <c r="B1068" s="37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9">
        <v>27</v>
      </c>
      <c r="B1069" s="37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9">
        <v>28</v>
      </c>
      <c r="B1070" s="37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9">
        <v>29</v>
      </c>
      <c r="B1071" s="37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9">
        <v>30</v>
      </c>
      <c r="B1072" s="37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9">
        <v>1</v>
      </c>
      <c r="B1076" s="37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9">
        <v>2</v>
      </c>
      <c r="B1077" s="37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9">
        <v>3</v>
      </c>
      <c r="B1078" s="379">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9">
        <v>4</v>
      </c>
      <c r="B1079" s="379">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9">
        <v>5</v>
      </c>
      <c r="B1080" s="37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9">
        <v>6</v>
      </c>
      <c r="B1081" s="37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9">
        <v>7</v>
      </c>
      <c r="B1082" s="37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9">
        <v>8</v>
      </c>
      <c r="B1083" s="37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9">
        <v>9</v>
      </c>
      <c r="B1084" s="37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9">
        <v>10</v>
      </c>
      <c r="B1085" s="37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9">
        <v>11</v>
      </c>
      <c r="B1086" s="37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9">
        <v>12</v>
      </c>
      <c r="B1087" s="37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9">
        <v>13</v>
      </c>
      <c r="B1088" s="37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9">
        <v>14</v>
      </c>
      <c r="B1089" s="37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9">
        <v>15</v>
      </c>
      <c r="B1090" s="379">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9">
        <v>16</v>
      </c>
      <c r="B1091" s="379">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9">
        <v>17</v>
      </c>
      <c r="B1092" s="379">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9">
        <v>18</v>
      </c>
      <c r="B1093" s="37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9">
        <v>19</v>
      </c>
      <c r="B1094" s="37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9">
        <v>20</v>
      </c>
      <c r="B1095" s="37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9">
        <v>21</v>
      </c>
      <c r="B1096" s="37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9">
        <v>22</v>
      </c>
      <c r="B1097" s="37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9">
        <v>23</v>
      </c>
      <c r="B1098" s="37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9">
        <v>24</v>
      </c>
      <c r="B1099" s="37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9">
        <v>25</v>
      </c>
      <c r="B1100" s="37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9">
        <v>26</v>
      </c>
      <c r="B1101" s="37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9">
        <v>27</v>
      </c>
      <c r="B1102" s="37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9">
        <v>28</v>
      </c>
      <c r="B1103" s="37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9">
        <v>29</v>
      </c>
      <c r="B1104" s="37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9">
        <v>30</v>
      </c>
      <c r="B1105" s="37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0" t="s">
        <v>327</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9"/>
      <c r="B1109" s="379"/>
      <c r="C1109" s="152" t="s">
        <v>263</v>
      </c>
      <c r="D1109" s="383"/>
      <c r="E1109" s="152" t="s">
        <v>262</v>
      </c>
      <c r="F1109" s="383"/>
      <c r="G1109" s="383"/>
      <c r="H1109" s="383"/>
      <c r="I1109" s="383"/>
      <c r="J1109" s="152" t="s">
        <v>297</v>
      </c>
      <c r="K1109" s="152"/>
      <c r="L1109" s="152"/>
      <c r="M1109" s="152"/>
      <c r="N1109" s="152"/>
      <c r="O1109" s="152"/>
      <c r="P1109" s="362" t="s">
        <v>27</v>
      </c>
      <c r="Q1109" s="362"/>
      <c r="R1109" s="362"/>
      <c r="S1109" s="362"/>
      <c r="T1109" s="362"/>
      <c r="U1109" s="362"/>
      <c r="V1109" s="362"/>
      <c r="W1109" s="362"/>
      <c r="X1109" s="362"/>
      <c r="Y1109" s="152" t="s">
        <v>299</v>
      </c>
      <c r="Z1109" s="383"/>
      <c r="AA1109" s="383"/>
      <c r="AB1109" s="383"/>
      <c r="AC1109" s="152" t="s">
        <v>245</v>
      </c>
      <c r="AD1109" s="152"/>
      <c r="AE1109" s="152"/>
      <c r="AF1109" s="152"/>
      <c r="AG1109" s="152"/>
      <c r="AH1109" s="362" t="s">
        <v>258</v>
      </c>
      <c r="AI1109" s="363"/>
      <c r="AJ1109" s="363"/>
      <c r="AK1109" s="363"/>
      <c r="AL1109" s="363" t="s">
        <v>21</v>
      </c>
      <c r="AM1109" s="363"/>
      <c r="AN1109" s="363"/>
      <c r="AO1109" s="384"/>
      <c r="AP1109" s="365" t="s">
        <v>328</v>
      </c>
      <c r="AQ1109" s="365"/>
      <c r="AR1109" s="365"/>
      <c r="AS1109" s="365"/>
      <c r="AT1109" s="365"/>
      <c r="AU1109" s="365"/>
      <c r="AV1109" s="365"/>
      <c r="AW1109" s="365"/>
      <c r="AX1109" s="365"/>
    </row>
    <row r="1110" spans="1:51" ht="30" customHeight="1" x14ac:dyDescent="0.15">
      <c r="A1110" s="379">
        <v>1</v>
      </c>
      <c r="B1110" s="379">
        <v>1</v>
      </c>
      <c r="C1110" s="377"/>
      <c r="D1110" s="377"/>
      <c r="E1110" s="150" t="s">
        <v>744</v>
      </c>
      <c r="F1110" s="378"/>
      <c r="G1110" s="378"/>
      <c r="H1110" s="378"/>
      <c r="I1110" s="378"/>
      <c r="J1110" s="344" t="s">
        <v>744</v>
      </c>
      <c r="K1110" s="345"/>
      <c r="L1110" s="345"/>
      <c r="M1110" s="345"/>
      <c r="N1110" s="345"/>
      <c r="O1110" s="345"/>
      <c r="P1110" s="359" t="s">
        <v>744</v>
      </c>
      <c r="Q1110" s="346"/>
      <c r="R1110" s="346"/>
      <c r="S1110" s="346"/>
      <c r="T1110" s="346"/>
      <c r="U1110" s="346"/>
      <c r="V1110" s="346"/>
      <c r="W1110" s="346"/>
      <c r="X1110" s="346"/>
      <c r="Y1110" s="347" t="s">
        <v>744</v>
      </c>
      <c r="Z1110" s="348"/>
      <c r="AA1110" s="348"/>
      <c r="AB1110" s="349"/>
      <c r="AC1110" s="350"/>
      <c r="AD1110" s="351"/>
      <c r="AE1110" s="351"/>
      <c r="AF1110" s="351"/>
      <c r="AG1110" s="351"/>
      <c r="AH1110" s="352" t="s">
        <v>744</v>
      </c>
      <c r="AI1110" s="353"/>
      <c r="AJ1110" s="353"/>
      <c r="AK1110" s="353"/>
      <c r="AL1110" s="354" t="s">
        <v>744</v>
      </c>
      <c r="AM1110" s="355"/>
      <c r="AN1110" s="355"/>
      <c r="AO1110" s="356"/>
      <c r="AP1110" s="357" t="s">
        <v>744</v>
      </c>
      <c r="AQ1110" s="357"/>
      <c r="AR1110" s="357"/>
      <c r="AS1110" s="357"/>
      <c r="AT1110" s="357"/>
      <c r="AU1110" s="357"/>
      <c r="AV1110" s="357"/>
      <c r="AW1110" s="357"/>
      <c r="AX1110" s="357"/>
    </row>
    <row r="1111" spans="1:51" ht="30" hidden="1" customHeight="1" x14ac:dyDescent="0.15">
      <c r="A1111" s="379">
        <v>2</v>
      </c>
      <c r="B1111" s="379">
        <v>1</v>
      </c>
      <c r="C1111" s="377"/>
      <c r="D1111" s="377"/>
      <c r="E1111" s="378"/>
      <c r="F1111" s="378"/>
      <c r="G1111" s="378"/>
      <c r="H1111" s="378"/>
      <c r="I1111" s="378"/>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9">
        <v>3</v>
      </c>
      <c r="B1112" s="379">
        <v>1</v>
      </c>
      <c r="C1112" s="377"/>
      <c r="D1112" s="377"/>
      <c r="E1112" s="378"/>
      <c r="F1112" s="378"/>
      <c r="G1112" s="378"/>
      <c r="H1112" s="378"/>
      <c r="I1112" s="378"/>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9">
        <v>4</v>
      </c>
      <c r="B1113" s="379">
        <v>1</v>
      </c>
      <c r="C1113" s="377"/>
      <c r="D1113" s="377"/>
      <c r="E1113" s="378"/>
      <c r="F1113" s="378"/>
      <c r="G1113" s="378"/>
      <c r="H1113" s="378"/>
      <c r="I1113" s="378"/>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9">
        <v>5</v>
      </c>
      <c r="B1114" s="379">
        <v>1</v>
      </c>
      <c r="C1114" s="377"/>
      <c r="D1114" s="377"/>
      <c r="E1114" s="378"/>
      <c r="F1114" s="378"/>
      <c r="G1114" s="378"/>
      <c r="H1114" s="378"/>
      <c r="I1114" s="378"/>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9">
        <v>6</v>
      </c>
      <c r="B1115" s="379">
        <v>1</v>
      </c>
      <c r="C1115" s="377"/>
      <c r="D1115" s="377"/>
      <c r="E1115" s="378"/>
      <c r="F1115" s="378"/>
      <c r="G1115" s="378"/>
      <c r="H1115" s="378"/>
      <c r="I1115" s="378"/>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9">
        <v>7</v>
      </c>
      <c r="B1116" s="379">
        <v>1</v>
      </c>
      <c r="C1116" s="377"/>
      <c r="D1116" s="377"/>
      <c r="E1116" s="378"/>
      <c r="F1116" s="378"/>
      <c r="G1116" s="378"/>
      <c r="H1116" s="378"/>
      <c r="I1116" s="378"/>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9">
        <v>8</v>
      </c>
      <c r="B1117" s="379">
        <v>1</v>
      </c>
      <c r="C1117" s="377"/>
      <c r="D1117" s="377"/>
      <c r="E1117" s="378"/>
      <c r="F1117" s="378"/>
      <c r="G1117" s="378"/>
      <c r="H1117" s="378"/>
      <c r="I1117" s="378"/>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9">
        <v>9</v>
      </c>
      <c r="B1118" s="379">
        <v>1</v>
      </c>
      <c r="C1118" s="377"/>
      <c r="D1118" s="377"/>
      <c r="E1118" s="378"/>
      <c r="F1118" s="378"/>
      <c r="G1118" s="378"/>
      <c r="H1118" s="378"/>
      <c r="I1118" s="378"/>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9">
        <v>10</v>
      </c>
      <c r="B1119" s="379">
        <v>1</v>
      </c>
      <c r="C1119" s="377"/>
      <c r="D1119" s="377"/>
      <c r="E1119" s="378"/>
      <c r="F1119" s="378"/>
      <c r="G1119" s="378"/>
      <c r="H1119" s="378"/>
      <c r="I1119" s="378"/>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9">
        <v>11</v>
      </c>
      <c r="B1120" s="379">
        <v>1</v>
      </c>
      <c r="C1120" s="377"/>
      <c r="D1120" s="377"/>
      <c r="E1120" s="378"/>
      <c r="F1120" s="378"/>
      <c r="G1120" s="378"/>
      <c r="H1120" s="378"/>
      <c r="I1120" s="378"/>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9">
        <v>12</v>
      </c>
      <c r="B1121" s="379">
        <v>1</v>
      </c>
      <c r="C1121" s="377"/>
      <c r="D1121" s="377"/>
      <c r="E1121" s="378"/>
      <c r="F1121" s="378"/>
      <c r="G1121" s="378"/>
      <c r="H1121" s="378"/>
      <c r="I1121" s="378"/>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9">
        <v>13</v>
      </c>
      <c r="B1122" s="379">
        <v>1</v>
      </c>
      <c r="C1122" s="377"/>
      <c r="D1122" s="377"/>
      <c r="E1122" s="378"/>
      <c r="F1122" s="378"/>
      <c r="G1122" s="378"/>
      <c r="H1122" s="378"/>
      <c r="I1122" s="378"/>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9">
        <v>14</v>
      </c>
      <c r="B1123" s="379">
        <v>1</v>
      </c>
      <c r="C1123" s="377"/>
      <c r="D1123" s="377"/>
      <c r="E1123" s="378"/>
      <c r="F1123" s="378"/>
      <c r="G1123" s="378"/>
      <c r="H1123" s="378"/>
      <c r="I1123" s="378"/>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9">
        <v>15</v>
      </c>
      <c r="B1124" s="379">
        <v>1</v>
      </c>
      <c r="C1124" s="377"/>
      <c r="D1124" s="377"/>
      <c r="E1124" s="378"/>
      <c r="F1124" s="378"/>
      <c r="G1124" s="378"/>
      <c r="H1124" s="378"/>
      <c r="I1124" s="378"/>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9">
        <v>16</v>
      </c>
      <c r="B1125" s="379">
        <v>1</v>
      </c>
      <c r="C1125" s="377"/>
      <c r="D1125" s="377"/>
      <c r="E1125" s="378"/>
      <c r="F1125" s="378"/>
      <c r="G1125" s="378"/>
      <c r="H1125" s="378"/>
      <c r="I1125" s="378"/>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9">
        <v>17</v>
      </c>
      <c r="B1126" s="379">
        <v>1</v>
      </c>
      <c r="C1126" s="377"/>
      <c r="D1126" s="377"/>
      <c r="E1126" s="378"/>
      <c r="F1126" s="378"/>
      <c r="G1126" s="378"/>
      <c r="H1126" s="378"/>
      <c r="I1126" s="378"/>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9">
        <v>18</v>
      </c>
      <c r="B1127" s="379">
        <v>1</v>
      </c>
      <c r="C1127" s="377"/>
      <c r="D1127" s="377"/>
      <c r="E1127" s="150"/>
      <c r="F1127" s="378"/>
      <c r="G1127" s="378"/>
      <c r="H1127" s="378"/>
      <c r="I1127" s="378"/>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9">
        <v>19</v>
      </c>
      <c r="B1128" s="379">
        <v>1</v>
      </c>
      <c r="C1128" s="377"/>
      <c r="D1128" s="377"/>
      <c r="E1128" s="378"/>
      <c r="F1128" s="378"/>
      <c r="G1128" s="378"/>
      <c r="H1128" s="378"/>
      <c r="I1128" s="378"/>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9">
        <v>20</v>
      </c>
      <c r="B1129" s="379">
        <v>1</v>
      </c>
      <c r="C1129" s="377"/>
      <c r="D1129" s="377"/>
      <c r="E1129" s="378"/>
      <c r="F1129" s="378"/>
      <c r="G1129" s="378"/>
      <c r="H1129" s="378"/>
      <c r="I1129" s="378"/>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9">
        <v>21</v>
      </c>
      <c r="B1130" s="379">
        <v>1</v>
      </c>
      <c r="C1130" s="377"/>
      <c r="D1130" s="377"/>
      <c r="E1130" s="378"/>
      <c r="F1130" s="378"/>
      <c r="G1130" s="378"/>
      <c r="H1130" s="378"/>
      <c r="I1130" s="378"/>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9">
        <v>22</v>
      </c>
      <c r="B1131" s="379">
        <v>1</v>
      </c>
      <c r="C1131" s="377"/>
      <c r="D1131" s="377"/>
      <c r="E1131" s="378"/>
      <c r="F1131" s="378"/>
      <c r="G1131" s="378"/>
      <c r="H1131" s="378"/>
      <c r="I1131" s="378"/>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9">
        <v>23</v>
      </c>
      <c r="B1132" s="379">
        <v>1</v>
      </c>
      <c r="C1132" s="377"/>
      <c r="D1132" s="377"/>
      <c r="E1132" s="378"/>
      <c r="F1132" s="378"/>
      <c r="G1132" s="378"/>
      <c r="H1132" s="378"/>
      <c r="I1132" s="378"/>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9">
        <v>24</v>
      </c>
      <c r="B1133" s="379">
        <v>1</v>
      </c>
      <c r="C1133" s="377"/>
      <c r="D1133" s="377"/>
      <c r="E1133" s="378"/>
      <c r="F1133" s="378"/>
      <c r="G1133" s="378"/>
      <c r="H1133" s="378"/>
      <c r="I1133" s="378"/>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9">
        <v>25</v>
      </c>
      <c r="B1134" s="379">
        <v>1</v>
      </c>
      <c r="C1134" s="377"/>
      <c r="D1134" s="377"/>
      <c r="E1134" s="378"/>
      <c r="F1134" s="378"/>
      <c r="G1134" s="378"/>
      <c r="H1134" s="378"/>
      <c r="I1134" s="378"/>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9">
        <v>26</v>
      </c>
      <c r="B1135" s="379">
        <v>1</v>
      </c>
      <c r="C1135" s="377"/>
      <c r="D1135" s="377"/>
      <c r="E1135" s="378"/>
      <c r="F1135" s="378"/>
      <c r="G1135" s="378"/>
      <c r="H1135" s="378"/>
      <c r="I1135" s="378"/>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9">
        <v>27</v>
      </c>
      <c r="B1136" s="379">
        <v>1</v>
      </c>
      <c r="C1136" s="377"/>
      <c r="D1136" s="377"/>
      <c r="E1136" s="378"/>
      <c r="F1136" s="378"/>
      <c r="G1136" s="378"/>
      <c r="H1136" s="378"/>
      <c r="I1136" s="378"/>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9">
        <v>28</v>
      </c>
      <c r="B1137" s="379">
        <v>1</v>
      </c>
      <c r="C1137" s="377"/>
      <c r="D1137" s="377"/>
      <c r="E1137" s="378"/>
      <c r="F1137" s="378"/>
      <c r="G1137" s="378"/>
      <c r="H1137" s="378"/>
      <c r="I1137" s="378"/>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9">
        <v>29</v>
      </c>
      <c r="B1138" s="379">
        <v>1</v>
      </c>
      <c r="C1138" s="377"/>
      <c r="D1138" s="377"/>
      <c r="E1138" s="378"/>
      <c r="F1138" s="378"/>
      <c r="G1138" s="378"/>
      <c r="H1138" s="378"/>
      <c r="I1138" s="378"/>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9">
        <v>30</v>
      </c>
      <c r="B1139" s="379">
        <v>1</v>
      </c>
      <c r="C1139" s="377"/>
      <c r="D1139" s="377"/>
      <c r="E1139" s="378"/>
      <c r="F1139" s="378"/>
      <c r="G1139" s="378"/>
      <c r="H1139" s="378"/>
      <c r="I1139" s="378"/>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2:Y798 Y789">
    <cfRule type="expression" dxfId="2791" priority="13701">
      <formula>IF(RIGHT(TEXT(Y789,"0.#"),1)=".",FALSE,TRUE)</formula>
    </cfRule>
    <cfRule type="expression" dxfId="2790" priority="13702">
      <formula>IF(RIGHT(TEXT(Y789,"0.#"),1)=".",TRUE,FALSE)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2: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AM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M435">
    <cfRule type="expression" dxfId="2537" priority="13033">
      <formula>IF(RIGHT(TEXT(AM435,"0.#"),1)=".",FALSE,TRUE)</formula>
    </cfRule>
    <cfRule type="expression" dxfId="2536" priority="13034">
      <formula>IF(RIGHT(TEXT(AM435,"0.#"),1)=".",TRUE,FALSE)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M433">
    <cfRule type="expression" dxfId="2531" priority="13037">
      <formula>IF(RIGHT(TEXT(AM433,"0.#"),1)=".",FALSE,TRUE)</formula>
    </cfRule>
    <cfRule type="expression" dxfId="2530" priority="13038">
      <formula>IF(RIGHT(TEXT(AM433,"0.#"),1)=".",TRUE,FALSE)</formula>
    </cfRule>
  </conditionalFormatting>
  <conditionalFormatting sqref="AM434">
    <cfRule type="expression" dxfId="2529" priority="13035">
      <formula>IF(RIGHT(TEXT(AM434,"0.#"),1)=".",FALSE,TRUE)</formula>
    </cfRule>
    <cfRule type="expression" dxfId="2528" priority="13036">
      <formula>IF(RIGHT(TEXT(AM434,"0.#"),1)=".",TRUE,FALSE)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Q434">
    <cfRule type="expression" dxfId="2515" priority="12941">
      <formula>IF(RIGHT(TEXT(AQ434,"0.#"),1)=".",FALSE,TRUE)</formula>
    </cfRule>
    <cfRule type="expression" dxfId="2514" priority="12942">
      <formula>IF(RIGHT(TEXT(AQ434,"0.#"),1)=".",TRUE,FALSE)</formula>
    </cfRule>
  </conditionalFormatting>
  <conditionalFormatting sqref="AQ435">
    <cfRule type="expression" dxfId="2513" priority="12927">
      <formula>IF(RIGHT(TEXT(AQ435,"0.#"),1)=".",FALSE,TRUE)</formula>
    </cfRule>
    <cfRule type="expression" dxfId="2512" priority="12928">
      <formula>IF(RIGHT(TEXT(AQ435,"0.#"),1)=".",TRUE,FALSE)</formula>
    </cfRule>
  </conditionalFormatting>
  <conditionalFormatting sqref="AQ433">
    <cfRule type="expression" dxfId="2511" priority="12925">
      <formula>IF(RIGHT(TEXT(AQ433,"0.#"),1)=".",FALSE,TRUE)</formula>
    </cfRule>
    <cfRule type="expression" dxfId="2510" priority="12926">
      <formula>IF(RIGHT(TEXT(AQ433,"0.#"),1)=".",TRUE,FALSE)</formula>
    </cfRule>
  </conditionalFormatting>
  <conditionalFormatting sqref="AL855:AO874">
    <cfRule type="expression" dxfId="2509" priority="6649">
      <formula>IF(AND(AL855&gt;=0, RIGHT(TEXT(AL855,"0.#"),1)&lt;&gt;"."),TRUE,FALSE)</formula>
    </cfRule>
    <cfRule type="expression" dxfId="2508" priority="6650">
      <formula>IF(AND(AL855&gt;=0, RIGHT(TEXT(AL855,"0.#"),1)="."),TRUE,FALSE)</formula>
    </cfRule>
    <cfRule type="expression" dxfId="2507" priority="6651">
      <formula>IF(AND(AL855&lt;0, RIGHT(TEXT(AL855,"0.#"),1)&lt;&gt;"."),TRUE,FALSE)</formula>
    </cfRule>
    <cfRule type="expression" dxfId="2506" priority="6652">
      <formula>IF(AND(AL855&lt;0, RIGHT(TEXT(AL855,"0.#"),1)="."),TRUE,FALSE)</formula>
    </cfRule>
  </conditionalFormatting>
  <conditionalFormatting sqref="AQ53:AQ55">
    <cfRule type="expression" dxfId="2505" priority="4671">
      <formula>IF(RIGHT(TEXT(AQ53,"0.#"),1)=".",FALSE,TRUE)</formula>
    </cfRule>
    <cfRule type="expression" dxfId="2504" priority="4672">
      <formula>IF(RIGHT(TEXT(AQ53,"0.#"),1)=".",TRUE,FALSE)</formula>
    </cfRule>
  </conditionalFormatting>
  <conditionalFormatting sqref="AU53:AU55">
    <cfRule type="expression" dxfId="2503" priority="4669">
      <formula>IF(RIGHT(TEXT(AU53,"0.#"),1)=".",FALSE,TRUE)</formula>
    </cfRule>
    <cfRule type="expression" dxfId="2502" priority="4670">
      <formula>IF(RIGHT(TEXT(AU53,"0.#"),1)=".",TRUE,FALSE)</formula>
    </cfRule>
  </conditionalFormatting>
  <conditionalFormatting sqref="AQ60:AQ62">
    <cfRule type="expression" dxfId="2501" priority="4667">
      <formula>IF(RIGHT(TEXT(AQ60,"0.#"),1)=".",FALSE,TRUE)</formula>
    </cfRule>
    <cfRule type="expression" dxfId="2500" priority="4668">
      <formula>IF(RIGHT(TEXT(AQ60,"0.#"),1)=".",TRUE,FALSE)</formula>
    </cfRule>
  </conditionalFormatting>
  <conditionalFormatting sqref="AU60:AU62">
    <cfRule type="expression" dxfId="2499" priority="4665">
      <formula>IF(RIGHT(TEXT(AU60,"0.#"),1)=".",FALSE,TRUE)</formula>
    </cfRule>
    <cfRule type="expression" dxfId="2498" priority="4666">
      <formula>IF(RIGHT(TEXT(AU60,"0.#"),1)=".",TRUE,FALSE)</formula>
    </cfRule>
  </conditionalFormatting>
  <conditionalFormatting sqref="AQ75:AQ77">
    <cfRule type="expression" dxfId="2497" priority="4663">
      <formula>IF(RIGHT(TEXT(AQ75,"0.#"),1)=".",FALSE,TRUE)</formula>
    </cfRule>
    <cfRule type="expression" dxfId="2496" priority="4664">
      <formula>IF(RIGHT(TEXT(AQ75,"0.#"),1)=".",TRUE,FALSE)</formula>
    </cfRule>
  </conditionalFormatting>
  <conditionalFormatting sqref="AU75:AU77">
    <cfRule type="expression" dxfId="2495" priority="4661">
      <formula>IF(RIGHT(TEXT(AU75,"0.#"),1)=".",FALSE,TRUE)</formula>
    </cfRule>
    <cfRule type="expression" dxfId="2494" priority="4662">
      <formula>IF(RIGHT(TEXT(AU75,"0.#"),1)=".",TRUE,FALSE)</formula>
    </cfRule>
  </conditionalFormatting>
  <conditionalFormatting sqref="AQ87:AQ89">
    <cfRule type="expression" dxfId="2493" priority="4659">
      <formula>IF(RIGHT(TEXT(AQ87,"0.#"),1)=".",FALSE,TRUE)</formula>
    </cfRule>
    <cfRule type="expression" dxfId="2492" priority="4660">
      <formula>IF(RIGHT(TEXT(AQ87,"0.#"),1)=".",TRUE,FALSE)</formula>
    </cfRule>
  </conditionalFormatting>
  <conditionalFormatting sqref="AU87:AU89">
    <cfRule type="expression" dxfId="2491" priority="4657">
      <formula>IF(RIGHT(TEXT(AU87,"0.#"),1)=".",FALSE,TRUE)</formula>
    </cfRule>
    <cfRule type="expression" dxfId="2490" priority="4658">
      <formula>IF(RIGHT(TEXT(AU87,"0.#"),1)=".",TRUE,FALSE)</formula>
    </cfRule>
  </conditionalFormatting>
  <conditionalFormatting sqref="AQ92:AQ94">
    <cfRule type="expression" dxfId="2489" priority="4655">
      <formula>IF(RIGHT(TEXT(AQ92,"0.#"),1)=".",FALSE,TRUE)</formula>
    </cfRule>
    <cfRule type="expression" dxfId="2488" priority="4656">
      <formula>IF(RIGHT(TEXT(AQ92,"0.#"),1)=".",TRUE,FALSE)</formula>
    </cfRule>
  </conditionalFormatting>
  <conditionalFormatting sqref="AU92:AU94">
    <cfRule type="expression" dxfId="2487" priority="4653">
      <formula>IF(RIGHT(TEXT(AU92,"0.#"),1)=".",FALSE,TRUE)</formula>
    </cfRule>
    <cfRule type="expression" dxfId="2486" priority="4654">
      <formula>IF(RIGHT(TEXT(AU92,"0.#"),1)=".",TRUE,FALSE)</formula>
    </cfRule>
  </conditionalFormatting>
  <conditionalFormatting sqref="AQ97:AQ99">
    <cfRule type="expression" dxfId="2485" priority="4651">
      <formula>IF(RIGHT(TEXT(AQ97,"0.#"),1)=".",FALSE,TRUE)</formula>
    </cfRule>
    <cfRule type="expression" dxfId="2484" priority="4652">
      <formula>IF(RIGHT(TEXT(AQ97,"0.#"),1)=".",TRUE,FALSE)</formula>
    </cfRule>
  </conditionalFormatting>
  <conditionalFormatting sqref="AU97:AU99">
    <cfRule type="expression" dxfId="2483" priority="4649">
      <formula>IF(RIGHT(TEXT(AU97,"0.#"),1)=".",FALSE,TRUE)</formula>
    </cfRule>
    <cfRule type="expression" dxfId="2482" priority="4650">
      <formula>IF(RIGHT(TEXT(AU97,"0.#"),1)=".",TRUE,FALSE)</formula>
    </cfRule>
  </conditionalFormatting>
  <conditionalFormatting sqref="AE458">
    <cfRule type="expression" dxfId="2481" priority="4343">
      <formula>IF(RIGHT(TEXT(AE458,"0.#"),1)=".",FALSE,TRUE)</formula>
    </cfRule>
    <cfRule type="expression" dxfId="2480" priority="4344">
      <formula>IF(RIGHT(TEXT(AE458,"0.#"),1)=".",TRUE,FALSE)</formula>
    </cfRule>
  </conditionalFormatting>
  <conditionalFormatting sqref="AM460">
    <cfRule type="expression" dxfId="2479" priority="4333">
      <formula>IF(RIGHT(TEXT(AM460,"0.#"),1)=".",FALSE,TRUE)</formula>
    </cfRule>
    <cfRule type="expression" dxfId="2478" priority="4334">
      <formula>IF(RIGHT(TEXT(AM460,"0.#"),1)=".",TRUE,FALSE)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M458">
    <cfRule type="expression" dxfId="2473" priority="4337">
      <formula>IF(RIGHT(TEXT(AM458,"0.#"),1)=".",FALSE,TRUE)</formula>
    </cfRule>
    <cfRule type="expression" dxfId="2472" priority="4338">
      <formula>IF(RIGHT(TEXT(AM458,"0.#"),1)=".",TRUE,FALSE)</formula>
    </cfRule>
  </conditionalFormatting>
  <conditionalFormatting sqref="AM459">
    <cfRule type="expression" dxfId="2471" priority="4335">
      <formula>IF(RIGHT(TEXT(AM459,"0.#"),1)=".",FALSE,TRUE)</formula>
    </cfRule>
    <cfRule type="expression" dxfId="2470" priority="4336">
      <formula>IF(RIGHT(TEXT(AM459,"0.#"),1)=".",TRUE,FALSE)</formula>
    </cfRule>
  </conditionalFormatting>
  <conditionalFormatting sqref="AU458">
    <cfRule type="expression" dxfId="2469" priority="4331">
      <formula>IF(RIGHT(TEXT(AU458,"0.#"),1)=".",FALSE,TRUE)</formula>
    </cfRule>
    <cfRule type="expression" dxfId="2468" priority="4332">
      <formula>IF(RIGHT(TEXT(AU458,"0.#"),1)=".",TRUE,FALSE)</formula>
    </cfRule>
  </conditionalFormatting>
  <conditionalFormatting sqref="AU459">
    <cfRule type="expression" dxfId="2467" priority="4329">
      <formula>IF(RIGHT(TEXT(AU459,"0.#"),1)=".",FALSE,TRUE)</formula>
    </cfRule>
    <cfRule type="expression" dxfId="2466" priority="4330">
      <formula>IF(RIGHT(TEXT(AU459,"0.#"),1)=".",TRUE,FALSE)</formula>
    </cfRule>
  </conditionalFormatting>
  <conditionalFormatting sqref="AU460">
    <cfRule type="expression" dxfId="2465" priority="4327">
      <formula>IF(RIGHT(TEXT(AU460,"0.#"),1)=".",FALSE,TRUE)</formula>
    </cfRule>
    <cfRule type="expression" dxfId="2464" priority="4328">
      <formula>IF(RIGHT(TEXT(AU460,"0.#"),1)=".",TRUE,FALSE)</formula>
    </cfRule>
  </conditionalFormatting>
  <conditionalFormatting sqref="AI460">
    <cfRule type="expression" dxfId="2463" priority="4321">
      <formula>IF(RIGHT(TEXT(AI460,"0.#"),1)=".",FALSE,TRUE)</formula>
    </cfRule>
    <cfRule type="expression" dxfId="2462" priority="4322">
      <formula>IF(RIGHT(TEXT(AI460,"0.#"),1)=".",TRUE,FALSE)</formula>
    </cfRule>
  </conditionalFormatting>
  <conditionalFormatting sqref="AI458">
    <cfRule type="expression" dxfId="2461" priority="4325">
      <formula>IF(RIGHT(TEXT(AI458,"0.#"),1)=".",FALSE,TRUE)</formula>
    </cfRule>
    <cfRule type="expression" dxfId="2460" priority="4326">
      <formula>IF(RIGHT(TEXT(AI458,"0.#"),1)=".",TRUE,FALSE)</formula>
    </cfRule>
  </conditionalFormatting>
  <conditionalFormatting sqref="AI459">
    <cfRule type="expression" dxfId="2459" priority="4323">
      <formula>IF(RIGHT(TEXT(AI459,"0.#"),1)=".",FALSE,TRUE)</formula>
    </cfRule>
    <cfRule type="expression" dxfId="2458" priority="4324">
      <formula>IF(RIGHT(TEXT(AI459,"0.#"),1)=".",TRUE,FALSE)</formula>
    </cfRule>
  </conditionalFormatting>
  <conditionalFormatting sqref="AQ459">
    <cfRule type="expression" dxfId="2457" priority="4319">
      <formula>IF(RIGHT(TEXT(AQ459,"0.#"),1)=".",FALSE,TRUE)</formula>
    </cfRule>
    <cfRule type="expression" dxfId="2456" priority="4320">
      <formula>IF(RIGHT(TEXT(AQ459,"0.#"),1)=".",TRUE,FALSE)</formula>
    </cfRule>
  </conditionalFormatting>
  <conditionalFormatting sqref="AQ460">
    <cfRule type="expression" dxfId="2455" priority="4317">
      <formula>IF(RIGHT(TEXT(AQ460,"0.#"),1)=".",FALSE,TRUE)</formula>
    </cfRule>
    <cfRule type="expression" dxfId="2454" priority="4318">
      <formula>IF(RIGHT(TEXT(AQ460,"0.#"),1)=".",TRUE,FALSE)</formula>
    </cfRule>
  </conditionalFormatting>
  <conditionalFormatting sqref="AQ458">
    <cfRule type="expression" dxfId="2453" priority="4315">
      <formula>IF(RIGHT(TEXT(AQ458,"0.#"),1)=".",FALSE,TRUE)</formula>
    </cfRule>
    <cfRule type="expression" dxfId="2452" priority="4316">
      <formula>IF(RIGHT(TEXT(AQ458,"0.#"),1)=".",TRUE,FALSE)</formula>
    </cfRule>
  </conditionalFormatting>
  <conditionalFormatting sqref="AE120 AM120">
    <cfRule type="expression" dxfId="2451" priority="2993">
      <formula>IF(RIGHT(TEXT(AE120,"0.#"),1)=".",FALSE,TRUE)</formula>
    </cfRule>
    <cfRule type="expression" dxfId="2450" priority="2994">
      <formula>IF(RIGHT(TEXT(AE120,"0.#"),1)=".",TRUE,FALSE)</formula>
    </cfRule>
  </conditionalFormatting>
  <conditionalFormatting sqref="AI126">
    <cfRule type="expression" dxfId="2449" priority="2983">
      <formula>IF(RIGHT(TEXT(AI126,"0.#"),1)=".",FALSE,TRUE)</formula>
    </cfRule>
    <cfRule type="expression" dxfId="2448" priority="2984">
      <formula>IF(RIGHT(TEXT(AI126,"0.#"),1)=".",TRUE,FALSE)</formula>
    </cfRule>
  </conditionalFormatting>
  <conditionalFormatting sqref="AI120">
    <cfRule type="expression" dxfId="2447" priority="2991">
      <formula>IF(RIGHT(TEXT(AI120,"0.#"),1)=".",FALSE,TRUE)</formula>
    </cfRule>
    <cfRule type="expression" dxfId="2446" priority="2992">
      <formula>IF(RIGHT(TEXT(AI120,"0.#"),1)=".",TRUE,FALSE)</formula>
    </cfRule>
  </conditionalFormatting>
  <conditionalFormatting sqref="AE123 AM123">
    <cfRule type="expression" dxfId="2445" priority="2989">
      <formula>IF(RIGHT(TEXT(AE123,"0.#"),1)=".",FALSE,TRUE)</formula>
    </cfRule>
    <cfRule type="expression" dxfId="2444" priority="2990">
      <formula>IF(RIGHT(TEXT(AE123,"0.#"),1)=".",TRUE,FALSE)</formula>
    </cfRule>
  </conditionalFormatting>
  <conditionalFormatting sqref="AI123">
    <cfRule type="expression" dxfId="2443" priority="2987">
      <formula>IF(RIGHT(TEXT(AI123,"0.#"),1)=".",FALSE,TRUE)</formula>
    </cfRule>
    <cfRule type="expression" dxfId="2442" priority="2988">
      <formula>IF(RIGHT(TEXT(AI123,"0.#"),1)=".",TRUE,FALSE)</formula>
    </cfRule>
  </conditionalFormatting>
  <conditionalFormatting sqref="AE126 AM126">
    <cfRule type="expression" dxfId="2441" priority="2985">
      <formula>IF(RIGHT(TEXT(AE126,"0.#"),1)=".",FALSE,TRUE)</formula>
    </cfRule>
    <cfRule type="expression" dxfId="2440" priority="2986">
      <formula>IF(RIGHT(TEXT(AE126,"0.#"),1)=".",TRUE,FALSE)</formula>
    </cfRule>
  </conditionalFormatting>
  <conditionalFormatting sqref="AE129 AM129">
    <cfRule type="expression" dxfId="2439" priority="2981">
      <formula>IF(RIGHT(TEXT(AE129,"0.#"),1)=".",FALSE,TRUE)</formula>
    </cfRule>
    <cfRule type="expression" dxfId="2438" priority="2982">
      <formula>IF(RIGHT(TEXT(AE129,"0.#"),1)=".",TRUE,FALSE)</formula>
    </cfRule>
  </conditionalFormatting>
  <conditionalFormatting sqref="AI129">
    <cfRule type="expression" dxfId="2437" priority="2979">
      <formula>IF(RIGHT(TEXT(AI129,"0.#"),1)=".",FALSE,TRUE)</formula>
    </cfRule>
    <cfRule type="expression" dxfId="2436" priority="2980">
      <formula>IF(RIGHT(TEXT(AI129,"0.#"),1)=".",TRUE,FALSE)</formula>
    </cfRule>
  </conditionalFormatting>
  <conditionalFormatting sqref="Y847:Y874">
    <cfRule type="expression" dxfId="2435" priority="2977">
      <formula>IF(RIGHT(TEXT(Y847,"0.#"),1)=".",FALSE,TRUE)</formula>
    </cfRule>
    <cfRule type="expression" dxfId="2434" priority="2978">
      <formula>IF(RIGHT(TEXT(Y847,"0.#"),1)=".",TRUE,FALSE)</formula>
    </cfRule>
  </conditionalFormatting>
  <conditionalFormatting sqref="AU518">
    <cfRule type="expression" dxfId="2433" priority="1487">
      <formula>IF(RIGHT(TEXT(AU518,"0.#"),1)=".",FALSE,TRUE)</formula>
    </cfRule>
    <cfRule type="expression" dxfId="2432" priority="1488">
      <formula>IF(RIGHT(TEXT(AU518,"0.#"),1)=".",TRUE,FALSE)</formula>
    </cfRule>
  </conditionalFormatting>
  <conditionalFormatting sqref="AQ551">
    <cfRule type="expression" dxfId="2431" priority="1263">
      <formula>IF(RIGHT(TEXT(AQ551,"0.#"),1)=".",FALSE,TRUE)</formula>
    </cfRule>
    <cfRule type="expression" dxfId="2430" priority="1264">
      <formula>IF(RIGHT(TEXT(AQ551,"0.#"),1)=".",TRUE,FALSE)</formula>
    </cfRule>
  </conditionalFormatting>
  <conditionalFormatting sqref="AE556">
    <cfRule type="expression" dxfId="2429" priority="1261">
      <formula>IF(RIGHT(TEXT(AE556,"0.#"),1)=".",FALSE,TRUE)</formula>
    </cfRule>
    <cfRule type="expression" dxfId="2428" priority="1262">
      <formula>IF(RIGHT(TEXT(AE556,"0.#"),1)=".",TRUE,FALSE)</formula>
    </cfRule>
  </conditionalFormatting>
  <conditionalFormatting sqref="AE557">
    <cfRule type="expression" dxfId="2427" priority="1259">
      <formula>IF(RIGHT(TEXT(AE557,"0.#"),1)=".",FALSE,TRUE)</formula>
    </cfRule>
    <cfRule type="expression" dxfId="2426" priority="1260">
      <formula>IF(RIGHT(TEXT(AE557,"0.#"),1)=".",TRUE,FALSE)</formula>
    </cfRule>
  </conditionalFormatting>
  <conditionalFormatting sqref="AE558">
    <cfRule type="expression" dxfId="2425" priority="1257">
      <formula>IF(RIGHT(TEXT(AE558,"0.#"),1)=".",FALSE,TRUE)</formula>
    </cfRule>
    <cfRule type="expression" dxfId="2424" priority="1258">
      <formula>IF(RIGHT(TEXT(AE558,"0.#"),1)=".",TRUE,FALSE)</formula>
    </cfRule>
  </conditionalFormatting>
  <conditionalFormatting sqref="AU556">
    <cfRule type="expression" dxfId="2423" priority="1249">
      <formula>IF(RIGHT(TEXT(AU556,"0.#"),1)=".",FALSE,TRUE)</formula>
    </cfRule>
    <cfRule type="expression" dxfId="2422" priority="1250">
      <formula>IF(RIGHT(TEXT(AU556,"0.#"),1)=".",TRUE,FALSE)</formula>
    </cfRule>
  </conditionalFormatting>
  <conditionalFormatting sqref="AU557">
    <cfRule type="expression" dxfId="2421" priority="1247">
      <formula>IF(RIGHT(TEXT(AU557,"0.#"),1)=".",FALSE,TRUE)</formula>
    </cfRule>
    <cfRule type="expression" dxfId="2420" priority="1248">
      <formula>IF(RIGHT(TEXT(AU557,"0.#"),1)=".",TRUE,FALSE)</formula>
    </cfRule>
  </conditionalFormatting>
  <conditionalFormatting sqref="AU558">
    <cfRule type="expression" dxfId="2419" priority="1245">
      <formula>IF(RIGHT(TEXT(AU558,"0.#"),1)=".",FALSE,TRUE)</formula>
    </cfRule>
    <cfRule type="expression" dxfId="2418" priority="1246">
      <formula>IF(RIGHT(TEXT(AU558,"0.#"),1)=".",TRUE,FALSE)</formula>
    </cfRule>
  </conditionalFormatting>
  <conditionalFormatting sqref="AQ557">
    <cfRule type="expression" dxfId="2417" priority="1237">
      <formula>IF(RIGHT(TEXT(AQ557,"0.#"),1)=".",FALSE,TRUE)</formula>
    </cfRule>
    <cfRule type="expression" dxfId="2416" priority="1238">
      <formula>IF(RIGHT(TEXT(AQ557,"0.#"),1)=".",TRUE,FALSE)</formula>
    </cfRule>
  </conditionalFormatting>
  <conditionalFormatting sqref="AQ558">
    <cfRule type="expression" dxfId="2415" priority="1235">
      <formula>IF(RIGHT(TEXT(AQ558,"0.#"),1)=".",FALSE,TRUE)</formula>
    </cfRule>
    <cfRule type="expression" dxfId="2414" priority="1236">
      <formula>IF(RIGHT(TEXT(AQ558,"0.#"),1)=".",TRUE,FALSE)</formula>
    </cfRule>
  </conditionalFormatting>
  <conditionalFormatting sqref="AQ556">
    <cfRule type="expression" dxfId="2413" priority="1233">
      <formula>IF(RIGHT(TEXT(AQ556,"0.#"),1)=".",FALSE,TRUE)</formula>
    </cfRule>
    <cfRule type="expression" dxfId="2412" priority="1234">
      <formula>IF(RIGHT(TEXT(AQ556,"0.#"),1)=".",TRUE,FALSE)</formula>
    </cfRule>
  </conditionalFormatting>
  <conditionalFormatting sqref="AE561">
    <cfRule type="expression" dxfId="2411" priority="1231">
      <formula>IF(RIGHT(TEXT(AE561,"0.#"),1)=".",FALSE,TRUE)</formula>
    </cfRule>
    <cfRule type="expression" dxfId="2410" priority="1232">
      <formula>IF(RIGHT(TEXT(AE561,"0.#"),1)=".",TRUE,FALSE)</formula>
    </cfRule>
  </conditionalFormatting>
  <conditionalFormatting sqref="AE562">
    <cfRule type="expression" dxfId="2409" priority="1229">
      <formula>IF(RIGHT(TEXT(AE562,"0.#"),1)=".",FALSE,TRUE)</formula>
    </cfRule>
    <cfRule type="expression" dxfId="2408" priority="1230">
      <formula>IF(RIGHT(TEXT(AE562,"0.#"),1)=".",TRUE,FALSE)</formula>
    </cfRule>
  </conditionalFormatting>
  <conditionalFormatting sqref="AE563">
    <cfRule type="expression" dxfId="2407" priority="1227">
      <formula>IF(RIGHT(TEXT(AE563,"0.#"),1)=".",FALSE,TRUE)</formula>
    </cfRule>
    <cfRule type="expression" dxfId="2406" priority="1228">
      <formula>IF(RIGHT(TEXT(AE563,"0.#"),1)=".",TRUE,FALSE)</formula>
    </cfRule>
  </conditionalFormatting>
  <conditionalFormatting sqref="AL1110:AO1139">
    <cfRule type="expression" dxfId="2405" priority="2883">
      <formula>IF(AND(AL1110&gt;=0, RIGHT(TEXT(AL1110,"0.#"),1)&lt;&gt;"."),TRUE,FALSE)</formula>
    </cfRule>
    <cfRule type="expression" dxfId="2404" priority="2884">
      <formula>IF(AND(AL1110&gt;=0, RIGHT(TEXT(AL1110,"0.#"),1)="."),TRUE,FALSE)</formula>
    </cfRule>
    <cfRule type="expression" dxfId="2403" priority="2885">
      <formula>IF(AND(AL1110&lt;0, RIGHT(TEXT(AL1110,"0.#"),1)&lt;&gt;"."),TRUE,FALSE)</formula>
    </cfRule>
    <cfRule type="expression" dxfId="2402" priority="2886">
      <formula>IF(AND(AL1110&lt;0, RIGHT(TEXT(AL1110,"0.#"),1)="."),TRUE,FALSE)</formula>
    </cfRule>
  </conditionalFormatting>
  <conditionalFormatting sqref="Y1110:Y1139">
    <cfRule type="expression" dxfId="2401" priority="2881">
      <formula>IF(RIGHT(TEXT(Y1110,"0.#"),1)=".",FALSE,TRUE)</formula>
    </cfRule>
    <cfRule type="expression" dxfId="2400" priority="2882">
      <formula>IF(RIGHT(TEXT(Y1110,"0.#"),1)=".",TRUE,FALSE)</formula>
    </cfRule>
  </conditionalFormatting>
  <conditionalFormatting sqref="AQ553">
    <cfRule type="expression" dxfId="2399" priority="1265">
      <formula>IF(RIGHT(TEXT(AQ553,"0.#"),1)=".",FALSE,TRUE)</formula>
    </cfRule>
    <cfRule type="expression" dxfId="2398" priority="1266">
      <formula>IF(RIGHT(TEXT(AQ553,"0.#"),1)=".",TRUE,FALSE)</formula>
    </cfRule>
  </conditionalFormatting>
  <conditionalFormatting sqref="AU552">
    <cfRule type="expression" dxfId="2397" priority="1277">
      <formula>IF(RIGHT(TEXT(AU552,"0.#"),1)=".",FALSE,TRUE)</formula>
    </cfRule>
    <cfRule type="expression" dxfId="2396" priority="1278">
      <formula>IF(RIGHT(TEXT(AU552,"0.#"),1)=".",TRUE,FALSE)</formula>
    </cfRule>
  </conditionalFormatting>
  <conditionalFormatting sqref="AE552">
    <cfRule type="expression" dxfId="2395" priority="1289">
      <formula>IF(RIGHT(TEXT(AE552,"0.#"),1)=".",FALSE,TRUE)</formula>
    </cfRule>
    <cfRule type="expression" dxfId="2394" priority="1290">
      <formula>IF(RIGHT(TEXT(AE552,"0.#"),1)=".",TRUE,FALSE)</formula>
    </cfRule>
  </conditionalFormatting>
  <conditionalFormatting sqref="AQ548">
    <cfRule type="expression" dxfId="2393" priority="1295">
      <formula>IF(RIGHT(TEXT(AQ548,"0.#"),1)=".",FALSE,TRUE)</formula>
    </cfRule>
    <cfRule type="expression" dxfId="2392" priority="1296">
      <formula>IF(RIGHT(TEXT(AQ548,"0.#"),1)=".",TRUE,FALSE)</formula>
    </cfRule>
  </conditionalFormatting>
  <conditionalFormatting sqref="AL845:AO854">
    <cfRule type="expression" dxfId="2391" priority="2835">
      <formula>IF(AND(AL845&gt;=0, RIGHT(TEXT(AL845,"0.#"),1)&lt;&gt;"."),TRUE,FALSE)</formula>
    </cfRule>
    <cfRule type="expression" dxfId="2390" priority="2836">
      <formula>IF(AND(AL845&gt;=0, RIGHT(TEXT(AL845,"0.#"),1)="."),TRUE,FALSE)</formula>
    </cfRule>
    <cfRule type="expression" dxfId="2389" priority="2837">
      <formula>IF(AND(AL845&lt;0, RIGHT(TEXT(AL845,"0.#"),1)&lt;&gt;"."),TRUE,FALSE)</formula>
    </cfRule>
    <cfRule type="expression" dxfId="2388" priority="2838">
      <formula>IF(AND(AL845&lt;0, RIGHT(TEXT(AL845,"0.#"),1)="."),TRUE,FALSE)</formula>
    </cfRule>
  </conditionalFormatting>
  <conditionalFormatting sqref="Y845:Y846">
    <cfRule type="expression" dxfId="2387" priority="2833">
      <formula>IF(RIGHT(TEXT(Y845,"0.#"),1)=".",FALSE,TRUE)</formula>
    </cfRule>
    <cfRule type="expression" dxfId="2386" priority="2834">
      <formula>IF(RIGHT(TEXT(Y845,"0.#"),1)=".",TRUE,FALSE)</formula>
    </cfRule>
  </conditionalFormatting>
  <conditionalFormatting sqref="AE492">
    <cfRule type="expression" dxfId="2385" priority="1621">
      <formula>IF(RIGHT(TEXT(AE492,"0.#"),1)=".",FALSE,TRUE)</formula>
    </cfRule>
    <cfRule type="expression" dxfId="2384" priority="1622">
      <formula>IF(RIGHT(TEXT(AE492,"0.#"),1)=".",TRUE,FALSE)</formula>
    </cfRule>
  </conditionalFormatting>
  <conditionalFormatting sqref="AE493">
    <cfRule type="expression" dxfId="2383" priority="1619">
      <formula>IF(RIGHT(TEXT(AE493,"0.#"),1)=".",FALSE,TRUE)</formula>
    </cfRule>
    <cfRule type="expression" dxfId="2382" priority="1620">
      <formula>IF(RIGHT(TEXT(AE493,"0.#"),1)=".",TRUE,FALSE)</formula>
    </cfRule>
  </conditionalFormatting>
  <conditionalFormatting sqref="AE494">
    <cfRule type="expression" dxfId="2381" priority="1617">
      <formula>IF(RIGHT(TEXT(AE494,"0.#"),1)=".",FALSE,TRUE)</formula>
    </cfRule>
    <cfRule type="expression" dxfId="2380" priority="1618">
      <formula>IF(RIGHT(TEXT(AE494,"0.#"),1)=".",TRUE,FALSE)</formula>
    </cfRule>
  </conditionalFormatting>
  <conditionalFormatting sqref="AQ493">
    <cfRule type="expression" dxfId="2379" priority="1597">
      <formula>IF(RIGHT(TEXT(AQ493,"0.#"),1)=".",FALSE,TRUE)</formula>
    </cfRule>
    <cfRule type="expression" dxfId="2378" priority="1598">
      <formula>IF(RIGHT(TEXT(AQ493,"0.#"),1)=".",TRUE,FALSE)</formula>
    </cfRule>
  </conditionalFormatting>
  <conditionalFormatting sqref="AQ494">
    <cfRule type="expression" dxfId="2377" priority="1595">
      <formula>IF(RIGHT(TEXT(AQ494,"0.#"),1)=".",FALSE,TRUE)</formula>
    </cfRule>
    <cfRule type="expression" dxfId="2376" priority="1596">
      <formula>IF(RIGHT(TEXT(AQ494,"0.#"),1)=".",TRUE,FALSE)</formula>
    </cfRule>
  </conditionalFormatting>
  <conditionalFormatting sqref="AQ492">
    <cfRule type="expression" dxfId="2375" priority="1593">
      <formula>IF(RIGHT(TEXT(AQ492,"0.#"),1)=".",FALSE,TRUE)</formula>
    </cfRule>
    <cfRule type="expression" dxfId="2374" priority="1594">
      <formula>IF(RIGHT(TEXT(AQ492,"0.#"),1)=".",TRUE,FALSE)</formula>
    </cfRule>
  </conditionalFormatting>
  <conditionalFormatting sqref="AU494">
    <cfRule type="expression" dxfId="2373" priority="1605">
      <formula>IF(RIGHT(TEXT(AU494,"0.#"),1)=".",FALSE,TRUE)</formula>
    </cfRule>
    <cfRule type="expression" dxfId="2372" priority="1606">
      <formula>IF(RIGHT(TEXT(AU494,"0.#"),1)=".",TRUE,FALSE)</formula>
    </cfRule>
  </conditionalFormatting>
  <conditionalFormatting sqref="AU492">
    <cfRule type="expression" dxfId="2371" priority="1609">
      <formula>IF(RIGHT(TEXT(AU492,"0.#"),1)=".",FALSE,TRUE)</formula>
    </cfRule>
    <cfRule type="expression" dxfId="2370" priority="1610">
      <formula>IF(RIGHT(TEXT(AU492,"0.#"),1)=".",TRUE,FALSE)</formula>
    </cfRule>
  </conditionalFormatting>
  <conditionalFormatting sqref="AU493">
    <cfRule type="expression" dxfId="2369" priority="1607">
      <formula>IF(RIGHT(TEXT(AU493,"0.#"),1)=".",FALSE,TRUE)</formula>
    </cfRule>
    <cfRule type="expression" dxfId="2368" priority="1608">
      <formula>IF(RIGHT(TEXT(AU493,"0.#"),1)=".",TRUE,FALSE)</formula>
    </cfRule>
  </conditionalFormatting>
  <conditionalFormatting sqref="AU583">
    <cfRule type="expression" dxfId="2367" priority="1125">
      <formula>IF(RIGHT(TEXT(AU583,"0.#"),1)=".",FALSE,TRUE)</formula>
    </cfRule>
    <cfRule type="expression" dxfId="2366" priority="1126">
      <formula>IF(RIGHT(TEXT(AU583,"0.#"),1)=".",TRUE,FALSE)</formula>
    </cfRule>
  </conditionalFormatting>
  <conditionalFormatting sqref="AU582">
    <cfRule type="expression" dxfId="2365" priority="1127">
      <formula>IF(RIGHT(TEXT(AU582,"0.#"),1)=".",FALSE,TRUE)</formula>
    </cfRule>
    <cfRule type="expression" dxfId="2364" priority="1128">
      <formula>IF(RIGHT(TEXT(AU582,"0.#"),1)=".",TRUE,FALSE)</formula>
    </cfRule>
  </conditionalFormatting>
  <conditionalFormatting sqref="AE499">
    <cfRule type="expression" dxfId="2363" priority="1587">
      <formula>IF(RIGHT(TEXT(AE499,"0.#"),1)=".",FALSE,TRUE)</formula>
    </cfRule>
    <cfRule type="expression" dxfId="2362" priority="1588">
      <formula>IF(RIGHT(TEXT(AE499,"0.#"),1)=".",TRUE,FALSE)</formula>
    </cfRule>
  </conditionalFormatting>
  <conditionalFormatting sqref="AE497">
    <cfRule type="expression" dxfId="2361" priority="1591">
      <formula>IF(RIGHT(TEXT(AE497,"0.#"),1)=".",FALSE,TRUE)</formula>
    </cfRule>
    <cfRule type="expression" dxfId="2360" priority="1592">
      <formula>IF(RIGHT(TEXT(AE497,"0.#"),1)=".",TRUE,FALSE)</formula>
    </cfRule>
  </conditionalFormatting>
  <conditionalFormatting sqref="AE498">
    <cfRule type="expression" dxfId="2359" priority="1589">
      <formula>IF(RIGHT(TEXT(AE498,"0.#"),1)=".",FALSE,TRUE)</formula>
    </cfRule>
    <cfRule type="expression" dxfId="2358" priority="1590">
      <formula>IF(RIGHT(TEXT(AE498,"0.#"),1)=".",TRUE,FALSE)</formula>
    </cfRule>
  </conditionalFormatting>
  <conditionalFormatting sqref="AU499">
    <cfRule type="expression" dxfId="2357" priority="1575">
      <formula>IF(RIGHT(TEXT(AU499,"0.#"),1)=".",FALSE,TRUE)</formula>
    </cfRule>
    <cfRule type="expression" dxfId="2356" priority="1576">
      <formula>IF(RIGHT(TEXT(AU499,"0.#"),1)=".",TRUE,FALSE)</formula>
    </cfRule>
  </conditionalFormatting>
  <conditionalFormatting sqref="AU497">
    <cfRule type="expression" dxfId="2355" priority="1579">
      <formula>IF(RIGHT(TEXT(AU497,"0.#"),1)=".",FALSE,TRUE)</formula>
    </cfRule>
    <cfRule type="expression" dxfId="2354" priority="1580">
      <formula>IF(RIGHT(TEXT(AU497,"0.#"),1)=".",TRUE,FALSE)</formula>
    </cfRule>
  </conditionalFormatting>
  <conditionalFormatting sqref="AU498">
    <cfRule type="expression" dxfId="2353" priority="1577">
      <formula>IF(RIGHT(TEXT(AU498,"0.#"),1)=".",FALSE,TRUE)</formula>
    </cfRule>
    <cfRule type="expression" dxfId="2352" priority="1578">
      <formula>IF(RIGHT(TEXT(AU498,"0.#"),1)=".",TRUE,FALSE)</formula>
    </cfRule>
  </conditionalFormatting>
  <conditionalFormatting sqref="AQ497">
    <cfRule type="expression" dxfId="2351" priority="1563">
      <formula>IF(RIGHT(TEXT(AQ497,"0.#"),1)=".",FALSE,TRUE)</formula>
    </cfRule>
    <cfRule type="expression" dxfId="2350" priority="1564">
      <formula>IF(RIGHT(TEXT(AQ497,"0.#"),1)=".",TRUE,FALSE)</formula>
    </cfRule>
  </conditionalFormatting>
  <conditionalFormatting sqref="AQ498">
    <cfRule type="expression" dxfId="2349" priority="1567">
      <formula>IF(RIGHT(TEXT(AQ498,"0.#"),1)=".",FALSE,TRUE)</formula>
    </cfRule>
    <cfRule type="expression" dxfId="2348" priority="1568">
      <formula>IF(RIGHT(TEXT(AQ498,"0.#"),1)=".",TRUE,FALSE)</formula>
    </cfRule>
  </conditionalFormatting>
  <conditionalFormatting sqref="AQ499">
    <cfRule type="expression" dxfId="2347" priority="1565">
      <formula>IF(RIGHT(TEXT(AQ499,"0.#"),1)=".",FALSE,TRUE)</formula>
    </cfRule>
    <cfRule type="expression" dxfId="2346" priority="1566">
      <formula>IF(RIGHT(TEXT(AQ499,"0.#"),1)=".",TRUE,FALSE)</formula>
    </cfRule>
  </conditionalFormatting>
  <conditionalFormatting sqref="AE504">
    <cfRule type="expression" dxfId="2345" priority="1557">
      <formula>IF(RIGHT(TEXT(AE504,"0.#"),1)=".",FALSE,TRUE)</formula>
    </cfRule>
    <cfRule type="expression" dxfId="2344" priority="1558">
      <formula>IF(RIGHT(TEXT(AE504,"0.#"),1)=".",TRUE,FALSE)</formula>
    </cfRule>
  </conditionalFormatting>
  <conditionalFormatting sqref="AE502">
    <cfRule type="expression" dxfId="2343" priority="1561">
      <formula>IF(RIGHT(TEXT(AE502,"0.#"),1)=".",FALSE,TRUE)</formula>
    </cfRule>
    <cfRule type="expression" dxfId="2342" priority="1562">
      <formula>IF(RIGHT(TEXT(AE502,"0.#"),1)=".",TRUE,FALSE)</formula>
    </cfRule>
  </conditionalFormatting>
  <conditionalFormatting sqref="AE503">
    <cfRule type="expression" dxfId="2341" priority="1559">
      <formula>IF(RIGHT(TEXT(AE503,"0.#"),1)=".",FALSE,TRUE)</formula>
    </cfRule>
    <cfRule type="expression" dxfId="2340" priority="1560">
      <formula>IF(RIGHT(TEXT(AE503,"0.#"),1)=".",TRUE,FALSE)</formula>
    </cfRule>
  </conditionalFormatting>
  <conditionalFormatting sqref="AU504">
    <cfRule type="expression" dxfId="2339" priority="1545">
      <formula>IF(RIGHT(TEXT(AU504,"0.#"),1)=".",FALSE,TRUE)</formula>
    </cfRule>
    <cfRule type="expression" dxfId="2338" priority="1546">
      <formula>IF(RIGHT(TEXT(AU504,"0.#"),1)=".",TRUE,FALSE)</formula>
    </cfRule>
  </conditionalFormatting>
  <conditionalFormatting sqref="AU502">
    <cfRule type="expression" dxfId="2337" priority="1549">
      <formula>IF(RIGHT(TEXT(AU502,"0.#"),1)=".",FALSE,TRUE)</formula>
    </cfRule>
    <cfRule type="expression" dxfId="2336" priority="1550">
      <formula>IF(RIGHT(TEXT(AU502,"0.#"),1)=".",TRUE,FALSE)</formula>
    </cfRule>
  </conditionalFormatting>
  <conditionalFormatting sqref="AU503">
    <cfRule type="expression" dxfId="2335" priority="1547">
      <formula>IF(RIGHT(TEXT(AU503,"0.#"),1)=".",FALSE,TRUE)</formula>
    </cfRule>
    <cfRule type="expression" dxfId="2334" priority="1548">
      <formula>IF(RIGHT(TEXT(AU503,"0.#"),1)=".",TRUE,FALSE)</formula>
    </cfRule>
  </conditionalFormatting>
  <conditionalFormatting sqref="AQ502">
    <cfRule type="expression" dxfId="2333" priority="1533">
      <formula>IF(RIGHT(TEXT(AQ502,"0.#"),1)=".",FALSE,TRUE)</formula>
    </cfRule>
    <cfRule type="expression" dxfId="2332" priority="1534">
      <formula>IF(RIGHT(TEXT(AQ502,"0.#"),1)=".",TRUE,FALSE)</formula>
    </cfRule>
  </conditionalFormatting>
  <conditionalFormatting sqref="AQ503">
    <cfRule type="expression" dxfId="2331" priority="1537">
      <formula>IF(RIGHT(TEXT(AQ503,"0.#"),1)=".",FALSE,TRUE)</formula>
    </cfRule>
    <cfRule type="expression" dxfId="2330" priority="1538">
      <formula>IF(RIGHT(TEXT(AQ503,"0.#"),1)=".",TRUE,FALSE)</formula>
    </cfRule>
  </conditionalFormatting>
  <conditionalFormatting sqref="AQ504">
    <cfRule type="expression" dxfId="2329" priority="1535">
      <formula>IF(RIGHT(TEXT(AQ504,"0.#"),1)=".",FALSE,TRUE)</formula>
    </cfRule>
    <cfRule type="expression" dxfId="2328" priority="1536">
      <formula>IF(RIGHT(TEXT(AQ504,"0.#"),1)=".",TRUE,FALSE)</formula>
    </cfRule>
  </conditionalFormatting>
  <conditionalFormatting sqref="AE509">
    <cfRule type="expression" dxfId="2327" priority="1527">
      <formula>IF(RIGHT(TEXT(AE509,"0.#"),1)=".",FALSE,TRUE)</formula>
    </cfRule>
    <cfRule type="expression" dxfId="2326" priority="1528">
      <formula>IF(RIGHT(TEXT(AE509,"0.#"),1)=".",TRUE,FALSE)</formula>
    </cfRule>
  </conditionalFormatting>
  <conditionalFormatting sqref="AE507">
    <cfRule type="expression" dxfId="2325" priority="1531">
      <formula>IF(RIGHT(TEXT(AE507,"0.#"),1)=".",FALSE,TRUE)</formula>
    </cfRule>
    <cfRule type="expression" dxfId="2324" priority="1532">
      <formula>IF(RIGHT(TEXT(AE507,"0.#"),1)=".",TRUE,FALSE)</formula>
    </cfRule>
  </conditionalFormatting>
  <conditionalFormatting sqref="AE508">
    <cfRule type="expression" dxfId="2323" priority="1529">
      <formula>IF(RIGHT(TEXT(AE508,"0.#"),1)=".",FALSE,TRUE)</formula>
    </cfRule>
    <cfRule type="expression" dxfId="2322" priority="1530">
      <formula>IF(RIGHT(TEXT(AE508,"0.#"),1)=".",TRUE,FALSE)</formula>
    </cfRule>
  </conditionalFormatting>
  <conditionalFormatting sqref="AU509">
    <cfRule type="expression" dxfId="2321" priority="1515">
      <formula>IF(RIGHT(TEXT(AU509,"0.#"),1)=".",FALSE,TRUE)</formula>
    </cfRule>
    <cfRule type="expression" dxfId="2320" priority="1516">
      <formula>IF(RIGHT(TEXT(AU509,"0.#"),1)=".",TRUE,FALSE)</formula>
    </cfRule>
  </conditionalFormatting>
  <conditionalFormatting sqref="AU507">
    <cfRule type="expression" dxfId="2319" priority="1519">
      <formula>IF(RIGHT(TEXT(AU507,"0.#"),1)=".",FALSE,TRUE)</formula>
    </cfRule>
    <cfRule type="expression" dxfId="2318" priority="1520">
      <formula>IF(RIGHT(TEXT(AU507,"0.#"),1)=".",TRUE,FALSE)</formula>
    </cfRule>
  </conditionalFormatting>
  <conditionalFormatting sqref="AU508">
    <cfRule type="expression" dxfId="2317" priority="1517">
      <formula>IF(RIGHT(TEXT(AU508,"0.#"),1)=".",FALSE,TRUE)</formula>
    </cfRule>
    <cfRule type="expression" dxfId="2316" priority="1518">
      <formula>IF(RIGHT(TEXT(AU508,"0.#"),1)=".",TRUE,FALSE)</formula>
    </cfRule>
  </conditionalFormatting>
  <conditionalFormatting sqref="AQ507">
    <cfRule type="expression" dxfId="2315" priority="1503">
      <formula>IF(RIGHT(TEXT(AQ507,"0.#"),1)=".",FALSE,TRUE)</formula>
    </cfRule>
    <cfRule type="expression" dxfId="2314" priority="1504">
      <formula>IF(RIGHT(TEXT(AQ507,"0.#"),1)=".",TRUE,FALSE)</formula>
    </cfRule>
  </conditionalFormatting>
  <conditionalFormatting sqref="AQ508">
    <cfRule type="expression" dxfId="2313" priority="1507">
      <formula>IF(RIGHT(TEXT(AQ508,"0.#"),1)=".",FALSE,TRUE)</formula>
    </cfRule>
    <cfRule type="expression" dxfId="2312" priority="1508">
      <formula>IF(RIGHT(TEXT(AQ508,"0.#"),1)=".",TRUE,FALSE)</formula>
    </cfRule>
  </conditionalFormatting>
  <conditionalFormatting sqref="AQ509">
    <cfRule type="expression" dxfId="2311" priority="1505">
      <formula>IF(RIGHT(TEXT(AQ509,"0.#"),1)=".",FALSE,TRUE)</formula>
    </cfRule>
    <cfRule type="expression" dxfId="2310" priority="1506">
      <formula>IF(RIGHT(TEXT(AQ509,"0.#"),1)=".",TRUE,FALSE)</formula>
    </cfRule>
  </conditionalFormatting>
  <conditionalFormatting sqref="AE465">
    <cfRule type="expression" dxfId="2309" priority="1797">
      <formula>IF(RIGHT(TEXT(AE465,"0.#"),1)=".",FALSE,TRUE)</formula>
    </cfRule>
    <cfRule type="expression" dxfId="2308" priority="1798">
      <formula>IF(RIGHT(TEXT(AE465,"0.#"),1)=".",TRUE,FALSE)</formula>
    </cfRule>
  </conditionalFormatting>
  <conditionalFormatting sqref="AE463">
    <cfRule type="expression" dxfId="2307" priority="1801">
      <formula>IF(RIGHT(TEXT(AE463,"0.#"),1)=".",FALSE,TRUE)</formula>
    </cfRule>
    <cfRule type="expression" dxfId="2306" priority="1802">
      <formula>IF(RIGHT(TEXT(AE463,"0.#"),1)=".",TRUE,FALSE)</formula>
    </cfRule>
  </conditionalFormatting>
  <conditionalFormatting sqref="AE464">
    <cfRule type="expression" dxfId="2305" priority="1799">
      <formula>IF(RIGHT(TEXT(AE464,"0.#"),1)=".",FALSE,TRUE)</formula>
    </cfRule>
    <cfRule type="expression" dxfId="2304" priority="1800">
      <formula>IF(RIGHT(TEXT(AE464,"0.#"),1)=".",TRUE,FALSE)</formula>
    </cfRule>
  </conditionalFormatting>
  <conditionalFormatting sqref="AM465">
    <cfRule type="expression" dxfId="2303" priority="1791">
      <formula>IF(RIGHT(TEXT(AM465,"0.#"),1)=".",FALSE,TRUE)</formula>
    </cfRule>
    <cfRule type="expression" dxfId="2302" priority="1792">
      <formula>IF(RIGHT(TEXT(AM465,"0.#"),1)=".",TRUE,FALSE)</formula>
    </cfRule>
  </conditionalFormatting>
  <conditionalFormatting sqref="AM463">
    <cfRule type="expression" dxfId="2301" priority="1795">
      <formula>IF(RIGHT(TEXT(AM463,"0.#"),1)=".",FALSE,TRUE)</formula>
    </cfRule>
    <cfRule type="expression" dxfId="2300" priority="1796">
      <formula>IF(RIGHT(TEXT(AM463,"0.#"),1)=".",TRUE,FALSE)</formula>
    </cfRule>
  </conditionalFormatting>
  <conditionalFormatting sqref="AM464">
    <cfRule type="expression" dxfId="2299" priority="1793">
      <formula>IF(RIGHT(TEXT(AM464,"0.#"),1)=".",FALSE,TRUE)</formula>
    </cfRule>
    <cfRule type="expression" dxfId="2298" priority="1794">
      <formula>IF(RIGHT(TEXT(AM464,"0.#"),1)=".",TRUE,FALSE)</formula>
    </cfRule>
  </conditionalFormatting>
  <conditionalFormatting sqref="AU465">
    <cfRule type="expression" dxfId="2297" priority="1785">
      <formula>IF(RIGHT(TEXT(AU465,"0.#"),1)=".",FALSE,TRUE)</formula>
    </cfRule>
    <cfRule type="expression" dxfId="2296" priority="1786">
      <formula>IF(RIGHT(TEXT(AU465,"0.#"),1)=".",TRUE,FALSE)</formula>
    </cfRule>
  </conditionalFormatting>
  <conditionalFormatting sqref="AU463">
    <cfRule type="expression" dxfId="2295" priority="1789">
      <formula>IF(RIGHT(TEXT(AU463,"0.#"),1)=".",FALSE,TRUE)</formula>
    </cfRule>
    <cfRule type="expression" dxfId="2294" priority="1790">
      <formula>IF(RIGHT(TEXT(AU463,"0.#"),1)=".",TRUE,FALSE)</formula>
    </cfRule>
  </conditionalFormatting>
  <conditionalFormatting sqref="AU464">
    <cfRule type="expression" dxfId="2293" priority="1787">
      <formula>IF(RIGHT(TEXT(AU464,"0.#"),1)=".",FALSE,TRUE)</formula>
    </cfRule>
    <cfRule type="expression" dxfId="2292" priority="1788">
      <formula>IF(RIGHT(TEXT(AU464,"0.#"),1)=".",TRUE,FALSE)</formula>
    </cfRule>
  </conditionalFormatting>
  <conditionalFormatting sqref="AI465">
    <cfRule type="expression" dxfId="2291" priority="1779">
      <formula>IF(RIGHT(TEXT(AI465,"0.#"),1)=".",FALSE,TRUE)</formula>
    </cfRule>
    <cfRule type="expression" dxfId="2290" priority="1780">
      <formula>IF(RIGHT(TEXT(AI465,"0.#"),1)=".",TRUE,FALSE)</formula>
    </cfRule>
  </conditionalFormatting>
  <conditionalFormatting sqref="AI463">
    <cfRule type="expression" dxfId="2289" priority="1783">
      <formula>IF(RIGHT(TEXT(AI463,"0.#"),1)=".",FALSE,TRUE)</formula>
    </cfRule>
    <cfRule type="expression" dxfId="2288" priority="1784">
      <formula>IF(RIGHT(TEXT(AI463,"0.#"),1)=".",TRUE,FALSE)</formula>
    </cfRule>
  </conditionalFormatting>
  <conditionalFormatting sqref="AI464">
    <cfRule type="expression" dxfId="2287" priority="1781">
      <formula>IF(RIGHT(TEXT(AI464,"0.#"),1)=".",FALSE,TRUE)</formula>
    </cfRule>
    <cfRule type="expression" dxfId="2286" priority="1782">
      <formula>IF(RIGHT(TEXT(AI464,"0.#"),1)=".",TRUE,FALSE)</formula>
    </cfRule>
  </conditionalFormatting>
  <conditionalFormatting sqref="AQ463">
    <cfRule type="expression" dxfId="2285" priority="1773">
      <formula>IF(RIGHT(TEXT(AQ463,"0.#"),1)=".",FALSE,TRUE)</formula>
    </cfRule>
    <cfRule type="expression" dxfId="2284" priority="1774">
      <formula>IF(RIGHT(TEXT(AQ463,"0.#"),1)=".",TRUE,FALSE)</formula>
    </cfRule>
  </conditionalFormatting>
  <conditionalFormatting sqref="AQ464">
    <cfRule type="expression" dxfId="2283" priority="1777">
      <formula>IF(RIGHT(TEXT(AQ464,"0.#"),1)=".",FALSE,TRUE)</formula>
    </cfRule>
    <cfRule type="expression" dxfId="2282" priority="1778">
      <formula>IF(RIGHT(TEXT(AQ464,"0.#"),1)=".",TRUE,FALSE)</formula>
    </cfRule>
  </conditionalFormatting>
  <conditionalFormatting sqref="AQ465">
    <cfRule type="expression" dxfId="2281" priority="1775">
      <formula>IF(RIGHT(TEXT(AQ465,"0.#"),1)=".",FALSE,TRUE)</formula>
    </cfRule>
    <cfRule type="expression" dxfId="2280" priority="1776">
      <formula>IF(RIGHT(TEXT(AQ465,"0.#"),1)=".",TRUE,FALSE)</formula>
    </cfRule>
  </conditionalFormatting>
  <conditionalFormatting sqref="AE470">
    <cfRule type="expression" dxfId="2279" priority="1767">
      <formula>IF(RIGHT(TEXT(AE470,"0.#"),1)=".",FALSE,TRUE)</formula>
    </cfRule>
    <cfRule type="expression" dxfId="2278" priority="1768">
      <formula>IF(RIGHT(TEXT(AE470,"0.#"),1)=".",TRUE,FALSE)</formula>
    </cfRule>
  </conditionalFormatting>
  <conditionalFormatting sqref="AE468">
    <cfRule type="expression" dxfId="2277" priority="1771">
      <formula>IF(RIGHT(TEXT(AE468,"0.#"),1)=".",FALSE,TRUE)</formula>
    </cfRule>
    <cfRule type="expression" dxfId="2276" priority="1772">
      <formula>IF(RIGHT(TEXT(AE468,"0.#"),1)=".",TRUE,FALSE)</formula>
    </cfRule>
  </conditionalFormatting>
  <conditionalFormatting sqref="AE469">
    <cfRule type="expression" dxfId="2275" priority="1769">
      <formula>IF(RIGHT(TEXT(AE469,"0.#"),1)=".",FALSE,TRUE)</formula>
    </cfRule>
    <cfRule type="expression" dxfId="2274" priority="1770">
      <formula>IF(RIGHT(TEXT(AE469,"0.#"),1)=".",TRUE,FALSE)</formula>
    </cfRule>
  </conditionalFormatting>
  <conditionalFormatting sqref="AM470">
    <cfRule type="expression" dxfId="2273" priority="1761">
      <formula>IF(RIGHT(TEXT(AM470,"0.#"),1)=".",FALSE,TRUE)</formula>
    </cfRule>
    <cfRule type="expression" dxfId="2272" priority="1762">
      <formula>IF(RIGHT(TEXT(AM470,"0.#"),1)=".",TRUE,FALSE)</formula>
    </cfRule>
  </conditionalFormatting>
  <conditionalFormatting sqref="AM468">
    <cfRule type="expression" dxfId="2271" priority="1765">
      <formula>IF(RIGHT(TEXT(AM468,"0.#"),1)=".",FALSE,TRUE)</formula>
    </cfRule>
    <cfRule type="expression" dxfId="2270" priority="1766">
      <formula>IF(RIGHT(TEXT(AM468,"0.#"),1)=".",TRUE,FALSE)</formula>
    </cfRule>
  </conditionalFormatting>
  <conditionalFormatting sqref="AM469">
    <cfRule type="expression" dxfId="2269" priority="1763">
      <formula>IF(RIGHT(TEXT(AM469,"0.#"),1)=".",FALSE,TRUE)</formula>
    </cfRule>
    <cfRule type="expression" dxfId="2268" priority="1764">
      <formula>IF(RIGHT(TEXT(AM469,"0.#"),1)=".",TRUE,FALSE)</formula>
    </cfRule>
  </conditionalFormatting>
  <conditionalFormatting sqref="AU470">
    <cfRule type="expression" dxfId="2267" priority="1755">
      <formula>IF(RIGHT(TEXT(AU470,"0.#"),1)=".",FALSE,TRUE)</formula>
    </cfRule>
    <cfRule type="expression" dxfId="2266" priority="1756">
      <formula>IF(RIGHT(TEXT(AU470,"0.#"),1)=".",TRUE,FALSE)</formula>
    </cfRule>
  </conditionalFormatting>
  <conditionalFormatting sqref="AU468">
    <cfRule type="expression" dxfId="2265" priority="1759">
      <formula>IF(RIGHT(TEXT(AU468,"0.#"),1)=".",FALSE,TRUE)</formula>
    </cfRule>
    <cfRule type="expression" dxfId="2264" priority="1760">
      <formula>IF(RIGHT(TEXT(AU468,"0.#"),1)=".",TRUE,FALSE)</formula>
    </cfRule>
  </conditionalFormatting>
  <conditionalFormatting sqref="AU469">
    <cfRule type="expression" dxfId="2263" priority="1757">
      <formula>IF(RIGHT(TEXT(AU469,"0.#"),1)=".",FALSE,TRUE)</formula>
    </cfRule>
    <cfRule type="expression" dxfId="2262" priority="1758">
      <formula>IF(RIGHT(TEXT(AU469,"0.#"),1)=".",TRUE,FALSE)</formula>
    </cfRule>
  </conditionalFormatting>
  <conditionalFormatting sqref="AI470">
    <cfRule type="expression" dxfId="2261" priority="1749">
      <formula>IF(RIGHT(TEXT(AI470,"0.#"),1)=".",FALSE,TRUE)</formula>
    </cfRule>
    <cfRule type="expression" dxfId="2260" priority="1750">
      <formula>IF(RIGHT(TEXT(AI470,"0.#"),1)=".",TRUE,FALSE)</formula>
    </cfRule>
  </conditionalFormatting>
  <conditionalFormatting sqref="AI468">
    <cfRule type="expression" dxfId="2259" priority="1753">
      <formula>IF(RIGHT(TEXT(AI468,"0.#"),1)=".",FALSE,TRUE)</formula>
    </cfRule>
    <cfRule type="expression" dxfId="2258" priority="1754">
      <formula>IF(RIGHT(TEXT(AI468,"0.#"),1)=".",TRUE,FALSE)</formula>
    </cfRule>
  </conditionalFormatting>
  <conditionalFormatting sqref="AI469">
    <cfRule type="expression" dxfId="2257" priority="1751">
      <formula>IF(RIGHT(TEXT(AI469,"0.#"),1)=".",FALSE,TRUE)</formula>
    </cfRule>
    <cfRule type="expression" dxfId="2256" priority="1752">
      <formula>IF(RIGHT(TEXT(AI469,"0.#"),1)=".",TRUE,FALSE)</formula>
    </cfRule>
  </conditionalFormatting>
  <conditionalFormatting sqref="AQ468">
    <cfRule type="expression" dxfId="2255" priority="1743">
      <formula>IF(RIGHT(TEXT(AQ468,"0.#"),1)=".",FALSE,TRUE)</formula>
    </cfRule>
    <cfRule type="expression" dxfId="2254" priority="1744">
      <formula>IF(RIGHT(TEXT(AQ468,"0.#"),1)=".",TRUE,FALSE)</formula>
    </cfRule>
  </conditionalFormatting>
  <conditionalFormatting sqref="AQ469">
    <cfRule type="expression" dxfId="2253" priority="1747">
      <formula>IF(RIGHT(TEXT(AQ469,"0.#"),1)=".",FALSE,TRUE)</formula>
    </cfRule>
    <cfRule type="expression" dxfId="2252" priority="1748">
      <formula>IF(RIGHT(TEXT(AQ469,"0.#"),1)=".",TRUE,FALSE)</formula>
    </cfRule>
  </conditionalFormatting>
  <conditionalFormatting sqref="AQ470">
    <cfRule type="expression" dxfId="2251" priority="1745">
      <formula>IF(RIGHT(TEXT(AQ470,"0.#"),1)=".",FALSE,TRUE)</formula>
    </cfRule>
    <cfRule type="expression" dxfId="2250" priority="1746">
      <formula>IF(RIGHT(TEXT(AQ470,"0.#"),1)=".",TRUE,FALSE)</formula>
    </cfRule>
  </conditionalFormatting>
  <conditionalFormatting sqref="AE475">
    <cfRule type="expression" dxfId="2249" priority="1737">
      <formula>IF(RIGHT(TEXT(AE475,"0.#"),1)=".",FALSE,TRUE)</formula>
    </cfRule>
    <cfRule type="expression" dxfId="2248" priority="1738">
      <formula>IF(RIGHT(TEXT(AE475,"0.#"),1)=".",TRUE,FALSE)</formula>
    </cfRule>
  </conditionalFormatting>
  <conditionalFormatting sqref="AE473">
    <cfRule type="expression" dxfId="2247" priority="1741">
      <formula>IF(RIGHT(TEXT(AE473,"0.#"),1)=".",FALSE,TRUE)</formula>
    </cfRule>
    <cfRule type="expression" dxfId="2246" priority="1742">
      <formula>IF(RIGHT(TEXT(AE473,"0.#"),1)=".",TRUE,FALSE)</formula>
    </cfRule>
  </conditionalFormatting>
  <conditionalFormatting sqref="AE474">
    <cfRule type="expression" dxfId="2245" priority="1739">
      <formula>IF(RIGHT(TEXT(AE474,"0.#"),1)=".",FALSE,TRUE)</formula>
    </cfRule>
    <cfRule type="expression" dxfId="2244" priority="1740">
      <formula>IF(RIGHT(TEXT(AE474,"0.#"),1)=".",TRUE,FALSE)</formula>
    </cfRule>
  </conditionalFormatting>
  <conditionalFormatting sqref="AM475">
    <cfRule type="expression" dxfId="2243" priority="1731">
      <formula>IF(RIGHT(TEXT(AM475,"0.#"),1)=".",FALSE,TRUE)</formula>
    </cfRule>
    <cfRule type="expression" dxfId="2242" priority="1732">
      <formula>IF(RIGHT(TEXT(AM475,"0.#"),1)=".",TRUE,FALSE)</formula>
    </cfRule>
  </conditionalFormatting>
  <conditionalFormatting sqref="AM473">
    <cfRule type="expression" dxfId="2241" priority="1735">
      <formula>IF(RIGHT(TEXT(AM473,"0.#"),1)=".",FALSE,TRUE)</formula>
    </cfRule>
    <cfRule type="expression" dxfId="2240" priority="1736">
      <formula>IF(RIGHT(TEXT(AM473,"0.#"),1)=".",TRUE,FALSE)</formula>
    </cfRule>
  </conditionalFormatting>
  <conditionalFormatting sqref="AM474">
    <cfRule type="expression" dxfId="2239" priority="1733">
      <formula>IF(RIGHT(TEXT(AM474,"0.#"),1)=".",FALSE,TRUE)</formula>
    </cfRule>
    <cfRule type="expression" dxfId="2238" priority="1734">
      <formula>IF(RIGHT(TEXT(AM474,"0.#"),1)=".",TRUE,FALSE)</formula>
    </cfRule>
  </conditionalFormatting>
  <conditionalFormatting sqref="AU475">
    <cfRule type="expression" dxfId="2237" priority="1725">
      <formula>IF(RIGHT(TEXT(AU475,"0.#"),1)=".",FALSE,TRUE)</formula>
    </cfRule>
    <cfRule type="expression" dxfId="2236" priority="1726">
      <formula>IF(RIGHT(TEXT(AU475,"0.#"),1)=".",TRUE,FALSE)</formula>
    </cfRule>
  </conditionalFormatting>
  <conditionalFormatting sqref="AU473">
    <cfRule type="expression" dxfId="2235" priority="1729">
      <formula>IF(RIGHT(TEXT(AU473,"0.#"),1)=".",FALSE,TRUE)</formula>
    </cfRule>
    <cfRule type="expression" dxfId="2234" priority="1730">
      <formula>IF(RIGHT(TEXT(AU473,"0.#"),1)=".",TRUE,FALSE)</formula>
    </cfRule>
  </conditionalFormatting>
  <conditionalFormatting sqref="AU474">
    <cfRule type="expression" dxfId="2233" priority="1727">
      <formula>IF(RIGHT(TEXT(AU474,"0.#"),1)=".",FALSE,TRUE)</formula>
    </cfRule>
    <cfRule type="expression" dxfId="2232" priority="1728">
      <formula>IF(RIGHT(TEXT(AU474,"0.#"),1)=".",TRUE,FALSE)</formula>
    </cfRule>
  </conditionalFormatting>
  <conditionalFormatting sqref="AI475">
    <cfRule type="expression" dxfId="2231" priority="1719">
      <formula>IF(RIGHT(TEXT(AI475,"0.#"),1)=".",FALSE,TRUE)</formula>
    </cfRule>
    <cfRule type="expression" dxfId="2230" priority="1720">
      <formula>IF(RIGHT(TEXT(AI475,"0.#"),1)=".",TRUE,FALSE)</formula>
    </cfRule>
  </conditionalFormatting>
  <conditionalFormatting sqref="AI473">
    <cfRule type="expression" dxfId="2229" priority="1723">
      <formula>IF(RIGHT(TEXT(AI473,"0.#"),1)=".",FALSE,TRUE)</formula>
    </cfRule>
    <cfRule type="expression" dxfId="2228" priority="1724">
      <formula>IF(RIGHT(TEXT(AI473,"0.#"),1)=".",TRUE,FALSE)</formula>
    </cfRule>
  </conditionalFormatting>
  <conditionalFormatting sqref="AI474">
    <cfRule type="expression" dxfId="2227" priority="1721">
      <formula>IF(RIGHT(TEXT(AI474,"0.#"),1)=".",FALSE,TRUE)</formula>
    </cfRule>
    <cfRule type="expression" dxfId="2226" priority="1722">
      <formula>IF(RIGHT(TEXT(AI474,"0.#"),1)=".",TRUE,FALSE)</formula>
    </cfRule>
  </conditionalFormatting>
  <conditionalFormatting sqref="AQ473">
    <cfRule type="expression" dxfId="2225" priority="1713">
      <formula>IF(RIGHT(TEXT(AQ473,"0.#"),1)=".",FALSE,TRUE)</formula>
    </cfRule>
    <cfRule type="expression" dxfId="2224" priority="1714">
      <formula>IF(RIGHT(TEXT(AQ473,"0.#"),1)=".",TRUE,FALSE)</formula>
    </cfRule>
  </conditionalFormatting>
  <conditionalFormatting sqref="AQ474">
    <cfRule type="expression" dxfId="2223" priority="1717">
      <formula>IF(RIGHT(TEXT(AQ474,"0.#"),1)=".",FALSE,TRUE)</formula>
    </cfRule>
    <cfRule type="expression" dxfId="2222" priority="1718">
      <formula>IF(RIGHT(TEXT(AQ474,"0.#"),1)=".",TRUE,FALSE)</formula>
    </cfRule>
  </conditionalFormatting>
  <conditionalFormatting sqref="AQ475">
    <cfRule type="expression" dxfId="2221" priority="1715">
      <formula>IF(RIGHT(TEXT(AQ475,"0.#"),1)=".",FALSE,TRUE)</formula>
    </cfRule>
    <cfRule type="expression" dxfId="2220" priority="1716">
      <formula>IF(RIGHT(TEXT(AQ475,"0.#"),1)=".",TRUE,FALSE)</formula>
    </cfRule>
  </conditionalFormatting>
  <conditionalFormatting sqref="AE480">
    <cfRule type="expression" dxfId="2219" priority="1707">
      <formula>IF(RIGHT(TEXT(AE480,"0.#"),1)=".",FALSE,TRUE)</formula>
    </cfRule>
    <cfRule type="expression" dxfId="2218" priority="1708">
      <formula>IF(RIGHT(TEXT(AE480,"0.#"),1)=".",TRUE,FALSE)</formula>
    </cfRule>
  </conditionalFormatting>
  <conditionalFormatting sqref="AE478">
    <cfRule type="expression" dxfId="2217" priority="1711">
      <formula>IF(RIGHT(TEXT(AE478,"0.#"),1)=".",FALSE,TRUE)</formula>
    </cfRule>
    <cfRule type="expression" dxfId="2216" priority="1712">
      <formula>IF(RIGHT(TEXT(AE478,"0.#"),1)=".",TRUE,FALSE)</formula>
    </cfRule>
  </conditionalFormatting>
  <conditionalFormatting sqref="AE479">
    <cfRule type="expression" dxfId="2215" priority="1709">
      <formula>IF(RIGHT(TEXT(AE479,"0.#"),1)=".",FALSE,TRUE)</formula>
    </cfRule>
    <cfRule type="expression" dxfId="2214" priority="1710">
      <formula>IF(RIGHT(TEXT(AE479,"0.#"),1)=".",TRUE,FALSE)</formula>
    </cfRule>
  </conditionalFormatting>
  <conditionalFormatting sqref="AM480">
    <cfRule type="expression" dxfId="2213" priority="1701">
      <formula>IF(RIGHT(TEXT(AM480,"0.#"),1)=".",FALSE,TRUE)</formula>
    </cfRule>
    <cfRule type="expression" dxfId="2212" priority="1702">
      <formula>IF(RIGHT(TEXT(AM480,"0.#"),1)=".",TRUE,FALSE)</formula>
    </cfRule>
  </conditionalFormatting>
  <conditionalFormatting sqref="AM478">
    <cfRule type="expression" dxfId="2211" priority="1705">
      <formula>IF(RIGHT(TEXT(AM478,"0.#"),1)=".",FALSE,TRUE)</formula>
    </cfRule>
    <cfRule type="expression" dxfId="2210" priority="1706">
      <formula>IF(RIGHT(TEXT(AM478,"0.#"),1)=".",TRUE,FALSE)</formula>
    </cfRule>
  </conditionalFormatting>
  <conditionalFormatting sqref="AM479">
    <cfRule type="expression" dxfId="2209" priority="1703">
      <formula>IF(RIGHT(TEXT(AM479,"0.#"),1)=".",FALSE,TRUE)</formula>
    </cfRule>
    <cfRule type="expression" dxfId="2208" priority="1704">
      <formula>IF(RIGHT(TEXT(AM479,"0.#"),1)=".",TRUE,FALSE)</formula>
    </cfRule>
  </conditionalFormatting>
  <conditionalFormatting sqref="AU480">
    <cfRule type="expression" dxfId="2207" priority="1695">
      <formula>IF(RIGHT(TEXT(AU480,"0.#"),1)=".",FALSE,TRUE)</formula>
    </cfRule>
    <cfRule type="expression" dxfId="2206" priority="1696">
      <formula>IF(RIGHT(TEXT(AU480,"0.#"),1)=".",TRUE,FALSE)</formula>
    </cfRule>
  </conditionalFormatting>
  <conditionalFormatting sqref="AU478">
    <cfRule type="expression" dxfId="2205" priority="1699">
      <formula>IF(RIGHT(TEXT(AU478,"0.#"),1)=".",FALSE,TRUE)</formula>
    </cfRule>
    <cfRule type="expression" dxfId="2204" priority="1700">
      <formula>IF(RIGHT(TEXT(AU478,"0.#"),1)=".",TRUE,FALSE)</formula>
    </cfRule>
  </conditionalFormatting>
  <conditionalFormatting sqref="AU479">
    <cfRule type="expression" dxfId="2203" priority="1697">
      <formula>IF(RIGHT(TEXT(AU479,"0.#"),1)=".",FALSE,TRUE)</formula>
    </cfRule>
    <cfRule type="expression" dxfId="2202" priority="1698">
      <formula>IF(RIGHT(TEXT(AU479,"0.#"),1)=".",TRUE,FALSE)</formula>
    </cfRule>
  </conditionalFormatting>
  <conditionalFormatting sqref="AI480">
    <cfRule type="expression" dxfId="2201" priority="1689">
      <formula>IF(RIGHT(TEXT(AI480,"0.#"),1)=".",FALSE,TRUE)</formula>
    </cfRule>
    <cfRule type="expression" dxfId="2200" priority="1690">
      <formula>IF(RIGHT(TEXT(AI480,"0.#"),1)=".",TRUE,FALSE)</formula>
    </cfRule>
  </conditionalFormatting>
  <conditionalFormatting sqref="AI478">
    <cfRule type="expression" dxfId="2199" priority="1693">
      <formula>IF(RIGHT(TEXT(AI478,"0.#"),1)=".",FALSE,TRUE)</formula>
    </cfRule>
    <cfRule type="expression" dxfId="2198" priority="1694">
      <formula>IF(RIGHT(TEXT(AI478,"0.#"),1)=".",TRUE,FALSE)</formula>
    </cfRule>
  </conditionalFormatting>
  <conditionalFormatting sqref="AI479">
    <cfRule type="expression" dxfId="2197" priority="1691">
      <formula>IF(RIGHT(TEXT(AI479,"0.#"),1)=".",FALSE,TRUE)</formula>
    </cfRule>
    <cfRule type="expression" dxfId="2196" priority="1692">
      <formula>IF(RIGHT(TEXT(AI479,"0.#"),1)=".",TRUE,FALSE)</formula>
    </cfRule>
  </conditionalFormatting>
  <conditionalFormatting sqref="AQ478">
    <cfRule type="expression" dxfId="2195" priority="1683">
      <formula>IF(RIGHT(TEXT(AQ478,"0.#"),1)=".",FALSE,TRUE)</formula>
    </cfRule>
    <cfRule type="expression" dxfId="2194" priority="1684">
      <formula>IF(RIGHT(TEXT(AQ478,"0.#"),1)=".",TRUE,FALSE)</formula>
    </cfRule>
  </conditionalFormatting>
  <conditionalFormatting sqref="AQ479">
    <cfRule type="expression" dxfId="2193" priority="1687">
      <formula>IF(RIGHT(TEXT(AQ479,"0.#"),1)=".",FALSE,TRUE)</formula>
    </cfRule>
    <cfRule type="expression" dxfId="2192" priority="1688">
      <formula>IF(RIGHT(TEXT(AQ479,"0.#"),1)=".",TRUE,FALSE)</formula>
    </cfRule>
  </conditionalFormatting>
  <conditionalFormatting sqref="AQ480">
    <cfRule type="expression" dxfId="2191" priority="1685">
      <formula>IF(RIGHT(TEXT(AQ480,"0.#"),1)=".",FALSE,TRUE)</formula>
    </cfRule>
    <cfRule type="expression" dxfId="2190" priority="1686">
      <formula>IF(RIGHT(TEXT(AQ480,"0.#"),1)=".",TRUE,FALSE)</formula>
    </cfRule>
  </conditionalFormatting>
  <conditionalFormatting sqref="AM47">
    <cfRule type="expression" dxfId="2189" priority="1977">
      <formula>IF(RIGHT(TEXT(AM47,"0.#"),1)=".",FALSE,TRUE)</formula>
    </cfRule>
    <cfRule type="expression" dxfId="2188" priority="1978">
      <formula>IF(RIGHT(TEXT(AM47,"0.#"),1)=".",TRUE,FALSE)</formula>
    </cfRule>
  </conditionalFormatting>
  <conditionalFormatting sqref="AI46">
    <cfRule type="expression" dxfId="2187" priority="1981">
      <formula>IF(RIGHT(TEXT(AI46,"0.#"),1)=".",FALSE,TRUE)</formula>
    </cfRule>
    <cfRule type="expression" dxfId="2186" priority="1982">
      <formula>IF(RIGHT(TEXT(AI46,"0.#"),1)=".",TRUE,FALSE)</formula>
    </cfRule>
  </conditionalFormatting>
  <conditionalFormatting sqref="AM46">
    <cfRule type="expression" dxfId="2185" priority="1979">
      <formula>IF(RIGHT(TEXT(AM46,"0.#"),1)=".",FALSE,TRUE)</formula>
    </cfRule>
    <cfRule type="expression" dxfId="2184" priority="1980">
      <formula>IF(RIGHT(TEXT(AM46,"0.#"),1)=".",TRUE,FALSE)</formula>
    </cfRule>
  </conditionalFormatting>
  <conditionalFormatting sqref="AU46:AU48">
    <cfRule type="expression" dxfId="2183" priority="1971">
      <formula>IF(RIGHT(TEXT(AU46,"0.#"),1)=".",FALSE,TRUE)</formula>
    </cfRule>
    <cfRule type="expression" dxfId="2182" priority="1972">
      <formula>IF(RIGHT(TEXT(AU46,"0.#"),1)=".",TRUE,FALSE)</formula>
    </cfRule>
  </conditionalFormatting>
  <conditionalFormatting sqref="AM48">
    <cfRule type="expression" dxfId="2181" priority="1975">
      <formula>IF(RIGHT(TEXT(AM48,"0.#"),1)=".",FALSE,TRUE)</formula>
    </cfRule>
    <cfRule type="expression" dxfId="2180" priority="1976">
      <formula>IF(RIGHT(TEXT(AM48,"0.#"),1)=".",TRUE,FALSE)</formula>
    </cfRule>
  </conditionalFormatting>
  <conditionalFormatting sqref="AQ46:AQ48">
    <cfRule type="expression" dxfId="2179" priority="1973">
      <formula>IF(RIGHT(TEXT(AQ46,"0.#"),1)=".",FALSE,TRUE)</formula>
    </cfRule>
    <cfRule type="expression" dxfId="2178" priority="1974">
      <formula>IF(RIGHT(TEXT(AQ46,"0.#"),1)=".",TRUE,FALSE)</formula>
    </cfRule>
  </conditionalFormatting>
  <conditionalFormatting sqref="AE146:AE147 AI146:AI147 AM146:AM147 AQ146:AQ147 AU146:AU147">
    <cfRule type="expression" dxfId="2177" priority="1965">
      <formula>IF(RIGHT(TEXT(AE146,"0.#"),1)=".",FALSE,TRUE)</formula>
    </cfRule>
    <cfRule type="expression" dxfId="2176" priority="1966">
      <formula>IF(RIGHT(TEXT(AE146,"0.#"),1)=".",TRUE,FALSE)</formula>
    </cfRule>
  </conditionalFormatting>
  <conditionalFormatting sqref="AE138:AE139 AI138:AI139 AM138:AM139 AQ138:AQ139 AU138:AU139">
    <cfRule type="expression" dxfId="2175" priority="1969">
      <formula>IF(RIGHT(TEXT(AE138,"0.#"),1)=".",FALSE,TRUE)</formula>
    </cfRule>
    <cfRule type="expression" dxfId="2174" priority="1970">
      <formula>IF(RIGHT(TEXT(AE138,"0.#"),1)=".",TRUE,FALSE)</formula>
    </cfRule>
  </conditionalFormatting>
  <conditionalFormatting sqref="AE142:AE143 AI142:AI143 AM142:AM143 AQ142:AQ143 AU142:AU143">
    <cfRule type="expression" dxfId="2173" priority="1967">
      <formula>IF(RIGHT(TEXT(AE142,"0.#"),1)=".",FALSE,TRUE)</formula>
    </cfRule>
    <cfRule type="expression" dxfId="2172" priority="1968">
      <formula>IF(RIGHT(TEXT(AE142,"0.#"),1)=".",TRUE,FALSE)</formula>
    </cfRule>
  </conditionalFormatting>
  <conditionalFormatting sqref="AE198:AE199 AI198:AI199 AM198:AM199 AQ198:AQ199 AU198:AU199">
    <cfRule type="expression" dxfId="2171" priority="1959">
      <formula>IF(RIGHT(TEXT(AE198,"0.#"),1)=".",FALSE,TRUE)</formula>
    </cfRule>
    <cfRule type="expression" dxfId="2170" priority="1960">
      <formula>IF(RIGHT(TEXT(AE198,"0.#"),1)=".",TRUE,FALSE)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194:AE195 AI194:AI195 AM194:AM195 AQ194:AQ195 AU194:AU195">
    <cfRule type="expression" dxfId="2167" priority="1961">
      <formula>IF(RIGHT(TEXT(AE194,"0.#"),1)=".",FALSE,TRUE)</formula>
    </cfRule>
    <cfRule type="expression" dxfId="2166" priority="1962">
      <formula>IF(RIGHT(TEXT(AE194,"0.#"),1)=".",TRUE,FALSE)</formula>
    </cfRule>
  </conditionalFormatting>
  <conditionalFormatting sqref="AE210:AE211 AI210:AI211 AM210:AM211 AQ210:AQ211 AU210:AU211">
    <cfRule type="expression" dxfId="2165" priority="1953">
      <formula>IF(RIGHT(TEXT(AE210,"0.#"),1)=".",FALSE,TRUE)</formula>
    </cfRule>
    <cfRule type="expression" dxfId="2164" priority="1954">
      <formula>IF(RIGHT(TEXT(AE210,"0.#"),1)=".",TRUE,FALSE)</formula>
    </cfRule>
  </conditionalFormatting>
  <conditionalFormatting sqref="AE202:AE203 AI202:AI203 AM202:AM203 AQ202:AQ203 AU202:AU203">
    <cfRule type="expression" dxfId="2163" priority="1957">
      <formula>IF(RIGHT(TEXT(AE202,"0.#"),1)=".",FALSE,TRUE)</formula>
    </cfRule>
    <cfRule type="expression" dxfId="2162" priority="1958">
      <formula>IF(RIGHT(TEXT(AE202,"0.#"),1)=".",TRUE,FALSE)</formula>
    </cfRule>
  </conditionalFormatting>
  <conditionalFormatting sqref="AE206:AE207 AI206:AI207 AM206:AM207 AQ206:AQ207 AU206:AU207">
    <cfRule type="expression" dxfId="2161" priority="1955">
      <formula>IF(RIGHT(TEXT(AE206,"0.#"),1)=".",FALSE,TRUE)</formula>
    </cfRule>
    <cfRule type="expression" dxfId="2160" priority="1956">
      <formula>IF(RIGHT(TEXT(AE206,"0.#"),1)=".",TRUE,FALSE)</formula>
    </cfRule>
  </conditionalFormatting>
  <conditionalFormatting sqref="AE262:AE263 AI262:AI263 AM262:AM263 AQ262:AQ263 AU262:AU263">
    <cfRule type="expression" dxfId="2159" priority="1947">
      <formula>IF(RIGHT(TEXT(AE262,"0.#"),1)=".",FALSE,TRUE)</formula>
    </cfRule>
    <cfRule type="expression" dxfId="2158" priority="1948">
      <formula>IF(RIGHT(TEXT(AE262,"0.#"),1)=".",TRUE,FALSE)</formula>
    </cfRule>
  </conditionalFormatting>
  <conditionalFormatting sqref="AE254:AE255 AI254:AI255 AM254:AM255 AQ254:AQ255 AU254:AU255">
    <cfRule type="expression" dxfId="2157" priority="1951">
      <formula>IF(RIGHT(TEXT(AE254,"0.#"),1)=".",FALSE,TRUE)</formula>
    </cfRule>
    <cfRule type="expression" dxfId="2156" priority="1952">
      <formula>IF(RIGHT(TEXT(AE254,"0.#"),1)=".",TRUE,FALSE)</formula>
    </cfRule>
  </conditionalFormatting>
  <conditionalFormatting sqref="AE258:AE259 AI258:AI259 AM258:AM259 AQ258:AQ259 AU258:AU259">
    <cfRule type="expression" dxfId="2155" priority="1949">
      <formula>IF(RIGHT(TEXT(AE258,"0.#"),1)=".",FALSE,TRUE)</formula>
    </cfRule>
    <cfRule type="expression" dxfId="2154" priority="1950">
      <formula>IF(RIGHT(TEXT(AE258,"0.#"),1)=".",TRUE,FALSE)</formula>
    </cfRule>
  </conditionalFormatting>
  <conditionalFormatting sqref="AE314:AE315 AI314:AI315 AM314:AM315 AQ314:AQ315 AU314:AU315">
    <cfRule type="expression" dxfId="2153" priority="1941">
      <formula>IF(RIGHT(TEXT(AE314,"0.#"),1)=".",FALSE,TRUE)</formula>
    </cfRule>
    <cfRule type="expression" dxfId="2152" priority="1942">
      <formula>IF(RIGHT(TEXT(AE314,"0.#"),1)=".",TRUE,FALSE)</formula>
    </cfRule>
  </conditionalFormatting>
  <conditionalFormatting sqref="AE266:AE267 AI266:AI267 AM266:AM267 AQ266:AQ267 AU266:AU267">
    <cfRule type="expression" dxfId="2151" priority="1945">
      <formula>IF(RIGHT(TEXT(AE266,"0.#"),1)=".",FALSE,TRUE)</formula>
    </cfRule>
    <cfRule type="expression" dxfId="2150" priority="1946">
      <formula>IF(RIGHT(TEXT(AE266,"0.#"),1)=".",TRUE,FALSE)</formula>
    </cfRule>
  </conditionalFormatting>
  <conditionalFormatting sqref="AE270:AE271 AI270:AI271 AM270:AM271 AQ270:AQ271 AU270:AU271">
    <cfRule type="expression" dxfId="2149" priority="1943">
      <formula>IF(RIGHT(TEXT(AE270,"0.#"),1)=".",FALSE,TRUE)</formula>
    </cfRule>
    <cfRule type="expression" dxfId="2148" priority="1944">
      <formula>IF(RIGHT(TEXT(AE270,"0.#"),1)=".",TRUE,FALSE)</formula>
    </cfRule>
  </conditionalFormatting>
  <conditionalFormatting sqref="AE326:AE327 AI326:AI327 AM326:AM327 AQ326:AQ327 AU326:AU327">
    <cfRule type="expression" dxfId="2147" priority="1935">
      <formula>IF(RIGHT(TEXT(AE326,"0.#"),1)=".",FALSE,TRUE)</formula>
    </cfRule>
    <cfRule type="expression" dxfId="2146" priority="1936">
      <formula>IF(RIGHT(TEXT(AE326,"0.#"),1)=".",TRUE,FALSE)</formula>
    </cfRule>
  </conditionalFormatting>
  <conditionalFormatting sqref="AE318:AE319 AI318:AI319 AM318:AM319 AQ318:AQ319 AU318:AU319">
    <cfRule type="expression" dxfId="2145" priority="1939">
      <formula>IF(RIGHT(TEXT(AE318,"0.#"),1)=".",FALSE,TRUE)</formula>
    </cfRule>
    <cfRule type="expression" dxfId="2144" priority="1940">
      <formula>IF(RIGHT(TEXT(AE318,"0.#"),1)=".",TRUE,FALSE)</formula>
    </cfRule>
  </conditionalFormatting>
  <conditionalFormatting sqref="AE322:AE323 AI322:AI323 AM322:AM323 AQ322:AQ323 AU322:AU323">
    <cfRule type="expression" dxfId="2143" priority="1937">
      <formula>IF(RIGHT(TEXT(AE322,"0.#"),1)=".",FALSE,TRUE)</formula>
    </cfRule>
    <cfRule type="expression" dxfId="2142" priority="1938">
      <formula>IF(RIGHT(TEXT(AE322,"0.#"),1)=".",TRUE,FALSE)</formula>
    </cfRule>
  </conditionalFormatting>
  <conditionalFormatting sqref="AE378:AE379 AI378:AI379 AM378:AM379 AQ378:AQ379 AU378:AU379">
    <cfRule type="expression" dxfId="2141" priority="1929">
      <formula>IF(RIGHT(TEXT(AE378,"0.#"),1)=".",FALSE,TRUE)</formula>
    </cfRule>
    <cfRule type="expression" dxfId="2140" priority="1930">
      <formula>IF(RIGHT(TEXT(AE378,"0.#"),1)=".",TRUE,FALSE)</formula>
    </cfRule>
  </conditionalFormatting>
  <conditionalFormatting sqref="AE330:AE331 AI330:AI331 AM330:AM331 AQ330:AQ331 AU330:AU331">
    <cfRule type="expression" dxfId="2139" priority="1933">
      <formula>IF(RIGHT(TEXT(AE330,"0.#"),1)=".",FALSE,TRUE)</formula>
    </cfRule>
    <cfRule type="expression" dxfId="2138" priority="1934">
      <formula>IF(RIGHT(TEXT(AE330,"0.#"),1)=".",TRUE,FALSE)</formula>
    </cfRule>
  </conditionalFormatting>
  <conditionalFormatting sqref="AE374:AE375 AI374:AI375 AM374:AM375 AQ374:AQ375 AU374:AU375">
    <cfRule type="expression" dxfId="2137" priority="1931">
      <formula>IF(RIGHT(TEXT(AE374,"0.#"),1)=".",FALSE,TRUE)</formula>
    </cfRule>
    <cfRule type="expression" dxfId="2136" priority="1932">
      <formula>IF(RIGHT(TEXT(AE374,"0.#"),1)=".",TRUE,FALSE)</formula>
    </cfRule>
  </conditionalFormatting>
  <conditionalFormatting sqref="AE390:AE391 AI390:AI391 AM390:AM391 AQ390:AQ391 AU390:AU391">
    <cfRule type="expression" dxfId="2135" priority="1923">
      <formula>IF(RIGHT(TEXT(AE390,"0.#"),1)=".",FALSE,TRUE)</formula>
    </cfRule>
    <cfRule type="expression" dxfId="2134" priority="1924">
      <formula>IF(RIGHT(TEXT(AE390,"0.#"),1)=".",TRUE,FALSE)</formula>
    </cfRule>
  </conditionalFormatting>
  <conditionalFormatting sqref="AE382:AE383 AI382:AI383 AM382:AM383 AQ382:AQ383 AU382:AU383">
    <cfRule type="expression" dxfId="2133" priority="1927">
      <formula>IF(RIGHT(TEXT(AE382,"0.#"),1)=".",FALSE,TRUE)</formula>
    </cfRule>
    <cfRule type="expression" dxfId="2132" priority="1928">
      <formula>IF(RIGHT(TEXT(AE382,"0.#"),1)=".",TRUE,FALSE)</formula>
    </cfRule>
  </conditionalFormatting>
  <conditionalFormatting sqref="AE386:AE387 AI386:AI387 AM386:AM387 AQ386:AQ387 AU386:AU387">
    <cfRule type="expression" dxfId="2131" priority="1925">
      <formula>IF(RIGHT(TEXT(AE386,"0.#"),1)=".",FALSE,TRUE)</formula>
    </cfRule>
    <cfRule type="expression" dxfId="2130" priority="1926">
      <formula>IF(RIGHT(TEXT(AE386,"0.#"),1)=".",TRUE,FALSE)</formula>
    </cfRule>
  </conditionalFormatting>
  <conditionalFormatting sqref="AE440">
    <cfRule type="expression" dxfId="2129" priority="1917">
      <formula>IF(RIGHT(TEXT(AE440,"0.#"),1)=".",FALSE,TRUE)</formula>
    </cfRule>
    <cfRule type="expression" dxfId="2128" priority="1918">
      <formula>IF(RIGHT(TEXT(AE440,"0.#"),1)=".",TRUE,FALSE)</formula>
    </cfRule>
  </conditionalFormatting>
  <conditionalFormatting sqref="AE438">
    <cfRule type="expression" dxfId="2127" priority="1921">
      <formula>IF(RIGHT(TEXT(AE438,"0.#"),1)=".",FALSE,TRUE)</formula>
    </cfRule>
    <cfRule type="expression" dxfId="2126" priority="1922">
      <formula>IF(RIGHT(TEXT(AE438,"0.#"),1)=".",TRUE,FALSE)</formula>
    </cfRule>
  </conditionalFormatting>
  <conditionalFormatting sqref="AE439">
    <cfRule type="expression" dxfId="2125" priority="1919">
      <formula>IF(RIGHT(TEXT(AE439,"0.#"),1)=".",FALSE,TRUE)</formula>
    </cfRule>
    <cfRule type="expression" dxfId="2124" priority="1920">
      <formula>IF(RIGHT(TEXT(AE439,"0.#"),1)=".",TRUE,FALSE)</formula>
    </cfRule>
  </conditionalFormatting>
  <conditionalFormatting sqref="AM440">
    <cfRule type="expression" dxfId="2123" priority="1911">
      <formula>IF(RIGHT(TEXT(AM440,"0.#"),1)=".",FALSE,TRUE)</formula>
    </cfRule>
    <cfRule type="expression" dxfId="2122" priority="1912">
      <formula>IF(RIGHT(TEXT(AM440,"0.#"),1)=".",TRUE,FALSE)</formula>
    </cfRule>
  </conditionalFormatting>
  <conditionalFormatting sqref="AM438">
    <cfRule type="expression" dxfId="2121" priority="1915">
      <formula>IF(RIGHT(TEXT(AM438,"0.#"),1)=".",FALSE,TRUE)</formula>
    </cfRule>
    <cfRule type="expression" dxfId="2120" priority="1916">
      <formula>IF(RIGHT(TEXT(AM438,"0.#"),1)=".",TRUE,FALSE)</formula>
    </cfRule>
  </conditionalFormatting>
  <conditionalFormatting sqref="AM439">
    <cfRule type="expression" dxfId="2119" priority="1913">
      <formula>IF(RIGHT(TEXT(AM439,"0.#"),1)=".",FALSE,TRUE)</formula>
    </cfRule>
    <cfRule type="expression" dxfId="2118" priority="1914">
      <formula>IF(RIGHT(TEXT(AM439,"0.#"),1)=".",TRUE,FALSE)</formula>
    </cfRule>
  </conditionalFormatting>
  <conditionalFormatting sqref="AU440">
    <cfRule type="expression" dxfId="2117" priority="1905">
      <formula>IF(RIGHT(TEXT(AU440,"0.#"),1)=".",FALSE,TRUE)</formula>
    </cfRule>
    <cfRule type="expression" dxfId="2116" priority="1906">
      <formula>IF(RIGHT(TEXT(AU440,"0.#"),1)=".",TRUE,FALSE)</formula>
    </cfRule>
  </conditionalFormatting>
  <conditionalFormatting sqref="AU438">
    <cfRule type="expression" dxfId="2115" priority="1909">
      <formula>IF(RIGHT(TEXT(AU438,"0.#"),1)=".",FALSE,TRUE)</formula>
    </cfRule>
    <cfRule type="expression" dxfId="2114" priority="1910">
      <formula>IF(RIGHT(TEXT(AU438,"0.#"),1)=".",TRUE,FALSE)</formula>
    </cfRule>
  </conditionalFormatting>
  <conditionalFormatting sqref="AU439">
    <cfRule type="expression" dxfId="2113" priority="1907">
      <formula>IF(RIGHT(TEXT(AU439,"0.#"),1)=".",FALSE,TRUE)</formula>
    </cfRule>
    <cfRule type="expression" dxfId="2112" priority="1908">
      <formula>IF(RIGHT(TEXT(AU439,"0.#"),1)=".",TRUE,FALSE)</formula>
    </cfRule>
  </conditionalFormatting>
  <conditionalFormatting sqref="AI440">
    <cfRule type="expression" dxfId="2111" priority="1899">
      <formula>IF(RIGHT(TEXT(AI440,"0.#"),1)=".",FALSE,TRUE)</formula>
    </cfRule>
    <cfRule type="expression" dxfId="2110" priority="1900">
      <formula>IF(RIGHT(TEXT(AI440,"0.#"),1)=".",TRUE,FALSE)</formula>
    </cfRule>
  </conditionalFormatting>
  <conditionalFormatting sqref="AI438">
    <cfRule type="expression" dxfId="2109" priority="1903">
      <formula>IF(RIGHT(TEXT(AI438,"0.#"),1)=".",FALSE,TRUE)</formula>
    </cfRule>
    <cfRule type="expression" dxfId="2108" priority="1904">
      <formula>IF(RIGHT(TEXT(AI438,"0.#"),1)=".",TRUE,FALSE)</formula>
    </cfRule>
  </conditionalFormatting>
  <conditionalFormatting sqref="AI439">
    <cfRule type="expression" dxfId="2107" priority="1901">
      <formula>IF(RIGHT(TEXT(AI439,"0.#"),1)=".",FALSE,TRUE)</formula>
    </cfRule>
    <cfRule type="expression" dxfId="2106" priority="1902">
      <formula>IF(RIGHT(TEXT(AI439,"0.#"),1)=".",TRUE,FALSE)</formula>
    </cfRule>
  </conditionalFormatting>
  <conditionalFormatting sqref="AQ438">
    <cfRule type="expression" dxfId="2105" priority="1893">
      <formula>IF(RIGHT(TEXT(AQ438,"0.#"),1)=".",FALSE,TRUE)</formula>
    </cfRule>
    <cfRule type="expression" dxfId="2104" priority="1894">
      <formula>IF(RIGHT(TEXT(AQ438,"0.#"),1)=".",TRUE,FALSE)</formula>
    </cfRule>
  </conditionalFormatting>
  <conditionalFormatting sqref="AQ439">
    <cfRule type="expression" dxfId="2103" priority="1897">
      <formula>IF(RIGHT(TEXT(AQ439,"0.#"),1)=".",FALSE,TRUE)</formula>
    </cfRule>
    <cfRule type="expression" dxfId="2102" priority="1898">
      <formula>IF(RIGHT(TEXT(AQ439,"0.#"),1)=".",TRUE,FALSE)</formula>
    </cfRule>
  </conditionalFormatting>
  <conditionalFormatting sqref="AQ440">
    <cfRule type="expression" dxfId="2101" priority="1895">
      <formula>IF(RIGHT(TEXT(AQ440,"0.#"),1)=".",FALSE,TRUE)</formula>
    </cfRule>
    <cfRule type="expression" dxfId="2100" priority="1896">
      <formula>IF(RIGHT(TEXT(AQ440,"0.#"),1)=".",TRUE,FALSE)</formula>
    </cfRule>
  </conditionalFormatting>
  <conditionalFormatting sqref="AE445">
    <cfRule type="expression" dxfId="2099" priority="1887">
      <formula>IF(RIGHT(TEXT(AE445,"0.#"),1)=".",FALSE,TRUE)</formula>
    </cfRule>
    <cfRule type="expression" dxfId="2098" priority="1888">
      <formula>IF(RIGHT(TEXT(AE445,"0.#"),1)=".",TRUE,FALSE)</formula>
    </cfRule>
  </conditionalFormatting>
  <conditionalFormatting sqref="AE443">
    <cfRule type="expression" dxfId="2097" priority="1891">
      <formula>IF(RIGHT(TEXT(AE443,"0.#"),1)=".",FALSE,TRUE)</formula>
    </cfRule>
    <cfRule type="expression" dxfId="2096" priority="1892">
      <formula>IF(RIGHT(TEXT(AE443,"0.#"),1)=".",TRUE,FALSE)</formula>
    </cfRule>
  </conditionalFormatting>
  <conditionalFormatting sqref="AE444">
    <cfRule type="expression" dxfId="2095" priority="1889">
      <formula>IF(RIGHT(TEXT(AE444,"0.#"),1)=".",FALSE,TRUE)</formula>
    </cfRule>
    <cfRule type="expression" dxfId="2094" priority="1890">
      <formula>IF(RIGHT(TEXT(AE444,"0.#"),1)=".",TRUE,FALSE)</formula>
    </cfRule>
  </conditionalFormatting>
  <conditionalFormatting sqref="AM445">
    <cfRule type="expression" dxfId="2093" priority="1881">
      <formula>IF(RIGHT(TEXT(AM445,"0.#"),1)=".",FALSE,TRUE)</formula>
    </cfRule>
    <cfRule type="expression" dxfId="2092" priority="1882">
      <formula>IF(RIGHT(TEXT(AM445,"0.#"),1)=".",TRUE,FALSE)</formula>
    </cfRule>
  </conditionalFormatting>
  <conditionalFormatting sqref="AM443">
    <cfRule type="expression" dxfId="2091" priority="1885">
      <formula>IF(RIGHT(TEXT(AM443,"0.#"),1)=".",FALSE,TRUE)</formula>
    </cfRule>
    <cfRule type="expression" dxfId="2090" priority="1886">
      <formula>IF(RIGHT(TEXT(AM443,"0.#"),1)=".",TRUE,FALSE)</formula>
    </cfRule>
  </conditionalFormatting>
  <conditionalFormatting sqref="AM444">
    <cfRule type="expression" dxfId="2089" priority="1883">
      <formula>IF(RIGHT(TEXT(AM444,"0.#"),1)=".",FALSE,TRUE)</formula>
    </cfRule>
    <cfRule type="expression" dxfId="2088" priority="1884">
      <formula>IF(RIGHT(TEXT(AM444,"0.#"),1)=".",TRUE,FALSE)</formula>
    </cfRule>
  </conditionalFormatting>
  <conditionalFormatting sqref="AU445">
    <cfRule type="expression" dxfId="2087" priority="1875">
      <formula>IF(RIGHT(TEXT(AU445,"0.#"),1)=".",FALSE,TRUE)</formula>
    </cfRule>
    <cfRule type="expression" dxfId="2086" priority="1876">
      <formula>IF(RIGHT(TEXT(AU445,"0.#"),1)=".",TRUE,FALSE)</formula>
    </cfRule>
  </conditionalFormatting>
  <conditionalFormatting sqref="AU443">
    <cfRule type="expression" dxfId="2085" priority="1879">
      <formula>IF(RIGHT(TEXT(AU443,"0.#"),1)=".",FALSE,TRUE)</formula>
    </cfRule>
    <cfRule type="expression" dxfId="2084" priority="1880">
      <formula>IF(RIGHT(TEXT(AU443,"0.#"),1)=".",TRUE,FALSE)</formula>
    </cfRule>
  </conditionalFormatting>
  <conditionalFormatting sqref="AU444">
    <cfRule type="expression" dxfId="2083" priority="1877">
      <formula>IF(RIGHT(TEXT(AU444,"0.#"),1)=".",FALSE,TRUE)</formula>
    </cfRule>
    <cfRule type="expression" dxfId="2082" priority="1878">
      <formula>IF(RIGHT(TEXT(AU444,"0.#"),1)=".",TRUE,FALSE)</formula>
    </cfRule>
  </conditionalFormatting>
  <conditionalFormatting sqref="AI445">
    <cfRule type="expression" dxfId="2081" priority="1869">
      <formula>IF(RIGHT(TEXT(AI445,"0.#"),1)=".",FALSE,TRUE)</formula>
    </cfRule>
    <cfRule type="expression" dxfId="2080" priority="1870">
      <formula>IF(RIGHT(TEXT(AI445,"0.#"),1)=".",TRUE,FALSE)</formula>
    </cfRule>
  </conditionalFormatting>
  <conditionalFormatting sqref="AI443">
    <cfRule type="expression" dxfId="2079" priority="1873">
      <formula>IF(RIGHT(TEXT(AI443,"0.#"),1)=".",FALSE,TRUE)</formula>
    </cfRule>
    <cfRule type="expression" dxfId="2078" priority="1874">
      <formula>IF(RIGHT(TEXT(AI443,"0.#"),1)=".",TRUE,FALSE)</formula>
    </cfRule>
  </conditionalFormatting>
  <conditionalFormatting sqref="AI444">
    <cfRule type="expression" dxfId="2077" priority="1871">
      <formula>IF(RIGHT(TEXT(AI444,"0.#"),1)=".",FALSE,TRUE)</formula>
    </cfRule>
    <cfRule type="expression" dxfId="2076" priority="1872">
      <formula>IF(RIGHT(TEXT(AI444,"0.#"),1)=".",TRUE,FALSE)</formula>
    </cfRule>
  </conditionalFormatting>
  <conditionalFormatting sqref="AQ443">
    <cfRule type="expression" dxfId="2075" priority="1863">
      <formula>IF(RIGHT(TEXT(AQ443,"0.#"),1)=".",FALSE,TRUE)</formula>
    </cfRule>
    <cfRule type="expression" dxfId="2074" priority="1864">
      <formula>IF(RIGHT(TEXT(AQ443,"0.#"),1)=".",TRUE,FALSE)</formula>
    </cfRule>
  </conditionalFormatting>
  <conditionalFormatting sqref="AQ444">
    <cfRule type="expression" dxfId="2073" priority="1867">
      <formula>IF(RIGHT(TEXT(AQ444,"0.#"),1)=".",FALSE,TRUE)</formula>
    </cfRule>
    <cfRule type="expression" dxfId="2072" priority="1868">
      <formula>IF(RIGHT(TEXT(AQ444,"0.#"),1)=".",TRUE,FALSE)</formula>
    </cfRule>
  </conditionalFormatting>
  <conditionalFormatting sqref="AQ445">
    <cfRule type="expression" dxfId="2071" priority="1865">
      <formula>IF(RIGHT(TEXT(AQ445,"0.#"),1)=".",FALSE,TRUE)</formula>
    </cfRule>
    <cfRule type="expression" dxfId="2070" priority="1866">
      <formula>IF(RIGHT(TEXT(AQ445,"0.#"),1)=".",TRUE,FALSE)</formula>
    </cfRule>
  </conditionalFormatting>
  <conditionalFormatting sqref="Y880:Y907">
    <cfRule type="expression" dxfId="2069" priority="2093">
      <formula>IF(RIGHT(TEXT(Y880,"0.#"),1)=".",FALSE,TRUE)</formula>
    </cfRule>
    <cfRule type="expression" dxfId="2068" priority="2094">
      <formula>IF(RIGHT(TEXT(Y880,"0.#"),1)=".",TRUE,FALSE)</formula>
    </cfRule>
  </conditionalFormatting>
  <conditionalFormatting sqref="Y878:Y879">
    <cfRule type="expression" dxfId="2067" priority="2087">
      <formula>IF(RIGHT(TEXT(Y878,"0.#"),1)=".",FALSE,TRUE)</formula>
    </cfRule>
    <cfRule type="expression" dxfId="2066" priority="2088">
      <formula>IF(RIGHT(TEXT(Y878,"0.#"),1)=".",TRUE,FALSE)</formula>
    </cfRule>
  </conditionalFormatting>
  <conditionalFormatting sqref="Y921:Y940">
    <cfRule type="expression" dxfId="2065" priority="2081">
      <formula>IF(RIGHT(TEXT(Y921,"0.#"),1)=".",FALSE,TRUE)</formula>
    </cfRule>
    <cfRule type="expression" dxfId="2064" priority="2082">
      <formula>IF(RIGHT(TEXT(Y921,"0.#"),1)=".",TRUE,FALSE)</formula>
    </cfRule>
  </conditionalFormatting>
  <conditionalFormatting sqref="Y954:Y973">
    <cfRule type="expression" dxfId="2063" priority="2069">
      <formula>IF(RIGHT(TEXT(Y954,"0.#"),1)=".",FALSE,TRUE)</formula>
    </cfRule>
    <cfRule type="expression" dxfId="2062" priority="2070">
      <formula>IF(RIGHT(TEXT(Y954,"0.#"),1)=".",TRUE,FALSE)</formula>
    </cfRule>
  </conditionalFormatting>
  <conditionalFormatting sqref="Y979:Y1006">
    <cfRule type="expression" dxfId="2061" priority="2057">
      <formula>IF(RIGHT(TEXT(Y979,"0.#"),1)=".",FALSE,TRUE)</formula>
    </cfRule>
    <cfRule type="expression" dxfId="2060" priority="2058">
      <formula>IF(RIGHT(TEXT(Y979,"0.#"),1)=".",TRUE,FALSE)</formula>
    </cfRule>
  </conditionalFormatting>
  <conditionalFormatting sqref="Y977:Y978">
    <cfRule type="expression" dxfId="2059" priority="2051">
      <formula>IF(RIGHT(TEXT(Y977,"0.#"),1)=".",FALSE,TRUE)</formula>
    </cfRule>
    <cfRule type="expression" dxfId="2058" priority="2052">
      <formula>IF(RIGHT(TEXT(Y977,"0.#"),1)=".",TRUE,FALSE)</formula>
    </cfRule>
  </conditionalFormatting>
  <conditionalFormatting sqref="Y1012:Y1039">
    <cfRule type="expression" dxfId="2057" priority="2045">
      <formula>IF(RIGHT(TEXT(Y1012,"0.#"),1)=".",FALSE,TRUE)</formula>
    </cfRule>
    <cfRule type="expression" dxfId="2056" priority="2046">
      <formula>IF(RIGHT(TEXT(Y1012,"0.#"),1)=".",TRUE,FALSE)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88:AO907">
    <cfRule type="expression" dxfId="1975" priority="2095">
      <formula>IF(AND(AL888&gt;=0, RIGHT(TEXT(AL888,"0.#"),1)&lt;&gt;"."),TRUE,FALSE)</formula>
    </cfRule>
    <cfRule type="expression" dxfId="1974" priority="2096">
      <formula>IF(AND(AL888&gt;=0, RIGHT(TEXT(AL888,"0.#"),1)="."),TRUE,FALSE)</formula>
    </cfRule>
    <cfRule type="expression" dxfId="1973" priority="2097">
      <formula>IF(AND(AL888&lt;0, RIGHT(TEXT(AL888,"0.#"),1)&lt;&gt;"."),TRUE,FALSE)</formula>
    </cfRule>
    <cfRule type="expression" dxfId="1972" priority="2098">
      <formula>IF(AND(AL888&lt;0, RIGHT(TEXT(AL888,"0.#"),1)="."),TRUE,FALSE)</formula>
    </cfRule>
  </conditionalFormatting>
  <conditionalFormatting sqref="AL878:AO887">
    <cfRule type="expression" dxfId="1971" priority="2089">
      <formula>IF(AND(AL878&gt;=0, RIGHT(TEXT(AL878,"0.#"),1)&lt;&gt;"."),TRUE,FALSE)</formula>
    </cfRule>
    <cfRule type="expression" dxfId="1970" priority="2090">
      <formula>IF(AND(AL878&gt;=0, RIGHT(TEXT(AL878,"0.#"),1)="."),TRUE,FALSE)</formula>
    </cfRule>
    <cfRule type="expression" dxfId="1969" priority="2091">
      <formula>IF(AND(AL878&lt;0, RIGHT(TEXT(AL878,"0.#"),1)&lt;&gt;"."),TRUE,FALSE)</formula>
    </cfRule>
    <cfRule type="expression" dxfId="1968" priority="2092">
      <formula>IF(AND(AL878&lt;0, RIGHT(TEXT(AL878,"0.#"),1)="."),TRUE,FALSE)</formula>
    </cfRule>
  </conditionalFormatting>
  <conditionalFormatting sqref="AL921:AO940">
    <cfRule type="expression" dxfId="1967" priority="2083">
      <formula>IF(AND(AL921&gt;=0, RIGHT(TEXT(AL921,"0.#"),1)&lt;&gt;"."),TRUE,FALSE)</formula>
    </cfRule>
    <cfRule type="expression" dxfId="1966" priority="2084">
      <formula>IF(AND(AL921&gt;=0, RIGHT(TEXT(AL921,"0.#"),1)="."),TRUE,FALSE)</formula>
    </cfRule>
    <cfRule type="expression" dxfId="1965" priority="2085">
      <formula>IF(AND(AL921&lt;0, RIGHT(TEXT(AL921,"0.#"),1)&lt;&gt;"."),TRUE,FALSE)</formula>
    </cfRule>
    <cfRule type="expression" dxfId="1964" priority="2086">
      <formula>IF(AND(AL921&lt;0, RIGHT(TEXT(AL921,"0.#"),1)="."),TRUE,FALSE)</formula>
    </cfRule>
  </conditionalFormatting>
  <conditionalFormatting sqref="AL954:AO973">
    <cfRule type="expression" dxfId="1963" priority="2071">
      <formula>IF(AND(AL954&gt;=0, RIGHT(TEXT(AL954,"0.#"),1)&lt;&gt;"."),TRUE,FALSE)</formula>
    </cfRule>
    <cfRule type="expression" dxfId="1962" priority="2072">
      <formula>IF(AND(AL954&gt;=0, RIGHT(TEXT(AL954,"0.#"),1)="."),TRUE,FALSE)</formula>
    </cfRule>
    <cfRule type="expression" dxfId="1961" priority="2073">
      <formula>IF(AND(AL954&lt;0, RIGHT(TEXT(AL954,"0.#"),1)&lt;&gt;"."),TRUE,FALSE)</formula>
    </cfRule>
    <cfRule type="expression" dxfId="1960" priority="2074">
      <formula>IF(AND(AL954&lt;0, RIGHT(TEXT(AL954,"0.#"),1)="."),TRUE,FALSE)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791">
    <cfRule type="expression" dxfId="723" priority="23">
      <formula>IF(RIGHT(TEXT(Y791,"0.#"),1)=".",FALSE,TRUE)</formula>
    </cfRule>
    <cfRule type="expression" dxfId="722" priority="24">
      <formula>IF(RIGHT(TEXT(Y791,"0.#"),1)=".",TRUE,FALSE)</formula>
    </cfRule>
  </conditionalFormatting>
  <conditionalFormatting sqref="Y946:Y950 Y952:Y953">
    <cfRule type="expression" dxfId="721" priority="21">
      <formula>IF(RIGHT(TEXT(Y946,"0.#"),1)=".",FALSE,TRUE)</formula>
    </cfRule>
    <cfRule type="expression" dxfId="720" priority="22">
      <formula>IF(RIGHT(TEXT(Y946,"0.#"),1)=".",TRUE,FALSE)</formula>
    </cfRule>
  </conditionalFormatting>
  <conditionalFormatting sqref="Y944:Y945">
    <cfRule type="expression" dxfId="719" priority="15">
      <formula>IF(RIGHT(TEXT(Y944,"0.#"),1)=".",FALSE,TRUE)</formula>
    </cfRule>
    <cfRule type="expression" dxfId="718" priority="16">
      <formula>IF(RIGHT(TEXT(Y944,"0.#"),1)=".",TRUE,FALSE)</formula>
    </cfRule>
  </conditionalFormatting>
  <conditionalFormatting sqref="AL944:AO953">
    <cfRule type="expression" dxfId="717" priority="17">
      <formula>IF(AND(AL944&gt;=0, RIGHT(TEXT(AL944,"0.#"),1)&lt;&gt;"."),TRUE,FALSE)</formula>
    </cfRule>
    <cfRule type="expression" dxfId="716" priority="18">
      <formula>IF(AND(AL944&gt;=0, RIGHT(TEXT(AL944,"0.#"),1)="."),TRUE,FALSE)</formula>
    </cfRule>
    <cfRule type="expression" dxfId="715" priority="19">
      <formula>IF(AND(AL944&lt;0, RIGHT(TEXT(AL944,"0.#"),1)&lt;&gt;"."),TRUE,FALSE)</formula>
    </cfRule>
    <cfRule type="expression" dxfId="714" priority="20">
      <formula>IF(AND(AL944&lt;0, RIGHT(TEXT(AL944,"0.#"),1)="."),TRUE,FALSE)</formula>
    </cfRule>
  </conditionalFormatting>
  <conditionalFormatting sqref="Y951">
    <cfRule type="expression" dxfId="713" priority="13">
      <formula>IF(RIGHT(TEXT(Y951,"0.#"),1)=".",FALSE,TRUE)</formula>
    </cfRule>
    <cfRule type="expression" dxfId="712" priority="14">
      <formula>IF(RIGHT(TEXT(Y951,"0.#"),1)=".",TRUE,FALSE)</formula>
    </cfRule>
  </conditionalFormatting>
  <conditionalFormatting sqref="AU791">
    <cfRule type="expression" dxfId="711" priority="11">
      <formula>IF(RIGHT(TEXT(AU791,"0.#"),1)=".",FALSE,TRUE)</formula>
    </cfRule>
    <cfRule type="expression" dxfId="710" priority="12">
      <formula>IF(RIGHT(TEXT(AU791,"0.#"),1)=".",TRUE,FALSE)</formula>
    </cfRule>
  </conditionalFormatting>
  <conditionalFormatting sqref="Y913:Y917 Y919:Y920">
    <cfRule type="expression" dxfId="709" priority="9">
      <formula>IF(RIGHT(TEXT(Y913,"0.#"),1)=".",FALSE,TRUE)</formula>
    </cfRule>
    <cfRule type="expression" dxfId="708" priority="10">
      <formula>IF(RIGHT(TEXT(Y913,"0.#"),1)=".",TRUE,FALSE)</formula>
    </cfRule>
  </conditionalFormatting>
  <conditionalFormatting sqref="Y911:Y912">
    <cfRule type="expression" dxfId="707" priority="3">
      <formula>IF(RIGHT(TEXT(Y911,"0.#"),1)=".",FALSE,TRUE)</formula>
    </cfRule>
    <cfRule type="expression" dxfId="706" priority="4">
      <formula>IF(RIGHT(TEXT(Y911,"0.#"),1)=".",TRUE,FALSE)</formula>
    </cfRule>
  </conditionalFormatting>
  <conditionalFormatting sqref="AL911:AO920">
    <cfRule type="expression" dxfId="705" priority="5">
      <formula>IF(AND(AL911&gt;=0, RIGHT(TEXT(AL911,"0.#"),1)&lt;&gt;"."),TRUE,FALSE)</formula>
    </cfRule>
    <cfRule type="expression" dxfId="704" priority="6">
      <formula>IF(AND(AL911&gt;=0, RIGHT(TEXT(AL911,"0.#"),1)="."),TRUE,FALSE)</formula>
    </cfRule>
    <cfRule type="expression" dxfId="703" priority="7">
      <formula>IF(AND(AL911&lt;0, RIGHT(TEXT(AL911,"0.#"),1)&lt;&gt;"."),TRUE,FALSE)</formula>
    </cfRule>
    <cfRule type="expression" dxfId="702" priority="8">
      <formula>IF(AND(AL911&lt;0, RIGHT(TEXT(AL911,"0.#"),1)="."),TRUE,FALSE)</formula>
    </cfRule>
  </conditionalFormatting>
  <conditionalFormatting sqref="Y918">
    <cfRule type="expression" dxfId="701" priority="1">
      <formula>IF(RIGHT(TEXT(Y918,"0.#"),1)=".",FALSE,TRUE)</formula>
    </cfRule>
    <cfRule type="expression" dxfId="700" priority="2">
      <formula>IF(RIGHT(TEXT(Y918,"0.#"),1)=".",TRUE,FALSE)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6" max="49" man="1"/>
    <brk id="747" max="49" man="1"/>
    <brk id="799"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738</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少子化社会対策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347</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26"/>
      <c r="Z2" s="834"/>
      <c r="AA2" s="835"/>
      <c r="AB2" s="1030" t="s">
        <v>11</v>
      </c>
      <c r="AC2" s="1031"/>
      <c r="AD2" s="1032"/>
      <c r="AE2" s="1036" t="s">
        <v>388</v>
      </c>
      <c r="AF2" s="1036"/>
      <c r="AG2" s="1036"/>
      <c r="AH2" s="1036"/>
      <c r="AI2" s="1036" t="s">
        <v>410</v>
      </c>
      <c r="AJ2" s="1036"/>
      <c r="AK2" s="1036"/>
      <c r="AL2" s="565"/>
      <c r="AM2" s="1036" t="s">
        <v>507</v>
      </c>
      <c r="AN2" s="1036"/>
      <c r="AO2" s="1036"/>
      <c r="AP2" s="565"/>
      <c r="AQ2" s="158" t="s">
        <v>232</v>
      </c>
      <c r="AR2" s="133"/>
      <c r="AS2" s="133"/>
      <c r="AT2" s="134"/>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27"/>
      <c r="Z3" s="1028"/>
      <c r="AA3" s="1029"/>
      <c r="AB3" s="1033"/>
      <c r="AC3" s="1034"/>
      <c r="AD3" s="1035"/>
      <c r="AE3" s="921"/>
      <c r="AF3" s="921"/>
      <c r="AG3" s="921"/>
      <c r="AH3" s="921"/>
      <c r="AI3" s="921"/>
      <c r="AJ3" s="921"/>
      <c r="AK3" s="921"/>
      <c r="AL3" s="416"/>
      <c r="AM3" s="921"/>
      <c r="AN3" s="921"/>
      <c r="AO3" s="921"/>
      <c r="AP3" s="416"/>
      <c r="AQ3" s="199"/>
      <c r="AR3" s="200"/>
      <c r="AS3" s="136" t="s">
        <v>233</v>
      </c>
      <c r="AT3" s="137"/>
      <c r="AU3" s="200"/>
      <c r="AV3" s="200"/>
      <c r="AW3" s="401" t="s">
        <v>179</v>
      </c>
      <c r="AX3" s="402"/>
      <c r="AY3" s="34">
        <f>$AY$2</f>
        <v>0</v>
      </c>
    </row>
    <row r="4" spans="1:51" ht="22.5" customHeight="1" x14ac:dyDescent="0.15">
      <c r="A4" s="406"/>
      <c r="B4" s="404"/>
      <c r="C4" s="404"/>
      <c r="D4" s="404"/>
      <c r="E4" s="404"/>
      <c r="F4" s="405"/>
      <c r="G4" s="572"/>
      <c r="H4" s="1003"/>
      <c r="I4" s="1003"/>
      <c r="J4" s="1003"/>
      <c r="K4" s="1003"/>
      <c r="L4" s="1003"/>
      <c r="M4" s="1003"/>
      <c r="N4" s="1003"/>
      <c r="O4" s="1004"/>
      <c r="P4" s="108"/>
      <c r="Q4" s="1011"/>
      <c r="R4" s="1011"/>
      <c r="S4" s="1011"/>
      <c r="T4" s="1011"/>
      <c r="U4" s="1011"/>
      <c r="V4" s="1011"/>
      <c r="W4" s="1011"/>
      <c r="X4" s="1012"/>
      <c r="Y4" s="1021" t="s">
        <v>12</v>
      </c>
      <c r="Z4" s="1022"/>
      <c r="AA4" s="1023"/>
      <c r="AB4" s="469"/>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55" t="s">
        <v>54</v>
      </c>
      <c r="Z5" s="1018"/>
      <c r="AA5" s="1019"/>
      <c r="AB5" s="531"/>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601"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3" t="s">
        <v>347</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26"/>
      <c r="Z9" s="834"/>
      <c r="AA9" s="835"/>
      <c r="AB9" s="1030" t="s">
        <v>11</v>
      </c>
      <c r="AC9" s="1031"/>
      <c r="AD9" s="1032"/>
      <c r="AE9" s="1036" t="s">
        <v>388</v>
      </c>
      <c r="AF9" s="1036"/>
      <c r="AG9" s="1036"/>
      <c r="AH9" s="1036"/>
      <c r="AI9" s="1036" t="s">
        <v>410</v>
      </c>
      <c r="AJ9" s="1036"/>
      <c r="AK9" s="1036"/>
      <c r="AL9" s="565"/>
      <c r="AM9" s="1036" t="s">
        <v>507</v>
      </c>
      <c r="AN9" s="1036"/>
      <c r="AO9" s="1036"/>
      <c r="AP9" s="565"/>
      <c r="AQ9" s="158" t="s">
        <v>232</v>
      </c>
      <c r="AR9" s="133"/>
      <c r="AS9" s="133"/>
      <c r="AT9" s="134"/>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27"/>
      <c r="Z10" s="1028"/>
      <c r="AA10" s="1029"/>
      <c r="AB10" s="1033"/>
      <c r="AC10" s="1034"/>
      <c r="AD10" s="1035"/>
      <c r="AE10" s="921"/>
      <c r="AF10" s="921"/>
      <c r="AG10" s="921"/>
      <c r="AH10" s="921"/>
      <c r="AI10" s="921"/>
      <c r="AJ10" s="921"/>
      <c r="AK10" s="921"/>
      <c r="AL10" s="416"/>
      <c r="AM10" s="921"/>
      <c r="AN10" s="921"/>
      <c r="AO10" s="921"/>
      <c r="AP10" s="416"/>
      <c r="AQ10" s="199"/>
      <c r="AR10" s="200"/>
      <c r="AS10" s="136" t="s">
        <v>233</v>
      </c>
      <c r="AT10" s="137"/>
      <c r="AU10" s="200"/>
      <c r="AV10" s="200"/>
      <c r="AW10" s="401" t="s">
        <v>179</v>
      </c>
      <c r="AX10" s="402"/>
      <c r="AY10" s="34">
        <f>$AY$9</f>
        <v>0</v>
      </c>
    </row>
    <row r="11" spans="1:51" ht="22.5" customHeight="1" x14ac:dyDescent="0.15">
      <c r="A11" s="406"/>
      <c r="B11" s="404"/>
      <c r="C11" s="404"/>
      <c r="D11" s="404"/>
      <c r="E11" s="404"/>
      <c r="F11" s="405"/>
      <c r="G11" s="572"/>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9"/>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55" t="s">
        <v>54</v>
      </c>
      <c r="Z12" s="1018"/>
      <c r="AA12" s="1019"/>
      <c r="AB12" s="531"/>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1"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3" t="s">
        <v>347</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26"/>
      <c r="Z16" s="834"/>
      <c r="AA16" s="835"/>
      <c r="AB16" s="1030" t="s">
        <v>11</v>
      </c>
      <c r="AC16" s="1031"/>
      <c r="AD16" s="1032"/>
      <c r="AE16" s="1036" t="s">
        <v>388</v>
      </c>
      <c r="AF16" s="1036"/>
      <c r="AG16" s="1036"/>
      <c r="AH16" s="1036"/>
      <c r="AI16" s="1036" t="s">
        <v>410</v>
      </c>
      <c r="AJ16" s="1036"/>
      <c r="AK16" s="1036"/>
      <c r="AL16" s="565"/>
      <c r="AM16" s="1036" t="s">
        <v>507</v>
      </c>
      <c r="AN16" s="1036"/>
      <c r="AO16" s="1036"/>
      <c r="AP16" s="565"/>
      <c r="AQ16" s="158" t="s">
        <v>232</v>
      </c>
      <c r="AR16" s="133"/>
      <c r="AS16" s="133"/>
      <c r="AT16" s="134"/>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27"/>
      <c r="Z17" s="1028"/>
      <c r="AA17" s="1029"/>
      <c r="AB17" s="1033"/>
      <c r="AC17" s="1034"/>
      <c r="AD17" s="1035"/>
      <c r="AE17" s="921"/>
      <c r="AF17" s="921"/>
      <c r="AG17" s="921"/>
      <c r="AH17" s="921"/>
      <c r="AI17" s="921"/>
      <c r="AJ17" s="921"/>
      <c r="AK17" s="921"/>
      <c r="AL17" s="416"/>
      <c r="AM17" s="921"/>
      <c r="AN17" s="921"/>
      <c r="AO17" s="921"/>
      <c r="AP17" s="416"/>
      <c r="AQ17" s="199"/>
      <c r="AR17" s="200"/>
      <c r="AS17" s="136" t="s">
        <v>233</v>
      </c>
      <c r="AT17" s="137"/>
      <c r="AU17" s="200"/>
      <c r="AV17" s="200"/>
      <c r="AW17" s="401" t="s">
        <v>179</v>
      </c>
      <c r="AX17" s="402"/>
      <c r="AY17" s="34">
        <f>$AY$16</f>
        <v>0</v>
      </c>
    </row>
    <row r="18" spans="1:51" ht="22.5" customHeight="1" x14ac:dyDescent="0.15">
      <c r="A18" s="406"/>
      <c r="B18" s="404"/>
      <c r="C18" s="404"/>
      <c r="D18" s="404"/>
      <c r="E18" s="404"/>
      <c r="F18" s="405"/>
      <c r="G18" s="572"/>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9"/>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55" t="s">
        <v>54</v>
      </c>
      <c r="Z19" s="1018"/>
      <c r="AA19" s="1019"/>
      <c r="AB19" s="531"/>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1"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3" t="s">
        <v>347</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26"/>
      <c r="Z23" s="834"/>
      <c r="AA23" s="835"/>
      <c r="AB23" s="1030" t="s">
        <v>11</v>
      </c>
      <c r="AC23" s="1031"/>
      <c r="AD23" s="1032"/>
      <c r="AE23" s="1036" t="s">
        <v>388</v>
      </c>
      <c r="AF23" s="1036"/>
      <c r="AG23" s="1036"/>
      <c r="AH23" s="1036"/>
      <c r="AI23" s="1036" t="s">
        <v>410</v>
      </c>
      <c r="AJ23" s="1036"/>
      <c r="AK23" s="1036"/>
      <c r="AL23" s="565"/>
      <c r="AM23" s="1036" t="s">
        <v>507</v>
      </c>
      <c r="AN23" s="1036"/>
      <c r="AO23" s="1036"/>
      <c r="AP23" s="565"/>
      <c r="AQ23" s="158" t="s">
        <v>232</v>
      </c>
      <c r="AR23" s="133"/>
      <c r="AS23" s="133"/>
      <c r="AT23" s="134"/>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27"/>
      <c r="Z24" s="1028"/>
      <c r="AA24" s="1029"/>
      <c r="AB24" s="1033"/>
      <c r="AC24" s="1034"/>
      <c r="AD24" s="1035"/>
      <c r="AE24" s="921"/>
      <c r="AF24" s="921"/>
      <c r="AG24" s="921"/>
      <c r="AH24" s="921"/>
      <c r="AI24" s="921"/>
      <c r="AJ24" s="921"/>
      <c r="AK24" s="921"/>
      <c r="AL24" s="416"/>
      <c r="AM24" s="921"/>
      <c r="AN24" s="921"/>
      <c r="AO24" s="921"/>
      <c r="AP24" s="416"/>
      <c r="AQ24" s="199"/>
      <c r="AR24" s="200"/>
      <c r="AS24" s="136" t="s">
        <v>233</v>
      </c>
      <c r="AT24" s="137"/>
      <c r="AU24" s="200"/>
      <c r="AV24" s="200"/>
      <c r="AW24" s="401" t="s">
        <v>179</v>
      </c>
      <c r="AX24" s="402"/>
      <c r="AY24" s="34">
        <f>$AY$23</f>
        <v>0</v>
      </c>
    </row>
    <row r="25" spans="1:51" ht="22.5" customHeight="1" x14ac:dyDescent="0.15">
      <c r="A25" s="406"/>
      <c r="B25" s="404"/>
      <c r="C25" s="404"/>
      <c r="D25" s="404"/>
      <c r="E25" s="404"/>
      <c r="F25" s="405"/>
      <c r="G25" s="572"/>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9"/>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55" t="s">
        <v>54</v>
      </c>
      <c r="Z26" s="1018"/>
      <c r="AA26" s="1019"/>
      <c r="AB26" s="531"/>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1"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3" t="s">
        <v>347</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26"/>
      <c r="Z30" s="834"/>
      <c r="AA30" s="835"/>
      <c r="AB30" s="1030" t="s">
        <v>11</v>
      </c>
      <c r="AC30" s="1031"/>
      <c r="AD30" s="1032"/>
      <c r="AE30" s="1036" t="s">
        <v>388</v>
      </c>
      <c r="AF30" s="1036"/>
      <c r="AG30" s="1036"/>
      <c r="AH30" s="1036"/>
      <c r="AI30" s="1036" t="s">
        <v>410</v>
      </c>
      <c r="AJ30" s="1036"/>
      <c r="AK30" s="1036"/>
      <c r="AL30" s="565"/>
      <c r="AM30" s="1036" t="s">
        <v>507</v>
      </c>
      <c r="AN30" s="1036"/>
      <c r="AO30" s="1036"/>
      <c r="AP30" s="565"/>
      <c r="AQ30" s="158" t="s">
        <v>232</v>
      </c>
      <c r="AR30" s="133"/>
      <c r="AS30" s="133"/>
      <c r="AT30" s="134"/>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27"/>
      <c r="Z31" s="1028"/>
      <c r="AA31" s="1029"/>
      <c r="AB31" s="1033"/>
      <c r="AC31" s="1034"/>
      <c r="AD31" s="1035"/>
      <c r="AE31" s="921"/>
      <c r="AF31" s="921"/>
      <c r="AG31" s="921"/>
      <c r="AH31" s="921"/>
      <c r="AI31" s="921"/>
      <c r="AJ31" s="921"/>
      <c r="AK31" s="921"/>
      <c r="AL31" s="416"/>
      <c r="AM31" s="921"/>
      <c r="AN31" s="921"/>
      <c r="AO31" s="921"/>
      <c r="AP31" s="416"/>
      <c r="AQ31" s="199"/>
      <c r="AR31" s="200"/>
      <c r="AS31" s="136" t="s">
        <v>233</v>
      </c>
      <c r="AT31" s="137"/>
      <c r="AU31" s="200"/>
      <c r="AV31" s="200"/>
      <c r="AW31" s="401" t="s">
        <v>179</v>
      </c>
      <c r="AX31" s="402"/>
      <c r="AY31" s="34">
        <f>$AY$30</f>
        <v>0</v>
      </c>
    </row>
    <row r="32" spans="1:51" ht="22.5" customHeight="1" x14ac:dyDescent="0.15">
      <c r="A32" s="406"/>
      <c r="B32" s="404"/>
      <c r="C32" s="404"/>
      <c r="D32" s="404"/>
      <c r="E32" s="404"/>
      <c r="F32" s="405"/>
      <c r="G32" s="572"/>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9"/>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55" t="s">
        <v>54</v>
      </c>
      <c r="Z33" s="1018"/>
      <c r="AA33" s="1019"/>
      <c r="AB33" s="531"/>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1"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3" t="s">
        <v>347</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26"/>
      <c r="Z37" s="834"/>
      <c r="AA37" s="835"/>
      <c r="AB37" s="1030" t="s">
        <v>11</v>
      </c>
      <c r="AC37" s="1031"/>
      <c r="AD37" s="1032"/>
      <c r="AE37" s="1036" t="s">
        <v>388</v>
      </c>
      <c r="AF37" s="1036"/>
      <c r="AG37" s="1036"/>
      <c r="AH37" s="1036"/>
      <c r="AI37" s="1036" t="s">
        <v>410</v>
      </c>
      <c r="AJ37" s="1036"/>
      <c r="AK37" s="1036"/>
      <c r="AL37" s="565"/>
      <c r="AM37" s="1036" t="s">
        <v>507</v>
      </c>
      <c r="AN37" s="1036"/>
      <c r="AO37" s="1036"/>
      <c r="AP37" s="565"/>
      <c r="AQ37" s="158" t="s">
        <v>232</v>
      </c>
      <c r="AR37" s="133"/>
      <c r="AS37" s="133"/>
      <c r="AT37" s="134"/>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27"/>
      <c r="Z38" s="1028"/>
      <c r="AA38" s="1029"/>
      <c r="AB38" s="1033"/>
      <c r="AC38" s="1034"/>
      <c r="AD38" s="1035"/>
      <c r="AE38" s="921"/>
      <c r="AF38" s="921"/>
      <c r="AG38" s="921"/>
      <c r="AH38" s="921"/>
      <c r="AI38" s="921"/>
      <c r="AJ38" s="921"/>
      <c r="AK38" s="921"/>
      <c r="AL38" s="416"/>
      <c r="AM38" s="921"/>
      <c r="AN38" s="921"/>
      <c r="AO38" s="921"/>
      <c r="AP38" s="416"/>
      <c r="AQ38" s="199"/>
      <c r="AR38" s="200"/>
      <c r="AS38" s="136" t="s">
        <v>233</v>
      </c>
      <c r="AT38" s="137"/>
      <c r="AU38" s="200"/>
      <c r="AV38" s="200"/>
      <c r="AW38" s="401" t="s">
        <v>179</v>
      </c>
      <c r="AX38" s="402"/>
      <c r="AY38" s="34">
        <f>$AY$37</f>
        <v>0</v>
      </c>
    </row>
    <row r="39" spans="1:51" ht="22.5" customHeight="1" x14ac:dyDescent="0.15">
      <c r="A39" s="406"/>
      <c r="B39" s="404"/>
      <c r="C39" s="404"/>
      <c r="D39" s="404"/>
      <c r="E39" s="404"/>
      <c r="F39" s="405"/>
      <c r="G39" s="572"/>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9"/>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55" t="s">
        <v>54</v>
      </c>
      <c r="Z40" s="1018"/>
      <c r="AA40" s="1019"/>
      <c r="AB40" s="531"/>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1"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3" t="s">
        <v>347</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26"/>
      <c r="Z44" s="834"/>
      <c r="AA44" s="835"/>
      <c r="AB44" s="1030" t="s">
        <v>11</v>
      </c>
      <c r="AC44" s="1031"/>
      <c r="AD44" s="1032"/>
      <c r="AE44" s="1036" t="s">
        <v>388</v>
      </c>
      <c r="AF44" s="1036"/>
      <c r="AG44" s="1036"/>
      <c r="AH44" s="1036"/>
      <c r="AI44" s="1036" t="s">
        <v>410</v>
      </c>
      <c r="AJ44" s="1036"/>
      <c r="AK44" s="1036"/>
      <c r="AL44" s="565"/>
      <c r="AM44" s="1036" t="s">
        <v>507</v>
      </c>
      <c r="AN44" s="1036"/>
      <c r="AO44" s="1036"/>
      <c r="AP44" s="565"/>
      <c r="AQ44" s="158" t="s">
        <v>232</v>
      </c>
      <c r="AR44" s="133"/>
      <c r="AS44" s="133"/>
      <c r="AT44" s="134"/>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27"/>
      <c r="Z45" s="1028"/>
      <c r="AA45" s="1029"/>
      <c r="AB45" s="1033"/>
      <c r="AC45" s="1034"/>
      <c r="AD45" s="1035"/>
      <c r="AE45" s="921"/>
      <c r="AF45" s="921"/>
      <c r="AG45" s="921"/>
      <c r="AH45" s="921"/>
      <c r="AI45" s="921"/>
      <c r="AJ45" s="921"/>
      <c r="AK45" s="921"/>
      <c r="AL45" s="416"/>
      <c r="AM45" s="921"/>
      <c r="AN45" s="921"/>
      <c r="AO45" s="921"/>
      <c r="AP45" s="416"/>
      <c r="AQ45" s="199"/>
      <c r="AR45" s="200"/>
      <c r="AS45" s="136" t="s">
        <v>233</v>
      </c>
      <c r="AT45" s="137"/>
      <c r="AU45" s="200"/>
      <c r="AV45" s="200"/>
      <c r="AW45" s="401" t="s">
        <v>179</v>
      </c>
      <c r="AX45" s="402"/>
      <c r="AY45" s="34">
        <f>$AY$44</f>
        <v>0</v>
      </c>
    </row>
    <row r="46" spans="1:51" ht="22.5" customHeight="1" x14ac:dyDescent="0.15">
      <c r="A46" s="406"/>
      <c r="B46" s="404"/>
      <c r="C46" s="404"/>
      <c r="D46" s="404"/>
      <c r="E46" s="404"/>
      <c r="F46" s="405"/>
      <c r="G46" s="572"/>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9"/>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55" t="s">
        <v>54</v>
      </c>
      <c r="Z47" s="1018"/>
      <c r="AA47" s="1019"/>
      <c r="AB47" s="531"/>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1"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3" t="s">
        <v>347</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26"/>
      <c r="Z51" s="834"/>
      <c r="AA51" s="835"/>
      <c r="AB51" s="565" t="s">
        <v>11</v>
      </c>
      <c r="AC51" s="1031"/>
      <c r="AD51" s="1032"/>
      <c r="AE51" s="1036" t="s">
        <v>388</v>
      </c>
      <c r="AF51" s="1036"/>
      <c r="AG51" s="1036"/>
      <c r="AH51" s="1036"/>
      <c r="AI51" s="1036" t="s">
        <v>410</v>
      </c>
      <c r="AJ51" s="1036"/>
      <c r="AK51" s="1036"/>
      <c r="AL51" s="565"/>
      <c r="AM51" s="1036" t="s">
        <v>507</v>
      </c>
      <c r="AN51" s="1036"/>
      <c r="AO51" s="1036"/>
      <c r="AP51" s="565"/>
      <c r="AQ51" s="158" t="s">
        <v>232</v>
      </c>
      <c r="AR51" s="133"/>
      <c r="AS51" s="133"/>
      <c r="AT51" s="134"/>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27"/>
      <c r="Z52" s="1028"/>
      <c r="AA52" s="1029"/>
      <c r="AB52" s="1033"/>
      <c r="AC52" s="1034"/>
      <c r="AD52" s="1035"/>
      <c r="AE52" s="921"/>
      <c r="AF52" s="921"/>
      <c r="AG52" s="921"/>
      <c r="AH52" s="921"/>
      <c r="AI52" s="921"/>
      <c r="AJ52" s="921"/>
      <c r="AK52" s="921"/>
      <c r="AL52" s="416"/>
      <c r="AM52" s="921"/>
      <c r="AN52" s="921"/>
      <c r="AO52" s="921"/>
      <c r="AP52" s="416"/>
      <c r="AQ52" s="199"/>
      <c r="AR52" s="200"/>
      <c r="AS52" s="136" t="s">
        <v>233</v>
      </c>
      <c r="AT52" s="137"/>
      <c r="AU52" s="200"/>
      <c r="AV52" s="200"/>
      <c r="AW52" s="401" t="s">
        <v>179</v>
      </c>
      <c r="AX52" s="402"/>
      <c r="AY52" s="34">
        <f>$AY$51</f>
        <v>0</v>
      </c>
    </row>
    <row r="53" spans="1:51" ht="22.5" customHeight="1" x14ac:dyDescent="0.15">
      <c r="A53" s="406"/>
      <c r="B53" s="404"/>
      <c r="C53" s="404"/>
      <c r="D53" s="404"/>
      <c r="E53" s="404"/>
      <c r="F53" s="405"/>
      <c r="G53" s="572"/>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9"/>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55" t="s">
        <v>54</v>
      </c>
      <c r="Z54" s="1018"/>
      <c r="AA54" s="1019"/>
      <c r="AB54" s="531"/>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1"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3" t="s">
        <v>347</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26"/>
      <c r="Z58" s="834"/>
      <c r="AA58" s="835"/>
      <c r="AB58" s="1030" t="s">
        <v>11</v>
      </c>
      <c r="AC58" s="1031"/>
      <c r="AD58" s="1032"/>
      <c r="AE58" s="1036" t="s">
        <v>388</v>
      </c>
      <c r="AF58" s="1036"/>
      <c r="AG58" s="1036"/>
      <c r="AH58" s="1036"/>
      <c r="AI58" s="1036" t="s">
        <v>410</v>
      </c>
      <c r="AJ58" s="1036"/>
      <c r="AK58" s="1036"/>
      <c r="AL58" s="565"/>
      <c r="AM58" s="1036" t="s">
        <v>507</v>
      </c>
      <c r="AN58" s="1036"/>
      <c r="AO58" s="1036"/>
      <c r="AP58" s="565"/>
      <c r="AQ58" s="158" t="s">
        <v>232</v>
      </c>
      <c r="AR58" s="133"/>
      <c r="AS58" s="133"/>
      <c r="AT58" s="134"/>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27"/>
      <c r="Z59" s="1028"/>
      <c r="AA59" s="1029"/>
      <c r="AB59" s="1033"/>
      <c r="AC59" s="1034"/>
      <c r="AD59" s="1035"/>
      <c r="AE59" s="921"/>
      <c r="AF59" s="921"/>
      <c r="AG59" s="921"/>
      <c r="AH59" s="921"/>
      <c r="AI59" s="921"/>
      <c r="AJ59" s="921"/>
      <c r="AK59" s="921"/>
      <c r="AL59" s="416"/>
      <c r="AM59" s="921"/>
      <c r="AN59" s="921"/>
      <c r="AO59" s="921"/>
      <c r="AP59" s="416"/>
      <c r="AQ59" s="199"/>
      <c r="AR59" s="200"/>
      <c r="AS59" s="136" t="s">
        <v>233</v>
      </c>
      <c r="AT59" s="137"/>
      <c r="AU59" s="200"/>
      <c r="AV59" s="200"/>
      <c r="AW59" s="401" t="s">
        <v>179</v>
      </c>
      <c r="AX59" s="402"/>
      <c r="AY59" s="34">
        <f>$AY$58</f>
        <v>0</v>
      </c>
    </row>
    <row r="60" spans="1:51" ht="22.5" customHeight="1" x14ac:dyDescent="0.15">
      <c r="A60" s="406"/>
      <c r="B60" s="404"/>
      <c r="C60" s="404"/>
      <c r="D60" s="404"/>
      <c r="E60" s="404"/>
      <c r="F60" s="405"/>
      <c r="G60" s="572"/>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9"/>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55" t="s">
        <v>54</v>
      </c>
      <c r="Z61" s="1018"/>
      <c r="AA61" s="1019"/>
      <c r="AB61" s="531"/>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1"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3" t="s">
        <v>347</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26"/>
      <c r="Z65" s="834"/>
      <c r="AA65" s="835"/>
      <c r="AB65" s="1030" t="s">
        <v>11</v>
      </c>
      <c r="AC65" s="1031"/>
      <c r="AD65" s="1032"/>
      <c r="AE65" s="1036" t="s">
        <v>388</v>
      </c>
      <c r="AF65" s="1036"/>
      <c r="AG65" s="1036"/>
      <c r="AH65" s="1036"/>
      <c r="AI65" s="1036" t="s">
        <v>410</v>
      </c>
      <c r="AJ65" s="1036"/>
      <c r="AK65" s="1036"/>
      <c r="AL65" s="565"/>
      <c r="AM65" s="1036" t="s">
        <v>507</v>
      </c>
      <c r="AN65" s="1036"/>
      <c r="AO65" s="1036"/>
      <c r="AP65" s="565"/>
      <c r="AQ65" s="158" t="s">
        <v>232</v>
      </c>
      <c r="AR65" s="133"/>
      <c r="AS65" s="133"/>
      <c r="AT65" s="134"/>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27"/>
      <c r="Z66" s="1028"/>
      <c r="AA66" s="1029"/>
      <c r="AB66" s="1033"/>
      <c r="AC66" s="1034"/>
      <c r="AD66" s="1035"/>
      <c r="AE66" s="921"/>
      <c r="AF66" s="921"/>
      <c r="AG66" s="921"/>
      <c r="AH66" s="921"/>
      <c r="AI66" s="921"/>
      <c r="AJ66" s="921"/>
      <c r="AK66" s="921"/>
      <c r="AL66" s="416"/>
      <c r="AM66" s="921"/>
      <c r="AN66" s="921"/>
      <c r="AO66" s="921"/>
      <c r="AP66" s="416"/>
      <c r="AQ66" s="199"/>
      <c r="AR66" s="200"/>
      <c r="AS66" s="136" t="s">
        <v>233</v>
      </c>
      <c r="AT66" s="137"/>
      <c r="AU66" s="200"/>
      <c r="AV66" s="200"/>
      <c r="AW66" s="401" t="s">
        <v>179</v>
      </c>
      <c r="AX66" s="402"/>
      <c r="AY66" s="34">
        <f>$AY$65</f>
        <v>0</v>
      </c>
    </row>
    <row r="67" spans="1:51" ht="22.5" customHeight="1" x14ac:dyDescent="0.15">
      <c r="A67" s="406"/>
      <c r="B67" s="404"/>
      <c r="C67" s="404"/>
      <c r="D67" s="404"/>
      <c r="E67" s="404"/>
      <c r="F67" s="405"/>
      <c r="G67" s="572"/>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9"/>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55" t="s">
        <v>54</v>
      </c>
      <c r="Z68" s="1018"/>
      <c r="AA68" s="1019"/>
      <c r="AB68" s="531"/>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55" t="s">
        <v>13</v>
      </c>
      <c r="Z69" s="1018"/>
      <c r="AA69" s="1019"/>
      <c r="AB69" s="564"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602" t="s">
        <v>364</v>
      </c>
      <c r="H2" s="603"/>
      <c r="I2" s="603"/>
      <c r="J2" s="603"/>
      <c r="K2" s="603"/>
      <c r="L2" s="603"/>
      <c r="M2" s="603"/>
      <c r="N2" s="603"/>
      <c r="O2" s="603"/>
      <c r="P2" s="603"/>
      <c r="Q2" s="603"/>
      <c r="R2" s="603"/>
      <c r="S2" s="603"/>
      <c r="T2" s="603"/>
      <c r="U2" s="603"/>
      <c r="V2" s="603"/>
      <c r="W2" s="603"/>
      <c r="X2" s="603"/>
      <c r="Y2" s="603"/>
      <c r="Z2" s="603"/>
      <c r="AA2" s="603"/>
      <c r="AB2" s="604"/>
      <c r="AC2" s="602" t="s">
        <v>366</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20" t="s">
        <v>17</v>
      </c>
      <c r="H3" s="676"/>
      <c r="I3" s="676"/>
      <c r="J3" s="676"/>
      <c r="K3" s="676"/>
      <c r="L3" s="675" t="s">
        <v>18</v>
      </c>
      <c r="M3" s="676"/>
      <c r="N3" s="676"/>
      <c r="O3" s="676"/>
      <c r="P3" s="676"/>
      <c r="Q3" s="676"/>
      <c r="R3" s="676"/>
      <c r="S3" s="676"/>
      <c r="T3" s="676"/>
      <c r="U3" s="676"/>
      <c r="V3" s="676"/>
      <c r="W3" s="676"/>
      <c r="X3" s="677"/>
      <c r="Y3" s="661" t="s">
        <v>19</v>
      </c>
      <c r="Z3" s="662"/>
      <c r="AA3" s="662"/>
      <c r="AB3" s="806"/>
      <c r="AC3" s="820"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49"/>
      <c r="B4" s="1050"/>
      <c r="C4" s="1050"/>
      <c r="D4" s="1050"/>
      <c r="E4" s="1050"/>
      <c r="F4" s="1051"/>
      <c r="G4" s="678"/>
      <c r="H4" s="679"/>
      <c r="I4" s="679"/>
      <c r="J4" s="679"/>
      <c r="K4" s="680"/>
      <c r="L4" s="672"/>
      <c r="M4" s="673"/>
      <c r="N4" s="673"/>
      <c r="O4" s="673"/>
      <c r="P4" s="673"/>
      <c r="Q4" s="673"/>
      <c r="R4" s="673"/>
      <c r="S4" s="673"/>
      <c r="T4" s="673"/>
      <c r="U4" s="673"/>
      <c r="V4" s="673"/>
      <c r="W4" s="673"/>
      <c r="X4" s="674"/>
      <c r="Y4" s="391"/>
      <c r="Z4" s="392"/>
      <c r="AA4" s="392"/>
      <c r="AB4" s="810"/>
      <c r="AC4" s="678"/>
      <c r="AD4" s="679"/>
      <c r="AE4" s="679"/>
      <c r="AF4" s="679"/>
      <c r="AG4" s="680"/>
      <c r="AH4" s="672"/>
      <c r="AI4" s="673"/>
      <c r="AJ4" s="673"/>
      <c r="AK4" s="673"/>
      <c r="AL4" s="673"/>
      <c r="AM4" s="673"/>
      <c r="AN4" s="673"/>
      <c r="AO4" s="673"/>
      <c r="AP4" s="673"/>
      <c r="AQ4" s="673"/>
      <c r="AR4" s="673"/>
      <c r="AS4" s="673"/>
      <c r="AT4" s="674"/>
      <c r="AU4" s="391"/>
      <c r="AV4" s="392"/>
      <c r="AW4" s="392"/>
      <c r="AX4" s="393"/>
      <c r="AY4" s="34">
        <f t="shared" ref="AY4:AY14" si="0">$AY$2</f>
        <v>0</v>
      </c>
    </row>
    <row r="5" spans="1:51" ht="24.75" customHeight="1" x14ac:dyDescent="0.15">
      <c r="A5" s="1049"/>
      <c r="B5" s="1050"/>
      <c r="C5" s="1050"/>
      <c r="D5" s="1050"/>
      <c r="E5" s="1050"/>
      <c r="F5" s="1051"/>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49"/>
      <c r="B6" s="1050"/>
      <c r="C6" s="1050"/>
      <c r="D6" s="1050"/>
      <c r="E6" s="1050"/>
      <c r="F6" s="1051"/>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49"/>
      <c r="B7" s="1050"/>
      <c r="C7" s="1050"/>
      <c r="D7" s="1050"/>
      <c r="E7" s="1050"/>
      <c r="F7" s="1051"/>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49"/>
      <c r="B8" s="1050"/>
      <c r="C8" s="1050"/>
      <c r="D8" s="1050"/>
      <c r="E8" s="1050"/>
      <c r="F8" s="1051"/>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49"/>
      <c r="B9" s="1050"/>
      <c r="C9" s="1050"/>
      <c r="D9" s="1050"/>
      <c r="E9" s="1050"/>
      <c r="F9" s="1051"/>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49"/>
      <c r="B10" s="1050"/>
      <c r="C10" s="1050"/>
      <c r="D10" s="1050"/>
      <c r="E10" s="1050"/>
      <c r="F10" s="105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49"/>
      <c r="B11" s="1050"/>
      <c r="C11" s="1050"/>
      <c r="D11" s="1050"/>
      <c r="E11" s="1050"/>
      <c r="F11" s="105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49"/>
      <c r="B12" s="1050"/>
      <c r="C12" s="1050"/>
      <c r="D12" s="1050"/>
      <c r="E12" s="1050"/>
      <c r="F12" s="105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49"/>
      <c r="B13" s="1050"/>
      <c r="C13" s="1050"/>
      <c r="D13" s="1050"/>
      <c r="E13" s="1050"/>
      <c r="F13" s="105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49"/>
      <c r="B14" s="1050"/>
      <c r="C14" s="1050"/>
      <c r="D14" s="1050"/>
      <c r="E14" s="1050"/>
      <c r="F14" s="105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15">
      <c r="A15" s="1049"/>
      <c r="B15" s="1050"/>
      <c r="C15" s="1050"/>
      <c r="D15" s="1050"/>
      <c r="E15" s="1050"/>
      <c r="F15" s="1051"/>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1"/>
      <c r="AY15">
        <f>COUNTA($G$17,$AC$17)</f>
        <v>0</v>
      </c>
    </row>
    <row r="16" spans="1:51" ht="25.5" customHeight="1" x14ac:dyDescent="0.15">
      <c r="A16" s="1049"/>
      <c r="B16" s="1050"/>
      <c r="C16" s="1050"/>
      <c r="D16" s="1050"/>
      <c r="E16" s="1050"/>
      <c r="F16" s="1051"/>
      <c r="G16" s="820"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0"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49"/>
      <c r="B17" s="1050"/>
      <c r="C17" s="1050"/>
      <c r="D17" s="1050"/>
      <c r="E17" s="1050"/>
      <c r="F17" s="1051"/>
      <c r="G17" s="678"/>
      <c r="H17" s="679"/>
      <c r="I17" s="679"/>
      <c r="J17" s="679"/>
      <c r="K17" s="680"/>
      <c r="L17" s="672"/>
      <c r="M17" s="673"/>
      <c r="N17" s="673"/>
      <c r="O17" s="673"/>
      <c r="P17" s="673"/>
      <c r="Q17" s="673"/>
      <c r="R17" s="673"/>
      <c r="S17" s="673"/>
      <c r="T17" s="673"/>
      <c r="U17" s="673"/>
      <c r="V17" s="673"/>
      <c r="W17" s="673"/>
      <c r="X17" s="674"/>
      <c r="Y17" s="391"/>
      <c r="Z17" s="392"/>
      <c r="AA17" s="392"/>
      <c r="AB17" s="810"/>
      <c r="AC17" s="678"/>
      <c r="AD17" s="679"/>
      <c r="AE17" s="679"/>
      <c r="AF17" s="679"/>
      <c r="AG17" s="680"/>
      <c r="AH17" s="672"/>
      <c r="AI17" s="673"/>
      <c r="AJ17" s="673"/>
      <c r="AK17" s="673"/>
      <c r="AL17" s="673"/>
      <c r="AM17" s="673"/>
      <c r="AN17" s="673"/>
      <c r="AO17" s="673"/>
      <c r="AP17" s="673"/>
      <c r="AQ17" s="673"/>
      <c r="AR17" s="673"/>
      <c r="AS17" s="673"/>
      <c r="AT17" s="674"/>
      <c r="AU17" s="391"/>
      <c r="AV17" s="392"/>
      <c r="AW17" s="392"/>
      <c r="AX17" s="393"/>
      <c r="AY17" s="34">
        <f t="shared" ref="AY17:AY27" si="1">$AY$15</f>
        <v>0</v>
      </c>
    </row>
    <row r="18" spans="1:51" ht="24.75" customHeight="1" x14ac:dyDescent="0.15">
      <c r="A18" s="1049"/>
      <c r="B18" s="1050"/>
      <c r="C18" s="1050"/>
      <c r="D18" s="1050"/>
      <c r="E18" s="1050"/>
      <c r="F18" s="1051"/>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49"/>
      <c r="B19" s="1050"/>
      <c r="C19" s="1050"/>
      <c r="D19" s="1050"/>
      <c r="E19" s="1050"/>
      <c r="F19" s="1051"/>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49"/>
      <c r="B20" s="1050"/>
      <c r="C20" s="1050"/>
      <c r="D20" s="1050"/>
      <c r="E20" s="1050"/>
      <c r="F20" s="1051"/>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49"/>
      <c r="B21" s="1050"/>
      <c r="C21" s="1050"/>
      <c r="D21" s="1050"/>
      <c r="E21" s="1050"/>
      <c r="F21" s="1051"/>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49"/>
      <c r="B22" s="1050"/>
      <c r="C22" s="1050"/>
      <c r="D22" s="1050"/>
      <c r="E22" s="1050"/>
      <c r="F22" s="105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49"/>
      <c r="B23" s="1050"/>
      <c r="C23" s="1050"/>
      <c r="D23" s="1050"/>
      <c r="E23" s="1050"/>
      <c r="F23" s="105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49"/>
      <c r="B24" s="1050"/>
      <c r="C24" s="1050"/>
      <c r="D24" s="1050"/>
      <c r="E24" s="1050"/>
      <c r="F24" s="105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49"/>
      <c r="B25" s="1050"/>
      <c r="C25" s="1050"/>
      <c r="D25" s="1050"/>
      <c r="E25" s="1050"/>
      <c r="F25" s="105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49"/>
      <c r="B26" s="1050"/>
      <c r="C26" s="1050"/>
      <c r="D26" s="1050"/>
      <c r="E26" s="1050"/>
      <c r="F26" s="105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49"/>
      <c r="B27" s="1050"/>
      <c r="C27" s="1050"/>
      <c r="D27" s="1050"/>
      <c r="E27" s="1050"/>
      <c r="F27" s="105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15">
      <c r="A28" s="1049"/>
      <c r="B28" s="1050"/>
      <c r="C28" s="1050"/>
      <c r="D28" s="1050"/>
      <c r="E28" s="1050"/>
      <c r="F28" s="1051"/>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1"/>
      <c r="AY28">
        <f>COUNTA($G$30,$AC$30)</f>
        <v>0</v>
      </c>
    </row>
    <row r="29" spans="1:51" ht="24.75" customHeight="1" x14ac:dyDescent="0.15">
      <c r="A29" s="1049"/>
      <c r="B29" s="1050"/>
      <c r="C29" s="1050"/>
      <c r="D29" s="1050"/>
      <c r="E29" s="1050"/>
      <c r="F29" s="1051"/>
      <c r="G29" s="820"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0"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49"/>
      <c r="B30" s="1050"/>
      <c r="C30" s="1050"/>
      <c r="D30" s="1050"/>
      <c r="E30" s="1050"/>
      <c r="F30" s="1051"/>
      <c r="G30" s="678"/>
      <c r="H30" s="679"/>
      <c r="I30" s="679"/>
      <c r="J30" s="679"/>
      <c r="K30" s="680"/>
      <c r="L30" s="672"/>
      <c r="M30" s="673"/>
      <c r="N30" s="673"/>
      <c r="O30" s="673"/>
      <c r="P30" s="673"/>
      <c r="Q30" s="673"/>
      <c r="R30" s="673"/>
      <c r="S30" s="673"/>
      <c r="T30" s="673"/>
      <c r="U30" s="673"/>
      <c r="V30" s="673"/>
      <c r="W30" s="673"/>
      <c r="X30" s="674"/>
      <c r="Y30" s="391"/>
      <c r="Z30" s="392"/>
      <c r="AA30" s="392"/>
      <c r="AB30" s="810"/>
      <c r="AC30" s="678"/>
      <c r="AD30" s="679"/>
      <c r="AE30" s="679"/>
      <c r="AF30" s="679"/>
      <c r="AG30" s="680"/>
      <c r="AH30" s="672"/>
      <c r="AI30" s="673"/>
      <c r="AJ30" s="673"/>
      <c r="AK30" s="673"/>
      <c r="AL30" s="673"/>
      <c r="AM30" s="673"/>
      <c r="AN30" s="673"/>
      <c r="AO30" s="673"/>
      <c r="AP30" s="673"/>
      <c r="AQ30" s="673"/>
      <c r="AR30" s="673"/>
      <c r="AS30" s="673"/>
      <c r="AT30" s="674"/>
      <c r="AU30" s="391"/>
      <c r="AV30" s="392"/>
      <c r="AW30" s="392"/>
      <c r="AX30" s="393"/>
      <c r="AY30" s="34">
        <f t="shared" ref="AY30:AY40" si="2">$AY$28</f>
        <v>0</v>
      </c>
    </row>
    <row r="31" spans="1:51" ht="24.75" customHeight="1" x14ac:dyDescent="0.15">
      <c r="A31" s="1049"/>
      <c r="B31" s="1050"/>
      <c r="C31" s="1050"/>
      <c r="D31" s="1050"/>
      <c r="E31" s="1050"/>
      <c r="F31" s="105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49"/>
      <c r="B32" s="1050"/>
      <c r="C32" s="1050"/>
      <c r="D32" s="1050"/>
      <c r="E32" s="1050"/>
      <c r="F32" s="105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49"/>
      <c r="B33" s="1050"/>
      <c r="C33" s="1050"/>
      <c r="D33" s="1050"/>
      <c r="E33" s="1050"/>
      <c r="F33" s="105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49"/>
      <c r="B34" s="1050"/>
      <c r="C34" s="1050"/>
      <c r="D34" s="1050"/>
      <c r="E34" s="1050"/>
      <c r="F34" s="105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49"/>
      <c r="B35" s="1050"/>
      <c r="C35" s="1050"/>
      <c r="D35" s="1050"/>
      <c r="E35" s="1050"/>
      <c r="F35" s="105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49"/>
      <c r="B36" s="1050"/>
      <c r="C36" s="1050"/>
      <c r="D36" s="1050"/>
      <c r="E36" s="1050"/>
      <c r="F36" s="105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49"/>
      <c r="B37" s="1050"/>
      <c r="C37" s="1050"/>
      <c r="D37" s="1050"/>
      <c r="E37" s="1050"/>
      <c r="F37" s="105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49"/>
      <c r="B38" s="1050"/>
      <c r="C38" s="1050"/>
      <c r="D38" s="1050"/>
      <c r="E38" s="1050"/>
      <c r="F38" s="105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49"/>
      <c r="B39" s="1050"/>
      <c r="C39" s="1050"/>
      <c r="D39" s="1050"/>
      <c r="E39" s="1050"/>
      <c r="F39" s="105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49"/>
      <c r="B40" s="1050"/>
      <c r="C40" s="1050"/>
      <c r="D40" s="1050"/>
      <c r="E40" s="1050"/>
      <c r="F40" s="105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15">
      <c r="A41" s="1049"/>
      <c r="B41" s="1050"/>
      <c r="C41" s="1050"/>
      <c r="D41" s="1050"/>
      <c r="E41" s="1050"/>
      <c r="F41" s="1051"/>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1"/>
      <c r="AY41">
        <f>COUNTA($G$43,$AC$43)</f>
        <v>0</v>
      </c>
    </row>
    <row r="42" spans="1:51" ht="24.75" customHeight="1" x14ac:dyDescent="0.15">
      <c r="A42" s="1049"/>
      <c r="B42" s="1050"/>
      <c r="C42" s="1050"/>
      <c r="D42" s="1050"/>
      <c r="E42" s="1050"/>
      <c r="F42" s="1051"/>
      <c r="G42" s="820"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0"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49"/>
      <c r="B43" s="1050"/>
      <c r="C43" s="1050"/>
      <c r="D43" s="1050"/>
      <c r="E43" s="1050"/>
      <c r="F43" s="1051"/>
      <c r="G43" s="678"/>
      <c r="H43" s="679"/>
      <c r="I43" s="679"/>
      <c r="J43" s="679"/>
      <c r="K43" s="680"/>
      <c r="L43" s="672"/>
      <c r="M43" s="673"/>
      <c r="N43" s="673"/>
      <c r="O43" s="673"/>
      <c r="P43" s="673"/>
      <c r="Q43" s="673"/>
      <c r="R43" s="673"/>
      <c r="S43" s="673"/>
      <c r="T43" s="673"/>
      <c r="U43" s="673"/>
      <c r="V43" s="673"/>
      <c r="W43" s="673"/>
      <c r="X43" s="674"/>
      <c r="Y43" s="391"/>
      <c r="Z43" s="392"/>
      <c r="AA43" s="392"/>
      <c r="AB43" s="810"/>
      <c r="AC43" s="678"/>
      <c r="AD43" s="679"/>
      <c r="AE43" s="679"/>
      <c r="AF43" s="679"/>
      <c r="AG43" s="680"/>
      <c r="AH43" s="672"/>
      <c r="AI43" s="673"/>
      <c r="AJ43" s="673"/>
      <c r="AK43" s="673"/>
      <c r="AL43" s="673"/>
      <c r="AM43" s="673"/>
      <c r="AN43" s="673"/>
      <c r="AO43" s="673"/>
      <c r="AP43" s="673"/>
      <c r="AQ43" s="673"/>
      <c r="AR43" s="673"/>
      <c r="AS43" s="673"/>
      <c r="AT43" s="674"/>
      <c r="AU43" s="391"/>
      <c r="AV43" s="392"/>
      <c r="AW43" s="392"/>
      <c r="AX43" s="393"/>
      <c r="AY43" s="34">
        <f t="shared" ref="AY43:AY53" si="3">$AY$41</f>
        <v>0</v>
      </c>
    </row>
    <row r="44" spans="1:51" ht="24.75" customHeight="1" x14ac:dyDescent="0.15">
      <c r="A44" s="1049"/>
      <c r="B44" s="1050"/>
      <c r="C44" s="1050"/>
      <c r="D44" s="1050"/>
      <c r="E44" s="1050"/>
      <c r="F44" s="105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49"/>
      <c r="B45" s="1050"/>
      <c r="C45" s="1050"/>
      <c r="D45" s="1050"/>
      <c r="E45" s="1050"/>
      <c r="F45" s="105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49"/>
      <c r="B46" s="1050"/>
      <c r="C46" s="1050"/>
      <c r="D46" s="1050"/>
      <c r="E46" s="1050"/>
      <c r="F46" s="105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49"/>
      <c r="B47" s="1050"/>
      <c r="C47" s="1050"/>
      <c r="D47" s="1050"/>
      <c r="E47" s="1050"/>
      <c r="F47" s="105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49"/>
      <c r="B48" s="1050"/>
      <c r="C48" s="1050"/>
      <c r="D48" s="1050"/>
      <c r="E48" s="1050"/>
      <c r="F48" s="105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49"/>
      <c r="B49" s="1050"/>
      <c r="C49" s="1050"/>
      <c r="D49" s="1050"/>
      <c r="E49" s="1050"/>
      <c r="F49" s="105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49"/>
      <c r="B50" s="1050"/>
      <c r="C50" s="1050"/>
      <c r="D50" s="1050"/>
      <c r="E50" s="1050"/>
      <c r="F50" s="105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49"/>
      <c r="B51" s="1050"/>
      <c r="C51" s="1050"/>
      <c r="D51" s="1050"/>
      <c r="E51" s="1050"/>
      <c r="F51" s="105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49"/>
      <c r="B52" s="1050"/>
      <c r="C52" s="1050"/>
      <c r="D52" s="1050"/>
      <c r="E52" s="1050"/>
      <c r="F52" s="105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1"/>
      <c r="AY55">
        <f>COUNTA($G$57,$AC$57)</f>
        <v>0</v>
      </c>
    </row>
    <row r="56" spans="1:51" ht="24.75" customHeight="1" x14ac:dyDescent="0.15">
      <c r="A56" s="1049"/>
      <c r="B56" s="1050"/>
      <c r="C56" s="1050"/>
      <c r="D56" s="1050"/>
      <c r="E56" s="1050"/>
      <c r="F56" s="1051"/>
      <c r="G56" s="820"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0"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49"/>
      <c r="B57" s="1050"/>
      <c r="C57" s="1050"/>
      <c r="D57" s="1050"/>
      <c r="E57" s="1050"/>
      <c r="F57" s="1051"/>
      <c r="G57" s="678"/>
      <c r="H57" s="679"/>
      <c r="I57" s="679"/>
      <c r="J57" s="679"/>
      <c r="K57" s="680"/>
      <c r="L57" s="672"/>
      <c r="M57" s="673"/>
      <c r="N57" s="673"/>
      <c r="O57" s="673"/>
      <c r="P57" s="673"/>
      <c r="Q57" s="673"/>
      <c r="R57" s="673"/>
      <c r="S57" s="673"/>
      <c r="T57" s="673"/>
      <c r="U57" s="673"/>
      <c r="V57" s="673"/>
      <c r="W57" s="673"/>
      <c r="X57" s="674"/>
      <c r="Y57" s="391"/>
      <c r="Z57" s="392"/>
      <c r="AA57" s="392"/>
      <c r="AB57" s="810"/>
      <c r="AC57" s="678"/>
      <c r="AD57" s="679"/>
      <c r="AE57" s="679"/>
      <c r="AF57" s="679"/>
      <c r="AG57" s="680"/>
      <c r="AH57" s="672"/>
      <c r="AI57" s="673"/>
      <c r="AJ57" s="673"/>
      <c r="AK57" s="673"/>
      <c r="AL57" s="673"/>
      <c r="AM57" s="673"/>
      <c r="AN57" s="673"/>
      <c r="AO57" s="673"/>
      <c r="AP57" s="673"/>
      <c r="AQ57" s="673"/>
      <c r="AR57" s="673"/>
      <c r="AS57" s="673"/>
      <c r="AT57" s="674"/>
      <c r="AU57" s="391"/>
      <c r="AV57" s="392"/>
      <c r="AW57" s="392"/>
      <c r="AX57" s="393"/>
      <c r="AY57" s="34">
        <f t="shared" ref="AY57:AY67" si="4">$AY$55</f>
        <v>0</v>
      </c>
    </row>
    <row r="58" spans="1:51" ht="24.75" customHeight="1" x14ac:dyDescent="0.15">
      <c r="A58" s="1049"/>
      <c r="B58" s="1050"/>
      <c r="C58" s="1050"/>
      <c r="D58" s="1050"/>
      <c r="E58" s="1050"/>
      <c r="F58" s="105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49"/>
      <c r="B59" s="1050"/>
      <c r="C59" s="1050"/>
      <c r="D59" s="1050"/>
      <c r="E59" s="1050"/>
      <c r="F59" s="105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49"/>
      <c r="B60" s="1050"/>
      <c r="C60" s="1050"/>
      <c r="D60" s="1050"/>
      <c r="E60" s="1050"/>
      <c r="F60" s="105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49"/>
      <c r="B61" s="1050"/>
      <c r="C61" s="1050"/>
      <c r="D61" s="1050"/>
      <c r="E61" s="1050"/>
      <c r="F61" s="105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49"/>
      <c r="B62" s="1050"/>
      <c r="C62" s="1050"/>
      <c r="D62" s="1050"/>
      <c r="E62" s="1050"/>
      <c r="F62" s="105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49"/>
      <c r="B63" s="1050"/>
      <c r="C63" s="1050"/>
      <c r="D63" s="1050"/>
      <c r="E63" s="1050"/>
      <c r="F63" s="105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49"/>
      <c r="B64" s="1050"/>
      <c r="C64" s="1050"/>
      <c r="D64" s="1050"/>
      <c r="E64" s="1050"/>
      <c r="F64" s="105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49"/>
      <c r="B65" s="1050"/>
      <c r="C65" s="1050"/>
      <c r="D65" s="1050"/>
      <c r="E65" s="1050"/>
      <c r="F65" s="105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49"/>
      <c r="B66" s="1050"/>
      <c r="C66" s="1050"/>
      <c r="D66" s="1050"/>
      <c r="E66" s="1050"/>
      <c r="F66" s="105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49"/>
      <c r="B67" s="1050"/>
      <c r="C67" s="1050"/>
      <c r="D67" s="1050"/>
      <c r="E67" s="1050"/>
      <c r="F67" s="105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15">
      <c r="A68" s="1049"/>
      <c r="B68" s="1050"/>
      <c r="C68" s="1050"/>
      <c r="D68" s="1050"/>
      <c r="E68" s="1050"/>
      <c r="F68" s="1051"/>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1"/>
      <c r="AY68">
        <f>COUNTA($G$70,$AC$70)</f>
        <v>0</v>
      </c>
    </row>
    <row r="69" spans="1:51" ht="25.5" customHeight="1" x14ac:dyDescent="0.15">
      <c r="A69" s="1049"/>
      <c r="B69" s="1050"/>
      <c r="C69" s="1050"/>
      <c r="D69" s="1050"/>
      <c r="E69" s="1050"/>
      <c r="F69" s="1051"/>
      <c r="G69" s="820"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0"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49"/>
      <c r="B70" s="1050"/>
      <c r="C70" s="1050"/>
      <c r="D70" s="1050"/>
      <c r="E70" s="1050"/>
      <c r="F70" s="1051"/>
      <c r="G70" s="678"/>
      <c r="H70" s="679"/>
      <c r="I70" s="679"/>
      <c r="J70" s="679"/>
      <c r="K70" s="680"/>
      <c r="L70" s="672"/>
      <c r="M70" s="673"/>
      <c r="N70" s="673"/>
      <c r="O70" s="673"/>
      <c r="P70" s="673"/>
      <c r="Q70" s="673"/>
      <c r="R70" s="673"/>
      <c r="S70" s="673"/>
      <c r="T70" s="673"/>
      <c r="U70" s="673"/>
      <c r="V70" s="673"/>
      <c r="W70" s="673"/>
      <c r="X70" s="674"/>
      <c r="Y70" s="391"/>
      <c r="Z70" s="392"/>
      <c r="AA70" s="392"/>
      <c r="AB70" s="810"/>
      <c r="AC70" s="678"/>
      <c r="AD70" s="679"/>
      <c r="AE70" s="679"/>
      <c r="AF70" s="679"/>
      <c r="AG70" s="680"/>
      <c r="AH70" s="672"/>
      <c r="AI70" s="673"/>
      <c r="AJ70" s="673"/>
      <c r="AK70" s="673"/>
      <c r="AL70" s="673"/>
      <c r="AM70" s="673"/>
      <c r="AN70" s="673"/>
      <c r="AO70" s="673"/>
      <c r="AP70" s="673"/>
      <c r="AQ70" s="673"/>
      <c r="AR70" s="673"/>
      <c r="AS70" s="673"/>
      <c r="AT70" s="674"/>
      <c r="AU70" s="391"/>
      <c r="AV70" s="392"/>
      <c r="AW70" s="392"/>
      <c r="AX70" s="393"/>
      <c r="AY70" s="34">
        <f t="shared" ref="AY70:AY80" si="5">$AY$68</f>
        <v>0</v>
      </c>
    </row>
    <row r="71" spans="1:51" ht="24.75" customHeight="1" x14ac:dyDescent="0.15">
      <c r="A71" s="1049"/>
      <c r="B71" s="1050"/>
      <c r="C71" s="1050"/>
      <c r="D71" s="1050"/>
      <c r="E71" s="1050"/>
      <c r="F71" s="105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49"/>
      <c r="B72" s="1050"/>
      <c r="C72" s="1050"/>
      <c r="D72" s="1050"/>
      <c r="E72" s="1050"/>
      <c r="F72" s="105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49"/>
      <c r="B73" s="1050"/>
      <c r="C73" s="1050"/>
      <c r="D73" s="1050"/>
      <c r="E73" s="1050"/>
      <c r="F73" s="105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49"/>
      <c r="B74" s="1050"/>
      <c r="C74" s="1050"/>
      <c r="D74" s="1050"/>
      <c r="E74" s="1050"/>
      <c r="F74" s="105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49"/>
      <c r="B75" s="1050"/>
      <c r="C75" s="1050"/>
      <c r="D75" s="1050"/>
      <c r="E75" s="1050"/>
      <c r="F75" s="105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49"/>
      <c r="B76" s="1050"/>
      <c r="C76" s="1050"/>
      <c r="D76" s="1050"/>
      <c r="E76" s="1050"/>
      <c r="F76" s="105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49"/>
      <c r="B77" s="1050"/>
      <c r="C77" s="1050"/>
      <c r="D77" s="1050"/>
      <c r="E77" s="1050"/>
      <c r="F77" s="105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49"/>
      <c r="B78" s="1050"/>
      <c r="C78" s="1050"/>
      <c r="D78" s="1050"/>
      <c r="E78" s="1050"/>
      <c r="F78" s="105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49"/>
      <c r="B79" s="1050"/>
      <c r="C79" s="1050"/>
      <c r="D79" s="1050"/>
      <c r="E79" s="1050"/>
      <c r="F79" s="105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49"/>
      <c r="B80" s="1050"/>
      <c r="C80" s="1050"/>
      <c r="D80" s="1050"/>
      <c r="E80" s="1050"/>
      <c r="F80" s="105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15">
      <c r="A81" s="1049"/>
      <c r="B81" s="1050"/>
      <c r="C81" s="1050"/>
      <c r="D81" s="1050"/>
      <c r="E81" s="1050"/>
      <c r="F81" s="1051"/>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1"/>
      <c r="AY81">
        <f>COUNTA($G$83,$AC$83)</f>
        <v>0</v>
      </c>
    </row>
    <row r="82" spans="1:51" ht="24.75" customHeight="1" x14ac:dyDescent="0.15">
      <c r="A82" s="1049"/>
      <c r="B82" s="1050"/>
      <c r="C82" s="1050"/>
      <c r="D82" s="1050"/>
      <c r="E82" s="1050"/>
      <c r="F82" s="1051"/>
      <c r="G82" s="820"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0"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49"/>
      <c r="B83" s="1050"/>
      <c r="C83" s="1050"/>
      <c r="D83" s="1050"/>
      <c r="E83" s="1050"/>
      <c r="F83" s="1051"/>
      <c r="G83" s="678"/>
      <c r="H83" s="679"/>
      <c r="I83" s="679"/>
      <c r="J83" s="679"/>
      <c r="K83" s="680"/>
      <c r="L83" s="672"/>
      <c r="M83" s="673"/>
      <c r="N83" s="673"/>
      <c r="O83" s="673"/>
      <c r="P83" s="673"/>
      <c r="Q83" s="673"/>
      <c r="R83" s="673"/>
      <c r="S83" s="673"/>
      <c r="T83" s="673"/>
      <c r="U83" s="673"/>
      <c r="V83" s="673"/>
      <c r="W83" s="673"/>
      <c r="X83" s="674"/>
      <c r="Y83" s="391"/>
      <c r="Z83" s="392"/>
      <c r="AA83" s="392"/>
      <c r="AB83" s="810"/>
      <c r="AC83" s="678"/>
      <c r="AD83" s="679"/>
      <c r="AE83" s="679"/>
      <c r="AF83" s="679"/>
      <c r="AG83" s="680"/>
      <c r="AH83" s="672"/>
      <c r="AI83" s="673"/>
      <c r="AJ83" s="673"/>
      <c r="AK83" s="673"/>
      <c r="AL83" s="673"/>
      <c r="AM83" s="673"/>
      <c r="AN83" s="673"/>
      <c r="AO83" s="673"/>
      <c r="AP83" s="673"/>
      <c r="AQ83" s="673"/>
      <c r="AR83" s="673"/>
      <c r="AS83" s="673"/>
      <c r="AT83" s="674"/>
      <c r="AU83" s="391"/>
      <c r="AV83" s="392"/>
      <c r="AW83" s="392"/>
      <c r="AX83" s="393"/>
      <c r="AY83" s="34">
        <f t="shared" ref="AY83:AY93" si="6">$AY$81</f>
        <v>0</v>
      </c>
    </row>
    <row r="84" spans="1:51" ht="24.75" customHeight="1" x14ac:dyDescent="0.15">
      <c r="A84" s="1049"/>
      <c r="B84" s="1050"/>
      <c r="C84" s="1050"/>
      <c r="D84" s="1050"/>
      <c r="E84" s="1050"/>
      <c r="F84" s="105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49"/>
      <c r="B85" s="1050"/>
      <c r="C85" s="1050"/>
      <c r="D85" s="1050"/>
      <c r="E85" s="1050"/>
      <c r="F85" s="105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49"/>
      <c r="B86" s="1050"/>
      <c r="C86" s="1050"/>
      <c r="D86" s="1050"/>
      <c r="E86" s="1050"/>
      <c r="F86" s="105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49"/>
      <c r="B87" s="1050"/>
      <c r="C87" s="1050"/>
      <c r="D87" s="1050"/>
      <c r="E87" s="1050"/>
      <c r="F87" s="105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49"/>
      <c r="B88" s="1050"/>
      <c r="C88" s="1050"/>
      <c r="D88" s="1050"/>
      <c r="E88" s="1050"/>
      <c r="F88" s="105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49"/>
      <c r="B89" s="1050"/>
      <c r="C89" s="1050"/>
      <c r="D89" s="1050"/>
      <c r="E89" s="1050"/>
      <c r="F89" s="105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49"/>
      <c r="B90" s="1050"/>
      <c r="C90" s="1050"/>
      <c r="D90" s="1050"/>
      <c r="E90" s="1050"/>
      <c r="F90" s="105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49"/>
      <c r="B91" s="1050"/>
      <c r="C91" s="1050"/>
      <c r="D91" s="1050"/>
      <c r="E91" s="1050"/>
      <c r="F91" s="105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49"/>
      <c r="B92" s="1050"/>
      <c r="C92" s="1050"/>
      <c r="D92" s="1050"/>
      <c r="E92" s="1050"/>
      <c r="F92" s="105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49"/>
      <c r="B93" s="1050"/>
      <c r="C93" s="1050"/>
      <c r="D93" s="1050"/>
      <c r="E93" s="1050"/>
      <c r="F93" s="105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15">
      <c r="A94" s="1049"/>
      <c r="B94" s="1050"/>
      <c r="C94" s="1050"/>
      <c r="D94" s="1050"/>
      <c r="E94" s="1050"/>
      <c r="F94" s="1051"/>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1"/>
      <c r="AY94">
        <f>COUNTA($G$96,$AC$96)</f>
        <v>0</v>
      </c>
    </row>
    <row r="95" spans="1:51" ht="24.75" customHeight="1" x14ac:dyDescent="0.15">
      <c r="A95" s="1049"/>
      <c r="B95" s="1050"/>
      <c r="C95" s="1050"/>
      <c r="D95" s="1050"/>
      <c r="E95" s="1050"/>
      <c r="F95" s="1051"/>
      <c r="G95" s="820"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0"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49"/>
      <c r="B96" s="1050"/>
      <c r="C96" s="1050"/>
      <c r="D96" s="1050"/>
      <c r="E96" s="1050"/>
      <c r="F96" s="1051"/>
      <c r="G96" s="678"/>
      <c r="H96" s="679"/>
      <c r="I96" s="679"/>
      <c r="J96" s="679"/>
      <c r="K96" s="680"/>
      <c r="L96" s="672"/>
      <c r="M96" s="673"/>
      <c r="N96" s="673"/>
      <c r="O96" s="673"/>
      <c r="P96" s="673"/>
      <c r="Q96" s="673"/>
      <c r="R96" s="673"/>
      <c r="S96" s="673"/>
      <c r="T96" s="673"/>
      <c r="U96" s="673"/>
      <c r="V96" s="673"/>
      <c r="W96" s="673"/>
      <c r="X96" s="674"/>
      <c r="Y96" s="391"/>
      <c r="Z96" s="392"/>
      <c r="AA96" s="392"/>
      <c r="AB96" s="810"/>
      <c r="AC96" s="678"/>
      <c r="AD96" s="679"/>
      <c r="AE96" s="679"/>
      <c r="AF96" s="679"/>
      <c r="AG96" s="680"/>
      <c r="AH96" s="672"/>
      <c r="AI96" s="673"/>
      <c r="AJ96" s="673"/>
      <c r="AK96" s="673"/>
      <c r="AL96" s="673"/>
      <c r="AM96" s="673"/>
      <c r="AN96" s="673"/>
      <c r="AO96" s="673"/>
      <c r="AP96" s="673"/>
      <c r="AQ96" s="673"/>
      <c r="AR96" s="673"/>
      <c r="AS96" s="673"/>
      <c r="AT96" s="674"/>
      <c r="AU96" s="391"/>
      <c r="AV96" s="392"/>
      <c r="AW96" s="392"/>
      <c r="AX96" s="393"/>
      <c r="AY96" s="34">
        <f t="shared" ref="AY96:AY106" si="7">$AY$94</f>
        <v>0</v>
      </c>
    </row>
    <row r="97" spans="1:51" ht="24.75" customHeight="1" x14ac:dyDescent="0.15">
      <c r="A97" s="1049"/>
      <c r="B97" s="1050"/>
      <c r="C97" s="1050"/>
      <c r="D97" s="1050"/>
      <c r="E97" s="1050"/>
      <c r="F97" s="105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49"/>
      <c r="B98" s="1050"/>
      <c r="C98" s="1050"/>
      <c r="D98" s="1050"/>
      <c r="E98" s="1050"/>
      <c r="F98" s="105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49"/>
      <c r="B99" s="1050"/>
      <c r="C99" s="1050"/>
      <c r="D99" s="1050"/>
      <c r="E99" s="1050"/>
      <c r="F99" s="105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49"/>
      <c r="B100" s="1050"/>
      <c r="C100" s="1050"/>
      <c r="D100" s="1050"/>
      <c r="E100" s="1050"/>
      <c r="F100" s="105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49"/>
      <c r="B101" s="1050"/>
      <c r="C101" s="1050"/>
      <c r="D101" s="1050"/>
      <c r="E101" s="1050"/>
      <c r="F101" s="105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49"/>
      <c r="B102" s="1050"/>
      <c r="C102" s="1050"/>
      <c r="D102" s="1050"/>
      <c r="E102" s="1050"/>
      <c r="F102" s="105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49"/>
      <c r="B103" s="1050"/>
      <c r="C103" s="1050"/>
      <c r="D103" s="1050"/>
      <c r="E103" s="1050"/>
      <c r="F103" s="105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49"/>
      <c r="B104" s="1050"/>
      <c r="C104" s="1050"/>
      <c r="D104" s="1050"/>
      <c r="E104" s="1050"/>
      <c r="F104" s="105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49"/>
      <c r="B105" s="1050"/>
      <c r="C105" s="1050"/>
      <c r="D105" s="1050"/>
      <c r="E105" s="1050"/>
      <c r="F105" s="105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c r="AY108">
        <f>COUNTA($G$110,$AC$110)</f>
        <v>0</v>
      </c>
    </row>
    <row r="109" spans="1:51" ht="24.75" customHeight="1" x14ac:dyDescent="0.15">
      <c r="A109" s="1049"/>
      <c r="B109" s="1050"/>
      <c r="C109" s="1050"/>
      <c r="D109" s="1050"/>
      <c r="E109" s="1050"/>
      <c r="F109" s="1051"/>
      <c r="G109" s="820"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0"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49"/>
      <c r="B110" s="1050"/>
      <c r="C110" s="1050"/>
      <c r="D110" s="1050"/>
      <c r="E110" s="1050"/>
      <c r="F110" s="1051"/>
      <c r="G110" s="678"/>
      <c r="H110" s="679"/>
      <c r="I110" s="679"/>
      <c r="J110" s="679"/>
      <c r="K110" s="680"/>
      <c r="L110" s="672"/>
      <c r="M110" s="673"/>
      <c r="N110" s="673"/>
      <c r="O110" s="673"/>
      <c r="P110" s="673"/>
      <c r="Q110" s="673"/>
      <c r="R110" s="673"/>
      <c r="S110" s="673"/>
      <c r="T110" s="673"/>
      <c r="U110" s="673"/>
      <c r="V110" s="673"/>
      <c r="W110" s="673"/>
      <c r="X110" s="674"/>
      <c r="Y110" s="391"/>
      <c r="Z110" s="392"/>
      <c r="AA110" s="392"/>
      <c r="AB110" s="810"/>
      <c r="AC110" s="678"/>
      <c r="AD110" s="679"/>
      <c r="AE110" s="679"/>
      <c r="AF110" s="679"/>
      <c r="AG110" s="680"/>
      <c r="AH110" s="672"/>
      <c r="AI110" s="673"/>
      <c r="AJ110" s="673"/>
      <c r="AK110" s="673"/>
      <c r="AL110" s="673"/>
      <c r="AM110" s="673"/>
      <c r="AN110" s="673"/>
      <c r="AO110" s="673"/>
      <c r="AP110" s="673"/>
      <c r="AQ110" s="673"/>
      <c r="AR110" s="673"/>
      <c r="AS110" s="673"/>
      <c r="AT110" s="674"/>
      <c r="AU110" s="391"/>
      <c r="AV110" s="392"/>
      <c r="AW110" s="392"/>
      <c r="AX110" s="393"/>
      <c r="AY110" s="34">
        <f t="shared" ref="AY110:AY120" si="8">$AY$108</f>
        <v>0</v>
      </c>
    </row>
    <row r="111" spans="1:51" ht="24.75" customHeight="1" x14ac:dyDescent="0.15">
      <c r="A111" s="1049"/>
      <c r="B111" s="1050"/>
      <c r="C111" s="1050"/>
      <c r="D111" s="1050"/>
      <c r="E111" s="1050"/>
      <c r="F111" s="105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49"/>
      <c r="B112" s="1050"/>
      <c r="C112" s="1050"/>
      <c r="D112" s="1050"/>
      <c r="E112" s="1050"/>
      <c r="F112" s="105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49"/>
      <c r="B113" s="1050"/>
      <c r="C113" s="1050"/>
      <c r="D113" s="1050"/>
      <c r="E113" s="1050"/>
      <c r="F113" s="105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49"/>
      <c r="B114" s="1050"/>
      <c r="C114" s="1050"/>
      <c r="D114" s="1050"/>
      <c r="E114" s="1050"/>
      <c r="F114" s="105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49"/>
      <c r="B115" s="1050"/>
      <c r="C115" s="1050"/>
      <c r="D115" s="1050"/>
      <c r="E115" s="1050"/>
      <c r="F115" s="105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49"/>
      <c r="B116" s="1050"/>
      <c r="C116" s="1050"/>
      <c r="D116" s="1050"/>
      <c r="E116" s="1050"/>
      <c r="F116" s="105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49"/>
      <c r="B117" s="1050"/>
      <c r="C117" s="1050"/>
      <c r="D117" s="1050"/>
      <c r="E117" s="1050"/>
      <c r="F117" s="105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49"/>
      <c r="B118" s="1050"/>
      <c r="C118" s="1050"/>
      <c r="D118" s="1050"/>
      <c r="E118" s="1050"/>
      <c r="F118" s="105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49"/>
      <c r="B119" s="1050"/>
      <c r="C119" s="1050"/>
      <c r="D119" s="1050"/>
      <c r="E119" s="1050"/>
      <c r="F119" s="105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49"/>
      <c r="B120" s="1050"/>
      <c r="C120" s="1050"/>
      <c r="D120" s="1050"/>
      <c r="E120" s="1050"/>
      <c r="F120" s="105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15">
      <c r="A121" s="1049"/>
      <c r="B121" s="1050"/>
      <c r="C121" s="1050"/>
      <c r="D121" s="1050"/>
      <c r="E121" s="1050"/>
      <c r="F121" s="1051"/>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c r="AY121">
        <f>COUNTA($G$123,$AC$123)</f>
        <v>0</v>
      </c>
    </row>
    <row r="122" spans="1:51" ht="25.5" customHeight="1" x14ac:dyDescent="0.15">
      <c r="A122" s="1049"/>
      <c r="B122" s="1050"/>
      <c r="C122" s="1050"/>
      <c r="D122" s="1050"/>
      <c r="E122" s="1050"/>
      <c r="F122" s="1051"/>
      <c r="G122" s="820"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0"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49"/>
      <c r="B123" s="1050"/>
      <c r="C123" s="1050"/>
      <c r="D123" s="1050"/>
      <c r="E123" s="1050"/>
      <c r="F123" s="1051"/>
      <c r="G123" s="678"/>
      <c r="H123" s="679"/>
      <c r="I123" s="679"/>
      <c r="J123" s="679"/>
      <c r="K123" s="680"/>
      <c r="L123" s="672"/>
      <c r="M123" s="673"/>
      <c r="N123" s="673"/>
      <c r="O123" s="673"/>
      <c r="P123" s="673"/>
      <c r="Q123" s="673"/>
      <c r="R123" s="673"/>
      <c r="S123" s="673"/>
      <c r="T123" s="673"/>
      <c r="U123" s="673"/>
      <c r="V123" s="673"/>
      <c r="W123" s="673"/>
      <c r="X123" s="674"/>
      <c r="Y123" s="391"/>
      <c r="Z123" s="392"/>
      <c r="AA123" s="392"/>
      <c r="AB123" s="810"/>
      <c r="AC123" s="678"/>
      <c r="AD123" s="679"/>
      <c r="AE123" s="679"/>
      <c r="AF123" s="679"/>
      <c r="AG123" s="680"/>
      <c r="AH123" s="672"/>
      <c r="AI123" s="673"/>
      <c r="AJ123" s="673"/>
      <c r="AK123" s="673"/>
      <c r="AL123" s="673"/>
      <c r="AM123" s="673"/>
      <c r="AN123" s="673"/>
      <c r="AO123" s="673"/>
      <c r="AP123" s="673"/>
      <c r="AQ123" s="673"/>
      <c r="AR123" s="673"/>
      <c r="AS123" s="673"/>
      <c r="AT123" s="674"/>
      <c r="AU123" s="391"/>
      <c r="AV123" s="392"/>
      <c r="AW123" s="392"/>
      <c r="AX123" s="393"/>
      <c r="AY123" s="34">
        <f t="shared" ref="AY123:AY133" si="9">$AY$121</f>
        <v>0</v>
      </c>
    </row>
    <row r="124" spans="1:51" ht="24.75" customHeight="1" x14ac:dyDescent="0.15">
      <c r="A124" s="1049"/>
      <c r="B124" s="1050"/>
      <c r="C124" s="1050"/>
      <c r="D124" s="1050"/>
      <c r="E124" s="1050"/>
      <c r="F124" s="105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49"/>
      <c r="B125" s="1050"/>
      <c r="C125" s="1050"/>
      <c r="D125" s="1050"/>
      <c r="E125" s="1050"/>
      <c r="F125" s="105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49"/>
      <c r="B126" s="1050"/>
      <c r="C126" s="1050"/>
      <c r="D126" s="1050"/>
      <c r="E126" s="1050"/>
      <c r="F126" s="105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49"/>
      <c r="B127" s="1050"/>
      <c r="C127" s="1050"/>
      <c r="D127" s="1050"/>
      <c r="E127" s="1050"/>
      <c r="F127" s="105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49"/>
      <c r="B128" s="1050"/>
      <c r="C128" s="1050"/>
      <c r="D128" s="1050"/>
      <c r="E128" s="1050"/>
      <c r="F128" s="105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49"/>
      <c r="B129" s="1050"/>
      <c r="C129" s="1050"/>
      <c r="D129" s="1050"/>
      <c r="E129" s="1050"/>
      <c r="F129" s="105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49"/>
      <c r="B130" s="1050"/>
      <c r="C130" s="1050"/>
      <c r="D130" s="1050"/>
      <c r="E130" s="1050"/>
      <c r="F130" s="105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49"/>
      <c r="B131" s="1050"/>
      <c r="C131" s="1050"/>
      <c r="D131" s="1050"/>
      <c r="E131" s="1050"/>
      <c r="F131" s="105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49"/>
      <c r="B132" s="1050"/>
      <c r="C132" s="1050"/>
      <c r="D132" s="1050"/>
      <c r="E132" s="1050"/>
      <c r="F132" s="105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49"/>
      <c r="B133" s="1050"/>
      <c r="C133" s="1050"/>
      <c r="D133" s="1050"/>
      <c r="E133" s="1050"/>
      <c r="F133" s="105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15">
      <c r="A134" s="1049"/>
      <c r="B134" s="1050"/>
      <c r="C134" s="1050"/>
      <c r="D134" s="1050"/>
      <c r="E134" s="1050"/>
      <c r="F134" s="1051"/>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c r="AY134">
        <f>COUNTA($G$136,$AC$136)</f>
        <v>0</v>
      </c>
    </row>
    <row r="135" spans="1:51" ht="24.75" customHeight="1" x14ac:dyDescent="0.15">
      <c r="A135" s="1049"/>
      <c r="B135" s="1050"/>
      <c r="C135" s="1050"/>
      <c r="D135" s="1050"/>
      <c r="E135" s="1050"/>
      <c r="F135" s="1051"/>
      <c r="G135" s="820"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0"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49"/>
      <c r="B136" s="1050"/>
      <c r="C136" s="1050"/>
      <c r="D136" s="1050"/>
      <c r="E136" s="1050"/>
      <c r="F136" s="1051"/>
      <c r="G136" s="678"/>
      <c r="H136" s="679"/>
      <c r="I136" s="679"/>
      <c r="J136" s="679"/>
      <c r="K136" s="680"/>
      <c r="L136" s="672"/>
      <c r="M136" s="673"/>
      <c r="N136" s="673"/>
      <c r="O136" s="673"/>
      <c r="P136" s="673"/>
      <c r="Q136" s="673"/>
      <c r="R136" s="673"/>
      <c r="S136" s="673"/>
      <c r="T136" s="673"/>
      <c r="U136" s="673"/>
      <c r="V136" s="673"/>
      <c r="W136" s="673"/>
      <c r="X136" s="674"/>
      <c r="Y136" s="391"/>
      <c r="Z136" s="392"/>
      <c r="AA136" s="392"/>
      <c r="AB136" s="810"/>
      <c r="AC136" s="678"/>
      <c r="AD136" s="679"/>
      <c r="AE136" s="679"/>
      <c r="AF136" s="679"/>
      <c r="AG136" s="680"/>
      <c r="AH136" s="672"/>
      <c r="AI136" s="673"/>
      <c r="AJ136" s="673"/>
      <c r="AK136" s="673"/>
      <c r="AL136" s="673"/>
      <c r="AM136" s="673"/>
      <c r="AN136" s="673"/>
      <c r="AO136" s="673"/>
      <c r="AP136" s="673"/>
      <c r="AQ136" s="673"/>
      <c r="AR136" s="673"/>
      <c r="AS136" s="673"/>
      <c r="AT136" s="674"/>
      <c r="AU136" s="391"/>
      <c r="AV136" s="392"/>
      <c r="AW136" s="392"/>
      <c r="AX136" s="393"/>
      <c r="AY136" s="34">
        <f t="shared" ref="AY136:AY146" si="10">$AY$134</f>
        <v>0</v>
      </c>
    </row>
    <row r="137" spans="1:51" ht="24.75" customHeight="1" x14ac:dyDescent="0.15">
      <c r="A137" s="1049"/>
      <c r="B137" s="1050"/>
      <c r="C137" s="1050"/>
      <c r="D137" s="1050"/>
      <c r="E137" s="1050"/>
      <c r="F137" s="105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49"/>
      <c r="B138" s="1050"/>
      <c r="C138" s="1050"/>
      <c r="D138" s="1050"/>
      <c r="E138" s="1050"/>
      <c r="F138" s="105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49"/>
      <c r="B139" s="1050"/>
      <c r="C139" s="1050"/>
      <c r="D139" s="1050"/>
      <c r="E139" s="1050"/>
      <c r="F139" s="105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49"/>
      <c r="B140" s="1050"/>
      <c r="C140" s="1050"/>
      <c r="D140" s="1050"/>
      <c r="E140" s="1050"/>
      <c r="F140" s="105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49"/>
      <c r="B141" s="1050"/>
      <c r="C141" s="1050"/>
      <c r="D141" s="1050"/>
      <c r="E141" s="1050"/>
      <c r="F141" s="105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49"/>
      <c r="B142" s="1050"/>
      <c r="C142" s="1050"/>
      <c r="D142" s="1050"/>
      <c r="E142" s="1050"/>
      <c r="F142" s="105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49"/>
      <c r="B143" s="1050"/>
      <c r="C143" s="1050"/>
      <c r="D143" s="1050"/>
      <c r="E143" s="1050"/>
      <c r="F143" s="105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49"/>
      <c r="B144" s="1050"/>
      <c r="C144" s="1050"/>
      <c r="D144" s="1050"/>
      <c r="E144" s="1050"/>
      <c r="F144" s="105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49"/>
      <c r="B145" s="1050"/>
      <c r="C145" s="1050"/>
      <c r="D145" s="1050"/>
      <c r="E145" s="1050"/>
      <c r="F145" s="105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49"/>
      <c r="B146" s="1050"/>
      <c r="C146" s="1050"/>
      <c r="D146" s="1050"/>
      <c r="E146" s="1050"/>
      <c r="F146" s="105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15">
      <c r="A147" s="1049"/>
      <c r="B147" s="1050"/>
      <c r="C147" s="1050"/>
      <c r="D147" s="1050"/>
      <c r="E147" s="1050"/>
      <c r="F147" s="1051"/>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c r="AY147">
        <f>COUNTA($G$149,$AC$149)</f>
        <v>0</v>
      </c>
    </row>
    <row r="148" spans="1:51" ht="24.75" customHeight="1" x14ac:dyDescent="0.15">
      <c r="A148" s="1049"/>
      <c r="B148" s="1050"/>
      <c r="C148" s="1050"/>
      <c r="D148" s="1050"/>
      <c r="E148" s="1050"/>
      <c r="F148" s="1051"/>
      <c r="G148" s="820"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0"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49"/>
      <c r="B149" s="1050"/>
      <c r="C149" s="1050"/>
      <c r="D149" s="1050"/>
      <c r="E149" s="1050"/>
      <c r="F149" s="1051"/>
      <c r="G149" s="678"/>
      <c r="H149" s="679"/>
      <c r="I149" s="679"/>
      <c r="J149" s="679"/>
      <c r="K149" s="680"/>
      <c r="L149" s="672"/>
      <c r="M149" s="673"/>
      <c r="N149" s="673"/>
      <c r="O149" s="673"/>
      <c r="P149" s="673"/>
      <c r="Q149" s="673"/>
      <c r="R149" s="673"/>
      <c r="S149" s="673"/>
      <c r="T149" s="673"/>
      <c r="U149" s="673"/>
      <c r="V149" s="673"/>
      <c r="W149" s="673"/>
      <c r="X149" s="674"/>
      <c r="Y149" s="391"/>
      <c r="Z149" s="392"/>
      <c r="AA149" s="392"/>
      <c r="AB149" s="810"/>
      <c r="AC149" s="678"/>
      <c r="AD149" s="679"/>
      <c r="AE149" s="679"/>
      <c r="AF149" s="679"/>
      <c r="AG149" s="680"/>
      <c r="AH149" s="672"/>
      <c r="AI149" s="673"/>
      <c r="AJ149" s="673"/>
      <c r="AK149" s="673"/>
      <c r="AL149" s="673"/>
      <c r="AM149" s="673"/>
      <c r="AN149" s="673"/>
      <c r="AO149" s="673"/>
      <c r="AP149" s="673"/>
      <c r="AQ149" s="673"/>
      <c r="AR149" s="673"/>
      <c r="AS149" s="673"/>
      <c r="AT149" s="674"/>
      <c r="AU149" s="391"/>
      <c r="AV149" s="392"/>
      <c r="AW149" s="392"/>
      <c r="AX149" s="393"/>
      <c r="AY149" s="34">
        <f t="shared" ref="AY149:AY159" si="11">$AY$147</f>
        <v>0</v>
      </c>
    </row>
    <row r="150" spans="1:51" ht="24.75" customHeight="1" x14ac:dyDescent="0.15">
      <c r="A150" s="1049"/>
      <c r="B150" s="1050"/>
      <c r="C150" s="1050"/>
      <c r="D150" s="1050"/>
      <c r="E150" s="1050"/>
      <c r="F150" s="105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49"/>
      <c r="B151" s="1050"/>
      <c r="C151" s="1050"/>
      <c r="D151" s="1050"/>
      <c r="E151" s="1050"/>
      <c r="F151" s="105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49"/>
      <c r="B152" s="1050"/>
      <c r="C152" s="1050"/>
      <c r="D152" s="1050"/>
      <c r="E152" s="1050"/>
      <c r="F152" s="105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49"/>
      <c r="B153" s="1050"/>
      <c r="C153" s="1050"/>
      <c r="D153" s="1050"/>
      <c r="E153" s="1050"/>
      <c r="F153" s="105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49"/>
      <c r="B154" s="1050"/>
      <c r="C154" s="1050"/>
      <c r="D154" s="1050"/>
      <c r="E154" s="1050"/>
      <c r="F154" s="105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49"/>
      <c r="B155" s="1050"/>
      <c r="C155" s="1050"/>
      <c r="D155" s="1050"/>
      <c r="E155" s="1050"/>
      <c r="F155" s="105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49"/>
      <c r="B156" s="1050"/>
      <c r="C156" s="1050"/>
      <c r="D156" s="1050"/>
      <c r="E156" s="1050"/>
      <c r="F156" s="105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49"/>
      <c r="B157" s="1050"/>
      <c r="C157" s="1050"/>
      <c r="D157" s="1050"/>
      <c r="E157" s="1050"/>
      <c r="F157" s="105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49"/>
      <c r="B158" s="1050"/>
      <c r="C158" s="1050"/>
      <c r="D158" s="1050"/>
      <c r="E158" s="1050"/>
      <c r="F158" s="105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c r="AY161">
        <f>COUNTA($G$163,$AC$163)</f>
        <v>0</v>
      </c>
    </row>
    <row r="162" spans="1:51" ht="24.75" customHeight="1" x14ac:dyDescent="0.15">
      <c r="A162" s="1049"/>
      <c r="B162" s="1050"/>
      <c r="C162" s="1050"/>
      <c r="D162" s="1050"/>
      <c r="E162" s="1050"/>
      <c r="F162" s="1051"/>
      <c r="G162" s="820"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0"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49"/>
      <c r="B163" s="1050"/>
      <c r="C163" s="1050"/>
      <c r="D163" s="1050"/>
      <c r="E163" s="1050"/>
      <c r="F163" s="1051"/>
      <c r="G163" s="678"/>
      <c r="H163" s="679"/>
      <c r="I163" s="679"/>
      <c r="J163" s="679"/>
      <c r="K163" s="680"/>
      <c r="L163" s="672"/>
      <c r="M163" s="673"/>
      <c r="N163" s="673"/>
      <c r="O163" s="673"/>
      <c r="P163" s="673"/>
      <c r="Q163" s="673"/>
      <c r="R163" s="673"/>
      <c r="S163" s="673"/>
      <c r="T163" s="673"/>
      <c r="U163" s="673"/>
      <c r="V163" s="673"/>
      <c r="W163" s="673"/>
      <c r="X163" s="674"/>
      <c r="Y163" s="391"/>
      <c r="Z163" s="392"/>
      <c r="AA163" s="392"/>
      <c r="AB163" s="810"/>
      <c r="AC163" s="678"/>
      <c r="AD163" s="679"/>
      <c r="AE163" s="679"/>
      <c r="AF163" s="679"/>
      <c r="AG163" s="680"/>
      <c r="AH163" s="672"/>
      <c r="AI163" s="673"/>
      <c r="AJ163" s="673"/>
      <c r="AK163" s="673"/>
      <c r="AL163" s="673"/>
      <c r="AM163" s="673"/>
      <c r="AN163" s="673"/>
      <c r="AO163" s="673"/>
      <c r="AP163" s="673"/>
      <c r="AQ163" s="673"/>
      <c r="AR163" s="673"/>
      <c r="AS163" s="673"/>
      <c r="AT163" s="674"/>
      <c r="AU163" s="391"/>
      <c r="AV163" s="392"/>
      <c r="AW163" s="392"/>
      <c r="AX163" s="393"/>
      <c r="AY163" s="34">
        <f t="shared" ref="AY163:AY173" si="12">$AY$161</f>
        <v>0</v>
      </c>
    </row>
    <row r="164" spans="1:51" ht="24.75" customHeight="1" x14ac:dyDescent="0.15">
      <c r="A164" s="1049"/>
      <c r="B164" s="1050"/>
      <c r="C164" s="1050"/>
      <c r="D164" s="1050"/>
      <c r="E164" s="1050"/>
      <c r="F164" s="105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49"/>
      <c r="B165" s="1050"/>
      <c r="C165" s="1050"/>
      <c r="D165" s="1050"/>
      <c r="E165" s="1050"/>
      <c r="F165" s="105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49"/>
      <c r="B166" s="1050"/>
      <c r="C166" s="1050"/>
      <c r="D166" s="1050"/>
      <c r="E166" s="1050"/>
      <c r="F166" s="105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49"/>
      <c r="B167" s="1050"/>
      <c r="C167" s="1050"/>
      <c r="D167" s="1050"/>
      <c r="E167" s="1050"/>
      <c r="F167" s="105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49"/>
      <c r="B168" s="1050"/>
      <c r="C168" s="1050"/>
      <c r="D168" s="1050"/>
      <c r="E168" s="1050"/>
      <c r="F168" s="105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49"/>
      <c r="B169" s="1050"/>
      <c r="C169" s="1050"/>
      <c r="D169" s="1050"/>
      <c r="E169" s="1050"/>
      <c r="F169" s="105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49"/>
      <c r="B170" s="1050"/>
      <c r="C170" s="1050"/>
      <c r="D170" s="1050"/>
      <c r="E170" s="1050"/>
      <c r="F170" s="105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49"/>
      <c r="B171" s="1050"/>
      <c r="C171" s="1050"/>
      <c r="D171" s="1050"/>
      <c r="E171" s="1050"/>
      <c r="F171" s="105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49"/>
      <c r="B172" s="1050"/>
      <c r="C172" s="1050"/>
      <c r="D172" s="1050"/>
      <c r="E172" s="1050"/>
      <c r="F172" s="105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49"/>
      <c r="B173" s="1050"/>
      <c r="C173" s="1050"/>
      <c r="D173" s="1050"/>
      <c r="E173" s="1050"/>
      <c r="F173" s="105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15">
      <c r="A174" s="1049"/>
      <c r="B174" s="1050"/>
      <c r="C174" s="1050"/>
      <c r="D174" s="1050"/>
      <c r="E174" s="1050"/>
      <c r="F174" s="1051"/>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c r="AY174">
        <f>COUNTA($G$176,$AC$176)</f>
        <v>0</v>
      </c>
    </row>
    <row r="175" spans="1:51" ht="25.5" customHeight="1" x14ac:dyDescent="0.15">
      <c r="A175" s="1049"/>
      <c r="B175" s="1050"/>
      <c r="C175" s="1050"/>
      <c r="D175" s="1050"/>
      <c r="E175" s="1050"/>
      <c r="F175" s="1051"/>
      <c r="G175" s="820"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0"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49"/>
      <c r="B176" s="1050"/>
      <c r="C176" s="1050"/>
      <c r="D176" s="1050"/>
      <c r="E176" s="1050"/>
      <c r="F176" s="1051"/>
      <c r="G176" s="678"/>
      <c r="H176" s="679"/>
      <c r="I176" s="679"/>
      <c r="J176" s="679"/>
      <c r="K176" s="680"/>
      <c r="L176" s="672"/>
      <c r="M176" s="673"/>
      <c r="N176" s="673"/>
      <c r="O176" s="673"/>
      <c r="P176" s="673"/>
      <c r="Q176" s="673"/>
      <c r="R176" s="673"/>
      <c r="S176" s="673"/>
      <c r="T176" s="673"/>
      <c r="U176" s="673"/>
      <c r="V176" s="673"/>
      <c r="W176" s="673"/>
      <c r="X176" s="674"/>
      <c r="Y176" s="391"/>
      <c r="Z176" s="392"/>
      <c r="AA176" s="392"/>
      <c r="AB176" s="810"/>
      <c r="AC176" s="678"/>
      <c r="AD176" s="679"/>
      <c r="AE176" s="679"/>
      <c r="AF176" s="679"/>
      <c r="AG176" s="680"/>
      <c r="AH176" s="672"/>
      <c r="AI176" s="673"/>
      <c r="AJ176" s="673"/>
      <c r="AK176" s="673"/>
      <c r="AL176" s="673"/>
      <c r="AM176" s="673"/>
      <c r="AN176" s="673"/>
      <c r="AO176" s="673"/>
      <c r="AP176" s="673"/>
      <c r="AQ176" s="673"/>
      <c r="AR176" s="673"/>
      <c r="AS176" s="673"/>
      <c r="AT176" s="674"/>
      <c r="AU176" s="391"/>
      <c r="AV176" s="392"/>
      <c r="AW176" s="392"/>
      <c r="AX176" s="393"/>
      <c r="AY176" s="34">
        <f t="shared" ref="AY176:AY186" si="13">$AY$174</f>
        <v>0</v>
      </c>
    </row>
    <row r="177" spans="1:51" ht="24.75" customHeight="1" x14ac:dyDescent="0.15">
      <c r="A177" s="1049"/>
      <c r="B177" s="1050"/>
      <c r="C177" s="1050"/>
      <c r="D177" s="1050"/>
      <c r="E177" s="1050"/>
      <c r="F177" s="105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49"/>
      <c r="B178" s="1050"/>
      <c r="C178" s="1050"/>
      <c r="D178" s="1050"/>
      <c r="E178" s="1050"/>
      <c r="F178" s="105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49"/>
      <c r="B179" s="1050"/>
      <c r="C179" s="1050"/>
      <c r="D179" s="1050"/>
      <c r="E179" s="1050"/>
      <c r="F179" s="105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49"/>
      <c r="B180" s="1050"/>
      <c r="C180" s="1050"/>
      <c r="D180" s="1050"/>
      <c r="E180" s="1050"/>
      <c r="F180" s="105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49"/>
      <c r="B181" s="1050"/>
      <c r="C181" s="1050"/>
      <c r="D181" s="1050"/>
      <c r="E181" s="1050"/>
      <c r="F181" s="105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49"/>
      <c r="B182" s="1050"/>
      <c r="C182" s="1050"/>
      <c r="D182" s="1050"/>
      <c r="E182" s="1050"/>
      <c r="F182" s="105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49"/>
      <c r="B183" s="1050"/>
      <c r="C183" s="1050"/>
      <c r="D183" s="1050"/>
      <c r="E183" s="1050"/>
      <c r="F183" s="105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49"/>
      <c r="B184" s="1050"/>
      <c r="C184" s="1050"/>
      <c r="D184" s="1050"/>
      <c r="E184" s="1050"/>
      <c r="F184" s="105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49"/>
      <c r="B185" s="1050"/>
      <c r="C185" s="1050"/>
      <c r="D185" s="1050"/>
      <c r="E185" s="1050"/>
      <c r="F185" s="105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49"/>
      <c r="B186" s="1050"/>
      <c r="C186" s="1050"/>
      <c r="D186" s="1050"/>
      <c r="E186" s="1050"/>
      <c r="F186" s="105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15">
      <c r="A187" s="1049"/>
      <c r="B187" s="1050"/>
      <c r="C187" s="1050"/>
      <c r="D187" s="1050"/>
      <c r="E187" s="1050"/>
      <c r="F187" s="1051"/>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c r="AY187">
        <f>COUNTA($G$189,$AC$189)</f>
        <v>0</v>
      </c>
    </row>
    <row r="188" spans="1:51" ht="24.75" customHeight="1" x14ac:dyDescent="0.15">
      <c r="A188" s="1049"/>
      <c r="B188" s="1050"/>
      <c r="C188" s="1050"/>
      <c r="D188" s="1050"/>
      <c r="E188" s="1050"/>
      <c r="F188" s="1051"/>
      <c r="G188" s="820"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0"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49"/>
      <c r="B189" s="1050"/>
      <c r="C189" s="1050"/>
      <c r="D189" s="1050"/>
      <c r="E189" s="1050"/>
      <c r="F189" s="1051"/>
      <c r="G189" s="678"/>
      <c r="H189" s="679"/>
      <c r="I189" s="679"/>
      <c r="J189" s="679"/>
      <c r="K189" s="680"/>
      <c r="L189" s="672"/>
      <c r="M189" s="673"/>
      <c r="N189" s="673"/>
      <c r="O189" s="673"/>
      <c r="P189" s="673"/>
      <c r="Q189" s="673"/>
      <c r="R189" s="673"/>
      <c r="S189" s="673"/>
      <c r="T189" s="673"/>
      <c r="U189" s="673"/>
      <c r="V189" s="673"/>
      <c r="W189" s="673"/>
      <c r="X189" s="674"/>
      <c r="Y189" s="391"/>
      <c r="Z189" s="392"/>
      <c r="AA189" s="392"/>
      <c r="AB189" s="810"/>
      <c r="AC189" s="678"/>
      <c r="AD189" s="679"/>
      <c r="AE189" s="679"/>
      <c r="AF189" s="679"/>
      <c r="AG189" s="680"/>
      <c r="AH189" s="672"/>
      <c r="AI189" s="673"/>
      <c r="AJ189" s="673"/>
      <c r="AK189" s="673"/>
      <c r="AL189" s="673"/>
      <c r="AM189" s="673"/>
      <c r="AN189" s="673"/>
      <c r="AO189" s="673"/>
      <c r="AP189" s="673"/>
      <c r="AQ189" s="673"/>
      <c r="AR189" s="673"/>
      <c r="AS189" s="673"/>
      <c r="AT189" s="674"/>
      <c r="AU189" s="391"/>
      <c r="AV189" s="392"/>
      <c r="AW189" s="392"/>
      <c r="AX189" s="393"/>
      <c r="AY189" s="34">
        <f t="shared" ref="AY189:AY199" si="14">$AY$187</f>
        <v>0</v>
      </c>
    </row>
    <row r="190" spans="1:51" ht="24.75" customHeight="1" x14ac:dyDescent="0.15">
      <c r="A190" s="1049"/>
      <c r="B190" s="1050"/>
      <c r="C190" s="1050"/>
      <c r="D190" s="1050"/>
      <c r="E190" s="1050"/>
      <c r="F190" s="105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49"/>
      <c r="B191" s="1050"/>
      <c r="C191" s="1050"/>
      <c r="D191" s="1050"/>
      <c r="E191" s="1050"/>
      <c r="F191" s="105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49"/>
      <c r="B192" s="1050"/>
      <c r="C192" s="1050"/>
      <c r="D192" s="1050"/>
      <c r="E192" s="1050"/>
      <c r="F192" s="105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49"/>
      <c r="B193" s="1050"/>
      <c r="C193" s="1050"/>
      <c r="D193" s="1050"/>
      <c r="E193" s="1050"/>
      <c r="F193" s="105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49"/>
      <c r="B194" s="1050"/>
      <c r="C194" s="1050"/>
      <c r="D194" s="1050"/>
      <c r="E194" s="1050"/>
      <c r="F194" s="105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49"/>
      <c r="B195" s="1050"/>
      <c r="C195" s="1050"/>
      <c r="D195" s="1050"/>
      <c r="E195" s="1050"/>
      <c r="F195" s="105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49"/>
      <c r="B196" s="1050"/>
      <c r="C196" s="1050"/>
      <c r="D196" s="1050"/>
      <c r="E196" s="1050"/>
      <c r="F196" s="105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49"/>
      <c r="B197" s="1050"/>
      <c r="C197" s="1050"/>
      <c r="D197" s="1050"/>
      <c r="E197" s="1050"/>
      <c r="F197" s="105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49"/>
      <c r="B198" s="1050"/>
      <c r="C198" s="1050"/>
      <c r="D198" s="1050"/>
      <c r="E198" s="1050"/>
      <c r="F198" s="105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49"/>
      <c r="B199" s="1050"/>
      <c r="C199" s="1050"/>
      <c r="D199" s="1050"/>
      <c r="E199" s="1050"/>
      <c r="F199" s="105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15">
      <c r="A200" s="1049"/>
      <c r="B200" s="1050"/>
      <c r="C200" s="1050"/>
      <c r="D200" s="1050"/>
      <c r="E200" s="1050"/>
      <c r="F200" s="1051"/>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c r="AY200">
        <f>COUNTA($G$202,$AC$202)</f>
        <v>0</v>
      </c>
    </row>
    <row r="201" spans="1:51" ht="24.75" customHeight="1" x14ac:dyDescent="0.15">
      <c r="A201" s="1049"/>
      <c r="B201" s="1050"/>
      <c r="C201" s="1050"/>
      <c r="D201" s="1050"/>
      <c r="E201" s="1050"/>
      <c r="F201" s="1051"/>
      <c r="G201" s="820"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0"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49"/>
      <c r="B202" s="1050"/>
      <c r="C202" s="1050"/>
      <c r="D202" s="1050"/>
      <c r="E202" s="1050"/>
      <c r="F202" s="1051"/>
      <c r="G202" s="678"/>
      <c r="H202" s="679"/>
      <c r="I202" s="679"/>
      <c r="J202" s="679"/>
      <c r="K202" s="680"/>
      <c r="L202" s="672"/>
      <c r="M202" s="673"/>
      <c r="N202" s="673"/>
      <c r="O202" s="673"/>
      <c r="P202" s="673"/>
      <c r="Q202" s="673"/>
      <c r="R202" s="673"/>
      <c r="S202" s="673"/>
      <c r="T202" s="673"/>
      <c r="U202" s="673"/>
      <c r="V202" s="673"/>
      <c r="W202" s="673"/>
      <c r="X202" s="674"/>
      <c r="Y202" s="391"/>
      <c r="Z202" s="392"/>
      <c r="AA202" s="392"/>
      <c r="AB202" s="810"/>
      <c r="AC202" s="678"/>
      <c r="AD202" s="679"/>
      <c r="AE202" s="679"/>
      <c r="AF202" s="679"/>
      <c r="AG202" s="680"/>
      <c r="AH202" s="672"/>
      <c r="AI202" s="673"/>
      <c r="AJ202" s="673"/>
      <c r="AK202" s="673"/>
      <c r="AL202" s="673"/>
      <c r="AM202" s="673"/>
      <c r="AN202" s="673"/>
      <c r="AO202" s="673"/>
      <c r="AP202" s="673"/>
      <c r="AQ202" s="673"/>
      <c r="AR202" s="673"/>
      <c r="AS202" s="673"/>
      <c r="AT202" s="674"/>
      <c r="AU202" s="391"/>
      <c r="AV202" s="392"/>
      <c r="AW202" s="392"/>
      <c r="AX202" s="393"/>
      <c r="AY202" s="34">
        <f t="shared" ref="AY202:AY212" si="15">$AY$200</f>
        <v>0</v>
      </c>
    </row>
    <row r="203" spans="1:51" ht="24.75" customHeight="1" x14ac:dyDescent="0.15">
      <c r="A203" s="1049"/>
      <c r="B203" s="1050"/>
      <c r="C203" s="1050"/>
      <c r="D203" s="1050"/>
      <c r="E203" s="1050"/>
      <c r="F203" s="105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49"/>
      <c r="B204" s="1050"/>
      <c r="C204" s="1050"/>
      <c r="D204" s="1050"/>
      <c r="E204" s="1050"/>
      <c r="F204" s="105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49"/>
      <c r="B205" s="1050"/>
      <c r="C205" s="1050"/>
      <c r="D205" s="1050"/>
      <c r="E205" s="1050"/>
      <c r="F205" s="105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49"/>
      <c r="B206" s="1050"/>
      <c r="C206" s="1050"/>
      <c r="D206" s="1050"/>
      <c r="E206" s="1050"/>
      <c r="F206" s="105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49"/>
      <c r="B207" s="1050"/>
      <c r="C207" s="1050"/>
      <c r="D207" s="1050"/>
      <c r="E207" s="1050"/>
      <c r="F207" s="105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49"/>
      <c r="B208" s="1050"/>
      <c r="C208" s="1050"/>
      <c r="D208" s="1050"/>
      <c r="E208" s="1050"/>
      <c r="F208" s="105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49"/>
      <c r="B209" s="1050"/>
      <c r="C209" s="1050"/>
      <c r="D209" s="1050"/>
      <c r="E209" s="1050"/>
      <c r="F209" s="105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49"/>
      <c r="B210" s="1050"/>
      <c r="C210" s="1050"/>
      <c r="D210" s="1050"/>
      <c r="E210" s="1050"/>
      <c r="F210" s="105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49"/>
      <c r="B211" s="1050"/>
      <c r="C211" s="1050"/>
      <c r="D211" s="1050"/>
      <c r="E211" s="1050"/>
      <c r="F211" s="105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c r="AY214">
        <f>COUNTA($G$216,$AC$216)</f>
        <v>0</v>
      </c>
    </row>
    <row r="215" spans="1:51" ht="24.75" customHeight="1" x14ac:dyDescent="0.15">
      <c r="A215" s="1049"/>
      <c r="B215" s="1050"/>
      <c r="C215" s="1050"/>
      <c r="D215" s="1050"/>
      <c r="E215" s="1050"/>
      <c r="F215" s="1051"/>
      <c r="G215" s="820"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0"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49"/>
      <c r="B216" s="1050"/>
      <c r="C216" s="1050"/>
      <c r="D216" s="1050"/>
      <c r="E216" s="1050"/>
      <c r="F216" s="1051"/>
      <c r="G216" s="678"/>
      <c r="H216" s="679"/>
      <c r="I216" s="679"/>
      <c r="J216" s="679"/>
      <c r="K216" s="680"/>
      <c r="L216" s="672"/>
      <c r="M216" s="673"/>
      <c r="N216" s="673"/>
      <c r="O216" s="673"/>
      <c r="P216" s="673"/>
      <c r="Q216" s="673"/>
      <c r="R216" s="673"/>
      <c r="S216" s="673"/>
      <c r="T216" s="673"/>
      <c r="U216" s="673"/>
      <c r="V216" s="673"/>
      <c r="W216" s="673"/>
      <c r="X216" s="674"/>
      <c r="Y216" s="391"/>
      <c r="Z216" s="392"/>
      <c r="AA216" s="392"/>
      <c r="AB216" s="810"/>
      <c r="AC216" s="678"/>
      <c r="AD216" s="679"/>
      <c r="AE216" s="679"/>
      <c r="AF216" s="679"/>
      <c r="AG216" s="680"/>
      <c r="AH216" s="672"/>
      <c r="AI216" s="673"/>
      <c r="AJ216" s="673"/>
      <c r="AK216" s="673"/>
      <c r="AL216" s="673"/>
      <c r="AM216" s="673"/>
      <c r="AN216" s="673"/>
      <c r="AO216" s="673"/>
      <c r="AP216" s="673"/>
      <c r="AQ216" s="673"/>
      <c r="AR216" s="673"/>
      <c r="AS216" s="673"/>
      <c r="AT216" s="674"/>
      <c r="AU216" s="391"/>
      <c r="AV216" s="392"/>
      <c r="AW216" s="392"/>
      <c r="AX216" s="393"/>
      <c r="AY216" s="34">
        <f t="shared" ref="AY216:AY226" si="16">$AY$214</f>
        <v>0</v>
      </c>
    </row>
    <row r="217" spans="1:51" ht="24.75" customHeight="1" x14ac:dyDescent="0.15">
      <c r="A217" s="1049"/>
      <c r="B217" s="1050"/>
      <c r="C217" s="1050"/>
      <c r="D217" s="1050"/>
      <c r="E217" s="1050"/>
      <c r="F217" s="105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49"/>
      <c r="B218" s="1050"/>
      <c r="C218" s="1050"/>
      <c r="D218" s="1050"/>
      <c r="E218" s="1050"/>
      <c r="F218" s="105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49"/>
      <c r="B219" s="1050"/>
      <c r="C219" s="1050"/>
      <c r="D219" s="1050"/>
      <c r="E219" s="1050"/>
      <c r="F219" s="105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49"/>
      <c r="B220" s="1050"/>
      <c r="C220" s="1050"/>
      <c r="D220" s="1050"/>
      <c r="E220" s="1050"/>
      <c r="F220" s="105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49"/>
      <c r="B221" s="1050"/>
      <c r="C221" s="1050"/>
      <c r="D221" s="1050"/>
      <c r="E221" s="1050"/>
      <c r="F221" s="105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49"/>
      <c r="B222" s="1050"/>
      <c r="C222" s="1050"/>
      <c r="D222" s="1050"/>
      <c r="E222" s="1050"/>
      <c r="F222" s="105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49"/>
      <c r="B223" s="1050"/>
      <c r="C223" s="1050"/>
      <c r="D223" s="1050"/>
      <c r="E223" s="1050"/>
      <c r="F223" s="105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49"/>
      <c r="B224" s="1050"/>
      <c r="C224" s="1050"/>
      <c r="D224" s="1050"/>
      <c r="E224" s="1050"/>
      <c r="F224" s="105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49"/>
      <c r="B225" s="1050"/>
      <c r="C225" s="1050"/>
      <c r="D225" s="1050"/>
      <c r="E225" s="1050"/>
      <c r="F225" s="105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49"/>
      <c r="B226" s="1050"/>
      <c r="C226" s="1050"/>
      <c r="D226" s="1050"/>
      <c r="E226" s="1050"/>
      <c r="F226" s="105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15">
      <c r="A227" s="1049"/>
      <c r="B227" s="1050"/>
      <c r="C227" s="1050"/>
      <c r="D227" s="1050"/>
      <c r="E227" s="1050"/>
      <c r="F227" s="1051"/>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c r="AY227">
        <f>COUNTA($G$229,$AC$229)</f>
        <v>0</v>
      </c>
    </row>
    <row r="228" spans="1:51" ht="25.5" customHeight="1" x14ac:dyDescent="0.15">
      <c r="A228" s="1049"/>
      <c r="B228" s="1050"/>
      <c r="C228" s="1050"/>
      <c r="D228" s="1050"/>
      <c r="E228" s="1050"/>
      <c r="F228" s="1051"/>
      <c r="G228" s="820"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0"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49"/>
      <c r="B229" s="1050"/>
      <c r="C229" s="1050"/>
      <c r="D229" s="1050"/>
      <c r="E229" s="1050"/>
      <c r="F229" s="1051"/>
      <c r="G229" s="678"/>
      <c r="H229" s="679"/>
      <c r="I229" s="679"/>
      <c r="J229" s="679"/>
      <c r="K229" s="680"/>
      <c r="L229" s="672"/>
      <c r="M229" s="673"/>
      <c r="N229" s="673"/>
      <c r="O229" s="673"/>
      <c r="P229" s="673"/>
      <c r="Q229" s="673"/>
      <c r="R229" s="673"/>
      <c r="S229" s="673"/>
      <c r="T229" s="673"/>
      <c r="U229" s="673"/>
      <c r="V229" s="673"/>
      <c r="W229" s="673"/>
      <c r="X229" s="674"/>
      <c r="Y229" s="391"/>
      <c r="Z229" s="392"/>
      <c r="AA229" s="392"/>
      <c r="AB229" s="810"/>
      <c r="AC229" s="678"/>
      <c r="AD229" s="679"/>
      <c r="AE229" s="679"/>
      <c r="AF229" s="679"/>
      <c r="AG229" s="680"/>
      <c r="AH229" s="672"/>
      <c r="AI229" s="673"/>
      <c r="AJ229" s="673"/>
      <c r="AK229" s="673"/>
      <c r="AL229" s="673"/>
      <c r="AM229" s="673"/>
      <c r="AN229" s="673"/>
      <c r="AO229" s="673"/>
      <c r="AP229" s="673"/>
      <c r="AQ229" s="673"/>
      <c r="AR229" s="673"/>
      <c r="AS229" s="673"/>
      <c r="AT229" s="674"/>
      <c r="AU229" s="391"/>
      <c r="AV229" s="392"/>
      <c r="AW229" s="392"/>
      <c r="AX229" s="393"/>
      <c r="AY229" s="34">
        <f t="shared" ref="AY229:AY239" si="17">$AY$227</f>
        <v>0</v>
      </c>
    </row>
    <row r="230" spans="1:51" ht="24.75" customHeight="1" x14ac:dyDescent="0.15">
      <c r="A230" s="1049"/>
      <c r="B230" s="1050"/>
      <c r="C230" s="1050"/>
      <c r="D230" s="1050"/>
      <c r="E230" s="1050"/>
      <c r="F230" s="105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49"/>
      <c r="B231" s="1050"/>
      <c r="C231" s="1050"/>
      <c r="D231" s="1050"/>
      <c r="E231" s="1050"/>
      <c r="F231" s="105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49"/>
      <c r="B232" s="1050"/>
      <c r="C232" s="1050"/>
      <c r="D232" s="1050"/>
      <c r="E232" s="1050"/>
      <c r="F232" s="105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49"/>
      <c r="B233" s="1050"/>
      <c r="C233" s="1050"/>
      <c r="D233" s="1050"/>
      <c r="E233" s="1050"/>
      <c r="F233" s="105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49"/>
      <c r="B234" s="1050"/>
      <c r="C234" s="1050"/>
      <c r="D234" s="1050"/>
      <c r="E234" s="1050"/>
      <c r="F234" s="105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49"/>
      <c r="B235" s="1050"/>
      <c r="C235" s="1050"/>
      <c r="D235" s="1050"/>
      <c r="E235" s="1050"/>
      <c r="F235" s="105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49"/>
      <c r="B236" s="1050"/>
      <c r="C236" s="1050"/>
      <c r="D236" s="1050"/>
      <c r="E236" s="1050"/>
      <c r="F236" s="105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49"/>
      <c r="B237" s="1050"/>
      <c r="C237" s="1050"/>
      <c r="D237" s="1050"/>
      <c r="E237" s="1050"/>
      <c r="F237" s="105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49"/>
      <c r="B238" s="1050"/>
      <c r="C238" s="1050"/>
      <c r="D238" s="1050"/>
      <c r="E238" s="1050"/>
      <c r="F238" s="105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49"/>
      <c r="B239" s="1050"/>
      <c r="C239" s="1050"/>
      <c r="D239" s="1050"/>
      <c r="E239" s="1050"/>
      <c r="F239" s="105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15">
      <c r="A240" s="1049"/>
      <c r="B240" s="1050"/>
      <c r="C240" s="1050"/>
      <c r="D240" s="1050"/>
      <c r="E240" s="1050"/>
      <c r="F240" s="1051"/>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c r="AY240">
        <f>COUNTA($G$242,$AC$242)</f>
        <v>0</v>
      </c>
    </row>
    <row r="241" spans="1:51" ht="24.75" customHeight="1" x14ac:dyDescent="0.15">
      <c r="A241" s="1049"/>
      <c r="B241" s="1050"/>
      <c r="C241" s="1050"/>
      <c r="D241" s="1050"/>
      <c r="E241" s="1050"/>
      <c r="F241" s="1051"/>
      <c r="G241" s="820"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0"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49"/>
      <c r="B242" s="1050"/>
      <c r="C242" s="1050"/>
      <c r="D242" s="1050"/>
      <c r="E242" s="1050"/>
      <c r="F242" s="1051"/>
      <c r="G242" s="678"/>
      <c r="H242" s="679"/>
      <c r="I242" s="679"/>
      <c r="J242" s="679"/>
      <c r="K242" s="680"/>
      <c r="L242" s="672"/>
      <c r="M242" s="673"/>
      <c r="N242" s="673"/>
      <c r="O242" s="673"/>
      <c r="P242" s="673"/>
      <c r="Q242" s="673"/>
      <c r="R242" s="673"/>
      <c r="S242" s="673"/>
      <c r="T242" s="673"/>
      <c r="U242" s="673"/>
      <c r="V242" s="673"/>
      <c r="W242" s="673"/>
      <c r="X242" s="674"/>
      <c r="Y242" s="391"/>
      <c r="Z242" s="392"/>
      <c r="AA242" s="392"/>
      <c r="AB242" s="810"/>
      <c r="AC242" s="678"/>
      <c r="AD242" s="679"/>
      <c r="AE242" s="679"/>
      <c r="AF242" s="679"/>
      <c r="AG242" s="680"/>
      <c r="AH242" s="672"/>
      <c r="AI242" s="673"/>
      <c r="AJ242" s="673"/>
      <c r="AK242" s="673"/>
      <c r="AL242" s="673"/>
      <c r="AM242" s="673"/>
      <c r="AN242" s="673"/>
      <c r="AO242" s="673"/>
      <c r="AP242" s="673"/>
      <c r="AQ242" s="673"/>
      <c r="AR242" s="673"/>
      <c r="AS242" s="673"/>
      <c r="AT242" s="674"/>
      <c r="AU242" s="391"/>
      <c r="AV242" s="392"/>
      <c r="AW242" s="392"/>
      <c r="AX242" s="393"/>
      <c r="AY242" s="34">
        <f t="shared" ref="AY242:AY252" si="18">$AY$240</f>
        <v>0</v>
      </c>
    </row>
    <row r="243" spans="1:51" ht="24.75" customHeight="1" x14ac:dyDescent="0.15">
      <c r="A243" s="1049"/>
      <c r="B243" s="1050"/>
      <c r="C243" s="1050"/>
      <c r="D243" s="1050"/>
      <c r="E243" s="1050"/>
      <c r="F243" s="105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49"/>
      <c r="B244" s="1050"/>
      <c r="C244" s="1050"/>
      <c r="D244" s="1050"/>
      <c r="E244" s="1050"/>
      <c r="F244" s="105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49"/>
      <c r="B245" s="1050"/>
      <c r="C245" s="1050"/>
      <c r="D245" s="1050"/>
      <c r="E245" s="1050"/>
      <c r="F245" s="105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49"/>
      <c r="B246" s="1050"/>
      <c r="C246" s="1050"/>
      <c r="D246" s="1050"/>
      <c r="E246" s="1050"/>
      <c r="F246" s="105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49"/>
      <c r="B247" s="1050"/>
      <c r="C247" s="1050"/>
      <c r="D247" s="1050"/>
      <c r="E247" s="1050"/>
      <c r="F247" s="105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49"/>
      <c r="B248" s="1050"/>
      <c r="C248" s="1050"/>
      <c r="D248" s="1050"/>
      <c r="E248" s="1050"/>
      <c r="F248" s="105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49"/>
      <c r="B249" s="1050"/>
      <c r="C249" s="1050"/>
      <c r="D249" s="1050"/>
      <c r="E249" s="1050"/>
      <c r="F249" s="105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49"/>
      <c r="B250" s="1050"/>
      <c r="C250" s="1050"/>
      <c r="D250" s="1050"/>
      <c r="E250" s="1050"/>
      <c r="F250" s="105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49"/>
      <c r="B251" s="1050"/>
      <c r="C251" s="1050"/>
      <c r="D251" s="1050"/>
      <c r="E251" s="1050"/>
      <c r="F251" s="105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49"/>
      <c r="B252" s="1050"/>
      <c r="C252" s="1050"/>
      <c r="D252" s="1050"/>
      <c r="E252" s="1050"/>
      <c r="F252" s="105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15">
      <c r="A253" s="1049"/>
      <c r="B253" s="1050"/>
      <c r="C253" s="1050"/>
      <c r="D253" s="1050"/>
      <c r="E253" s="1050"/>
      <c r="F253" s="1051"/>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c r="AY253">
        <f>COUNTA($G$255,$AC$255)</f>
        <v>0</v>
      </c>
    </row>
    <row r="254" spans="1:51" ht="24.75" customHeight="1" x14ac:dyDescent="0.15">
      <c r="A254" s="1049"/>
      <c r="B254" s="1050"/>
      <c r="C254" s="1050"/>
      <c r="D254" s="1050"/>
      <c r="E254" s="1050"/>
      <c r="F254" s="1051"/>
      <c r="G254" s="820"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0"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49"/>
      <c r="B255" s="1050"/>
      <c r="C255" s="1050"/>
      <c r="D255" s="1050"/>
      <c r="E255" s="1050"/>
      <c r="F255" s="1051"/>
      <c r="G255" s="678"/>
      <c r="H255" s="679"/>
      <c r="I255" s="679"/>
      <c r="J255" s="679"/>
      <c r="K255" s="680"/>
      <c r="L255" s="672"/>
      <c r="M255" s="673"/>
      <c r="N255" s="673"/>
      <c r="O255" s="673"/>
      <c r="P255" s="673"/>
      <c r="Q255" s="673"/>
      <c r="R255" s="673"/>
      <c r="S255" s="673"/>
      <c r="T255" s="673"/>
      <c r="U255" s="673"/>
      <c r="V255" s="673"/>
      <c r="W255" s="673"/>
      <c r="X255" s="674"/>
      <c r="Y255" s="391"/>
      <c r="Z255" s="392"/>
      <c r="AA255" s="392"/>
      <c r="AB255" s="810"/>
      <c r="AC255" s="678"/>
      <c r="AD255" s="679"/>
      <c r="AE255" s="679"/>
      <c r="AF255" s="679"/>
      <c r="AG255" s="680"/>
      <c r="AH255" s="672"/>
      <c r="AI255" s="673"/>
      <c r="AJ255" s="673"/>
      <c r="AK255" s="673"/>
      <c r="AL255" s="673"/>
      <c r="AM255" s="673"/>
      <c r="AN255" s="673"/>
      <c r="AO255" s="673"/>
      <c r="AP255" s="673"/>
      <c r="AQ255" s="673"/>
      <c r="AR255" s="673"/>
      <c r="AS255" s="673"/>
      <c r="AT255" s="674"/>
      <c r="AU255" s="391"/>
      <c r="AV255" s="392"/>
      <c r="AW255" s="392"/>
      <c r="AX255" s="393"/>
      <c r="AY255" s="34">
        <f t="shared" ref="AY255:AY265" si="19">$AY$253</f>
        <v>0</v>
      </c>
    </row>
    <row r="256" spans="1:51" ht="24.75" customHeight="1" x14ac:dyDescent="0.15">
      <c r="A256" s="1049"/>
      <c r="B256" s="1050"/>
      <c r="C256" s="1050"/>
      <c r="D256" s="1050"/>
      <c r="E256" s="1050"/>
      <c r="F256" s="105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49"/>
      <c r="B257" s="1050"/>
      <c r="C257" s="1050"/>
      <c r="D257" s="1050"/>
      <c r="E257" s="1050"/>
      <c r="F257" s="105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49"/>
      <c r="B258" s="1050"/>
      <c r="C258" s="1050"/>
      <c r="D258" s="1050"/>
      <c r="E258" s="1050"/>
      <c r="F258" s="105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49"/>
      <c r="B259" s="1050"/>
      <c r="C259" s="1050"/>
      <c r="D259" s="1050"/>
      <c r="E259" s="1050"/>
      <c r="F259" s="105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49"/>
      <c r="B260" s="1050"/>
      <c r="C260" s="1050"/>
      <c r="D260" s="1050"/>
      <c r="E260" s="1050"/>
      <c r="F260" s="105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49"/>
      <c r="B261" s="1050"/>
      <c r="C261" s="1050"/>
      <c r="D261" s="1050"/>
      <c r="E261" s="1050"/>
      <c r="F261" s="105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49"/>
      <c r="B262" s="1050"/>
      <c r="C262" s="1050"/>
      <c r="D262" s="1050"/>
      <c r="E262" s="1050"/>
      <c r="F262" s="105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49"/>
      <c r="B263" s="1050"/>
      <c r="C263" s="1050"/>
      <c r="D263" s="1050"/>
      <c r="E263" s="1050"/>
      <c r="F263" s="105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49"/>
      <c r="B264" s="1050"/>
      <c r="C264" s="1050"/>
      <c r="D264" s="1050"/>
      <c r="E264" s="1050"/>
      <c r="F264" s="105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1"/>
      <c r="AD4" s="1061"/>
      <c r="AE4" s="1061"/>
      <c r="AF4" s="1061"/>
      <c r="AG4" s="106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亜也菜(ootsubo-ayana.u69)</dc:creator>
  <cp:lastModifiedBy>厚生労働省ネットワークシステム</cp:lastModifiedBy>
  <cp:lastPrinted>2021-05-26T13:15:01Z</cp:lastPrinted>
  <dcterms:created xsi:type="dcterms:W3CDTF">2012-03-13T00:50:25Z</dcterms:created>
  <dcterms:modified xsi:type="dcterms:W3CDTF">2021-05-26T13:15:02Z</dcterms:modified>
</cp:coreProperties>
</file>