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<sst xmlns="http://schemas.openxmlformats.org/spreadsheetml/2006/main" count="3193" uniqueCount="833">
  <si>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</si>
  <si>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</si>
  <si>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</si>
  <si>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</si>
  <si>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</si>
  <si>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</si>
  <si>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</si>
  <si>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</si>
  <si>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</si>
  <si>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</si>
  <si>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</si>
  <si>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</si>
  <si>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</si>
  <si>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</si>
  <si>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</si>
  <si>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</si>
  <si>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</si>
  <si>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</si>
  <si>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</si>
  <si>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</si>
  <si>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</si>
  <si>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</si>
  <si>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</si>
  <si>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</si>
  <si>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</si>
  <si>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</si>
  <si>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</si>
  <si>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</si>
  <si>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</si>
  <si>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</si>
  <si>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</si>
  <si>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</si>
  <si>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</si>
  <si>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</si>
  <si>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</si>
  <si>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</si>
  <si>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</si>
  <si>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</si>
  <si>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</si>
  <si>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</si>
  <si>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</si>
  <si>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</si>
  <si>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</si>
  <si>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</si>
  <si>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</si>
  <si>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</si>
  <si>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</si>
  <si>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</si>
  <si>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</si>
  <si>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</si>
  <si>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</si>
  <si>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</si>
  <si>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</si>
  <si>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</si>
  <si>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</si>
  <si>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</si>
  <si>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</si>
  <si>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</si>
  <si>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</si>
  <si>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</si>
  <si>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</si>
  <si>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</si>
  <si>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</si>
  <si>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</si>
  <si>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</si>
  <si>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</si>
  <si>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</si>
  <si>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</si>
  <si>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</si>
  <si>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</si>
  <si>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</si>
  <si>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</si>
  <si>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</si>
  <si>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</si>
  <si>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</si>
  <si>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</si>
  <si>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</si>
  <si>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</si>
  <si>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</si>
  <si>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</si>
  <si>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</si>
  <si>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</si>
  <si>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</si>
  <si>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</si>
  <si>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</si>
  <si>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</si>
  <si>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</si>
  <si>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</si>
  <si>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</si>
  <si>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</si>
  <si>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</si>
  <si>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</si>
  <si>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</si>
  <si>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</si>
  <si>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</si>
  <si>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</si>
  <si>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</si>
  <si>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</si>
  <si>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</si>
  <si>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</si>
  <si>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</si>
  <si>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</si>
  <si>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</si>
  <si>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</si>
  <si>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</si>
  <si>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</si>
  <si>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</si>
  <si>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</si>
  <si>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</si>
  <si>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</si>
  <si>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</si>
  <si>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</si>
  <si>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</si>
  <si>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</si>
  <si>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</si>
  <si>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</si>
  <si>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</si>
  <si>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</si>
  <si>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</si>
  <si>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</si>
  <si>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</si>
  <si>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</si>
  <si>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</si>
  <si>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</si>
  <si>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</si>
  <si>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</si>
  <si>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</si>
  <si>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</si>
  <si>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</si>
  <si>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</si>
  <si>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</si>
  <si>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</si>
  <si>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</si>
  <si>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</si>
  <si>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</si>
  <si>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</si>
  <si>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</si>
  <si>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</si>
  <si>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</si>
  <si>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</si>
  <si>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</si>
  <si>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</si>
  <si>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</si>
  <si>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</si>
  <si>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</si>
  <si>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</si>
  <si>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</si>
  <si>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</si>
  <si>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</si>
  <si>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</si>
  <si>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</si>
  <si>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</si>
  <si>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</si>
  <si>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</si>
  <si>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</si>
  <si>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</si>
  <si>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</si>
  <si>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</si>
  <si>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</si>
  <si>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</si>
  <si>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</si>
  <si>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</si>
  <si>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</si>
  <si>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</si>
  <si>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</si>
  <si>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</si>
  <si>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</si>
  <si>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</si>
  <si>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</si>
  <si>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</si>
  <si>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</si>
  <si>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</si>
  <si>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</si>
  <si>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</si>
  <si>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</si>
  <si>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</si>
  <si>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</si>
  <si>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</si>
  <si>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</si>
  <si>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</si>
  <si>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</si>
  <si>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</si>
  <si>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</si>
  <si>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</si>
  <si>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</si>
  <si>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</si>
  <si>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</si>
  <si>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</si>
  <si>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</si>
  <si>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</si>
  <si>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</si>
  <si>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</si>
  <si>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</si>
  <si>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</si>
  <si>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</si>
  <si>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</si>
  <si>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</si>
  <si>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</si>
  <si>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</si>
  <si>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</si>
  <si>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</si>
  <si>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</si>
  <si>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</si>
  <si>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</si>
  <si>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</si>
  <si>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</si>
  <si>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</si>
  <si>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</si>
  <si>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</si>
  <si>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</si>
  <si>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</si>
  <si>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</si>
  <si>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</si>
  <si>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</si>
  <si>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</si>
  <si>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</si>
  <si>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</si>
  <si>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</si>
  <si>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</si>
  <si>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</si>
  <si>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</si>
  <si>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</si>
  <si>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</si>
  <si>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</si>
  <si>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</si>
  <si>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</si>
  <si>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</si>
  <si>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</si>
  <si>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</si>
  <si>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</si>
  <si>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</si>
  <si>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</si>
  <si>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</si>
  <si>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</si>
  <si>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</si>
  <si>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</si>
  <si>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</si>
  <si>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</si>
  <si>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</si>
  <si>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</si>
  <si>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</si>
  <si>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</si>
  <si>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</si>
  <si>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</si>
  <si>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</si>
  <si>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</si>
  <si>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</si>
  <si>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</si>
  <si>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</si>
  <si>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</si>
  <si>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</si>
  <si>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</si>
  <si>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</si>
  <si>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</si>
  <si>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</si>
  <si>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</si>
  <si>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</si>
  <si>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</si>
  <si>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</si>
  <si>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</si>
  <si>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</si>
  <si>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</si>
  <si>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</si>
  <si>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</si>
  <si>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</si>
  <si>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</si>
  <si>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</si>
  <si>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</si>
  <si>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</si>
  <si>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</si>
  <si>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</si>
  <si>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</si>
  <si>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</si>
  <si>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</si>
  <si>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</si>
  <si>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</si>
  <si>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</si>
  <si>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</si>
  <si>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</si>
  <si>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</si>
  <si>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</si>
  <si>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</si>
  <si>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</si>
  <si>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</si>
  <si>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</si>
  <si>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</si>
  <si>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</si>
  <si>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</si>
  <si>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</si>
  <si>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</si>
  <si>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</si>
  <si>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</si>
  <si>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</si>
  <si>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</si>
  <si>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</si>
  <si>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</si>
  <si>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</si>
  <si>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</si>
  <si>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</si>
  <si>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</si>
  <si>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</si>
  <si>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</si>
  <si>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</si>
  <si>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</si>
  <si>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</si>
  <si>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</si>
  <si>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</si>
  <si>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</si>
  <si>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</si>
  <si>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</si>
  <si>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</si>
  <si>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</si>
  <si>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</si>
  <si>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</si>
  <si>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</si>
  <si>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</si>
  <si>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</si>
  <si>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</si>
  <si>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</si>
  <si>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</si>
  <si>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</si>
  <si>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</si>
  <si>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</si>
  <si>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</si>
  <si>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</si>
  <si>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</si>
  <si>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</si>
  <si>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</si>
  <si>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</si>
  <si>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</si>
  <si>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</si>
  <si>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</si>
  <si>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</si>
  <si>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</si>
  <si>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</si>
  <si>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</si>
  <si>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</si>
  <si>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</si>
  <si>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</si>
  <si>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</si>
  <si>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</si>
  <si>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</si>
  <si>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</si>
  <si>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</si>
  <si>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</si>
  <si>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</si>
  <si>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</si>
  <si>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</si>
  <si>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</si>
  <si>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</si>
  <si>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</si>
  <si>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</si>
  <si>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</si>
  <si>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</si>
  <si>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</si>
  <si>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</si>
  <si>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</si>
  <si>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</si>
  <si>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</si>
  <si>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</si>
  <si>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</si>
  <si>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</si>
  <si>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</si>
  <si>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</si>
  <si>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</si>
  <si>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</si>
  <si>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</si>
  <si>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</si>
  <si>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</si>
  <si>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</si>
  <si>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</si>
  <si>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</si>
  <si>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</si>
  <si>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</si>
  <si>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</si>
  <si>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</si>
  <si>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</si>
  <si>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</si>
  <si>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</si>
  <si>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</si>
  <si>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</si>
  <si>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</si>
  <si>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</si>
  <si>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</si>
  <si>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</si>
  <si>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</si>
  <si>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</si>
  <si>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</si>
  <si>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</si>
  <si>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</si>
  <si>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</si>
  <si>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</si>
  <si>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</si>
  <si>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</si>
  <si>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</si>
  <si>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</si>
  <si>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</si>
  <si>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</si>
  <si>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</si>
  <si>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</si>
  <si>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</si>
  <si>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</si>
  <si>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</si>
  <si>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</si>
  <si>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</si>
  <si>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</si>
  <si>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</si>
  <si>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</si>
  <si>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</si>
  <si>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</si>
  <si>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</si>
  <si>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</si>
  <si>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</si>
  <si>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</si>
  <si>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</si>
  <si>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</si>
  <si>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</si>
  <si>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</si>
  <si>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</si>
  <si>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</si>
  <si>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</si>
  <si>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</si>
  <si>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</si>
  <si>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</si>
  <si>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</si>
  <si>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</si>
  <si>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</si>
  <si>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</si>
  <si>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</si>
  <si>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</si>
  <si>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</si>
  <si>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</si>
  <si>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</si>
  <si>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</si>
  <si>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</si>
  <si>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</si>
  <si>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</si>
  <si>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</si>
  <si>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</si>
  <si>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</si>
  <si>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</si>
  <si>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</si>
  <si>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</si>
  <si>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</si>
  <si>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</si>
  <si>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</si>
  <si>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</si>
  <si>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</si>
  <si>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</si>
  <si>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</si>
  <si>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</si>
  <si>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</si>
  <si>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</si>
  <si>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</si>
  <si>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</si>
  <si>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</si>
  <si>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</si>
  <si>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</si>
  <si>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</si>
  <si>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</si>
  <si>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</si>
  <si>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</si>
  <si>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</si>
  <si>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</si>
  <si>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</si>
  <si>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</si>
  <si>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</si>
  <si>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</si>
  <si>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</si>
  <si>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</si>
  <si>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</si>
  <si>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</si>
  <si>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</si>
  <si>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</si>
  <si>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</si>
  <si>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</si>
  <si>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</si>
  <si>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</si>
  <si>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</si>
  <si>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</si>
  <si>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</si>
  <si>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</si>
  <si>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</si>
  <si>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</si>
  <si>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</si>
  <si>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</si>
  <si>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</si>
  <si>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</si>
  <si>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</si>
  <si>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</si>
  <si>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</si>
  <si>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</si>
  <si>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</si>
  <si>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</si>
  <si>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</si>
  <si>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</si>
  <si>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</si>
  <si>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</si>
  <si>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</si>
  <si>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</si>
  <si>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</si>
  <si>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</si>
  <si>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</si>
  <si>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</si>
  <si>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</si>
  <si>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</si>
  <si>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</si>
  <si>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</si>
  <si>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</si>
  <si>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</si>
  <si>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</si>
  <si>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</si>
  <si>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</si>
  <si>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</si>
  <si>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</si>
  <si>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</si>
  <si>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</si>
  <si>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</si>
  <si>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</si>
  <si>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</si>
  <si>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</si>
  <si>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</si>
  <si>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</si>
  <si>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</si>
  <si>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</si>
  <si>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</si>
  <si>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</si>
  <si>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</si>
  <si>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</si>
  <si>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</si>
  <si>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</si>
  <si>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</si>
  <si>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</si>
  <si>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</si>
  <si>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</si>
  <si>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</si>
  <si>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</si>
  <si>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</si>
  <si>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</si>
  <si>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</si>
  <si>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</si>
  <si>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</si>
  <si>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</si>
  <si>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</si>
  <si>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</si>
  <si>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</si>
  <si>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</si>
  <si>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</si>
  <si>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</si>
  <si>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</si>
  <si>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</si>
  <si>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</si>
  <si>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</si>
  <si>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</si>
  <si>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</si>
  <si>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</si>
  <si>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</si>
  <si>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</si>
  <si>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</si>
  <si>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</si>
  <si>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</si>
  <si>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</si>
  <si>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</si>
  <si>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</si>
  <si>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</si>
  <si>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</si>
  <si>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</si>
  <si>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</si>
  <si>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</si>
  <si>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</si>
  <si>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</si>
  <si>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</si>
  <si>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</si>
  <si>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</si>
  <si>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</si>
  <si>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</si>
  <si>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</si>
  <si>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</si>
  <si>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</si>
  <si>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</si>
  <si>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</si>
  <si>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</si>
  <si>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</si>
  <si>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</si>
  <si>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</si>
  <si>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</si>
  <si>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</si>
  <si>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</si>
  <si>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</si>
  <si>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</si>
  <si>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</si>
  <si>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</si>
  <si>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</si>
  <si>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</si>
  <si>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</si>
  <si>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</si>
  <si>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</si>
  <si>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</si>
  <si>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</si>
  <si>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</si>
  <si>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</si>
  <si>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</si>
  <si>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</si>
  <si>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</si>
  <si>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</si>
  <si>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</si>
  <si>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</si>
  <si>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</si>
  <si>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</si>
  <si>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</si>
  <si>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</si>
  <si>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</si>
  <si>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</si>
  <si>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</si>
  <si>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</si>
  <si>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</si>
  <si>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</si>
  <si>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</si>
  <si>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</si>
  <si>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</si>
  <si>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</si>
  <si>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</si>
  <si>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</si>
  <si>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</si>
  <si>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</si>
  <si>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</si>
  <si>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</si>
  <si>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</si>
  <si>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</si>
  <si>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</si>
  <si>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</si>
  <si>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</si>
  <si>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</si>
  <si>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</si>
  <si>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</si>
  <si>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</si>
  <si>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</si>
  <si>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</si>
  <si>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</si>
  <si>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</si>
  <si>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</si>
  <si>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</si>
  <si>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</si>
  <si>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</si>
  <si>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</si>
  <si>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</si>
  <si>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</si>
  <si>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</si>
  <si>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</si>
  <si>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</si>
  <si>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</si>
  <si>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</si>
  <si>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</si>
  <si>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</si>
  <si>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</si>
  <si>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</si>
  <si>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</si>
  <si>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</si>
  <si>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</si>
  <si>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</si>
  <si>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</si>
  <si>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</si>
  <si>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</si>
  <si>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</si>
  <si>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</si>
  <si>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</si>
  <si>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</si>
  <si>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</si>
  <si>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</si>
  <si>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</si>
  <si>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</si>
  <si>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</si>
  <si>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</si>
  <si>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</si>
  <si>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</si>
  <si>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</si>
  <si>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</si>
  <si>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</si>
  <si>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</si>
  <si>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</si>
  <si>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</si>
  <si>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</si>
  <si>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</si>
  <si>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</si>
  <si>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</si>
  <si>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</si>
  <si>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</si>
  <si>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</si>
  <si>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</si>
  <si>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</si>
  <si>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</si>
  <si>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</si>
  <si>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</si>
  <si>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</si>
  <si>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</si>
  <si>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</si>
  <si>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</si>
  <si>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</si>
  <si>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</si>
  <si>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</si>
  <si>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</si>
  <si>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</si>
  <si>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</si>
  <si>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</si>
  <si>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</si>
  <si>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</si>
  <si>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</si>
  <si>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</si>
  <si>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</si>
  <si>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</si>
  <si>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</si>
  <si>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国立ハンセン病療養所運営費</t>
  </si>
  <si>
    <t>医政局</t>
  </si>
  <si>
    <t>室長：新川 浩二</t>
  </si>
  <si>
    <t>昭和５年度</t>
  </si>
  <si>
    <t>終了予定なし</t>
  </si>
  <si>
    <t>医療経営支援課国立ハンセン病療養所将来構想実現等推進室</t>
  </si>
  <si>
    <t>・厚生労働省設置法（平成１１年法律第９７号）第１６条
・ハンセン病問題の解決の促進に関する法律
　（平成２０年法律第８２号）</t>
  </si>
  <si>
    <t>・国立ハンセン病療養所における療養体制の充実に関する決議（衆参）
　　　衆議院における決議（平成２１年７月９日）
　　　参議院における決議（平成２２年５月２１日）</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</si>
  <si>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</si>
  <si>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運営を行う。</t>
  </si>
  <si>
    <t>-</t>
  </si>
  <si>
    <t>入所者療養諸費、庁費</t>
  </si>
  <si>
    <t>医薬品等購入費</t>
  </si>
  <si>
    <t>入所者食糧費、患者食糧費</t>
  </si>
  <si>
    <t>医療機器整備費</t>
  </si>
  <si>
    <t>諸謝金　外５目</t>
  </si>
  <si>
    <t>前年度における地域住民の外来受診者数を上回ることを成果目標とする。</t>
  </si>
  <si>
    <t>地域住民の外来受診者数（ハンセン病問題の解決の促進に関する法律第１２条第一項に規定される良好な生活環境の確保のための措置等の一環として、地域住民の受診を促進することで、国立ハンセン病療養所の地域開放に寄与させることを目的とする。）</t>
  </si>
  <si>
    <t>人</t>
  </si>
  <si>
    <t>国立ハンセン病療養所に対する調査</t>
  </si>
  <si>
    <t>外来受診に伴う医療保険適用病床の増</t>
  </si>
  <si>
    <t>床</t>
  </si>
  <si>
    <t>単位当たりコスト＝X／Y
X：当該年度執行額
Y：当該施設数</t>
    <phoneticPr fontId="5"/>
  </si>
  <si>
    <t>百万円</t>
  </si>
  <si>
    <t>　　Ｘ/Ｙ</t>
    <phoneticPr fontId="5"/>
  </si>
  <si>
    <t>9,950/13</t>
  </si>
  <si>
    <t>10,052/13</t>
  </si>
  <si>
    <t>施策大目標５　感染症など健康を脅かす疾病を予防・防止するとともに、感染者等に必要な医療等を確保すること</t>
  </si>
  <si>
    <t>難病等の予防・治療等を充実させること（施策目標Ⅰ－５－２）</t>
  </si>
  <si>
    <t>国立ハンセン病療養所施設費</t>
  </si>
  <si>
    <t>576</t>
  </si>
  <si>
    <t>525</t>
  </si>
  <si>
    <t>465</t>
  </si>
  <si>
    <t>139</t>
  </si>
  <si>
    <t>150</t>
  </si>
  <si>
    <t>157</t>
  </si>
  <si>
    <t>155</t>
  </si>
  <si>
    <t>158</t>
  </si>
  <si>
    <t>167</t>
  </si>
  <si>
    <t>○</t>
  </si>
  <si>
    <t>医師・看護師の採用数の増加に取り組み、入所者に対しての医療体制をより充実させることで、良好な医療・看護・介護を受けることができる環境を提供することができる。</t>
    <phoneticPr fontId="5"/>
  </si>
  <si>
    <t>-</t>
    <phoneticPr fontId="5"/>
  </si>
  <si>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</si>
  <si>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る。</t>
  </si>
  <si>
    <t>ハンセン病問題の解決の促進に関する法律（平成２０年法律第８２号）第７条において、「国は、国立ハンセン病療養所において、入所者に対して、必要な療養を行うものとする。」と規定されており、優先度は高い。</t>
  </si>
  <si>
    <t>会計法（昭和２２年法律第３５号）等の法令に基づき、競争性を確保した契約を行っている。</t>
  </si>
  <si>
    <t>有</t>
  </si>
  <si>
    <t>無</t>
  </si>
  <si>
    <t>入所者の療養に要する費用については無料とされているなど、入所者との負担関係は妥当である。</t>
  </si>
  <si>
    <t>事業の目的を達成するための必要な費用を計上しており、妥当である。</t>
  </si>
  <si>
    <t>‐</t>
  </si>
  <si>
    <t>事業の目的に即し、真に必要なものに限定した執行を行っている。</t>
  </si>
  <si>
    <t>医薬品を調達する際には積極的に後発医薬品の採用に努めるなど、コスト削減に取り組んでいる。</t>
  </si>
  <si>
    <t>毎年度、成果実績が成果目標を上回っており、適切である。</t>
  </si>
  <si>
    <t>全国の国立ハンセン病療養所において、入所者に対して必要な療養を行うための実績をあげている。</t>
  </si>
  <si>
    <t>国立ハンセン病療養所の入所者に対して必要な療養を行う上で、十分に活用されている。</t>
  </si>
  <si>
    <t>国立ハンセン病療養所運営費は医薬品等購入費や入所者食糧費などの入所者が療養生活を送る上で必要な費用であり、居住者棟などの整備を行う国立ハンセン病療養所施設費とは重複しない。</t>
  </si>
  <si>
    <t>国は、国立ハンセン病療養所の入所者に対して必要な療養を行うこととされており、その運営を地方公共団体等に委ねることはできない（国費を投入しなければ事業目的は達せられない）。当該事業の実施にかかる費用については、費目や使途が事業目的に即し、真に必要なものに限定し執行しており、また、成果物は十分に活用していることから、妥当と考えている。</t>
  </si>
  <si>
    <t>運営費</t>
  </si>
  <si>
    <t>物品購入費等</t>
  </si>
  <si>
    <t>業務委託費</t>
  </si>
  <si>
    <t>調理補助派遣業務</t>
  </si>
  <si>
    <t>調理師派遣業務</t>
  </si>
  <si>
    <t>理容・美容業務</t>
  </si>
  <si>
    <t>栄養士派遣業務</t>
  </si>
  <si>
    <t>国立療養所菊池恵楓園　</t>
  </si>
  <si>
    <t>入所者の良好かつ平穏な療養・生活環境の確保を図るため、国立ハンセン病療養所の運営を行う。</t>
  </si>
  <si>
    <t>国立療養所多磨全生園</t>
  </si>
  <si>
    <t>国立療養所沖縄愛楽園</t>
  </si>
  <si>
    <t>国立療養所長島愛生園</t>
  </si>
  <si>
    <t>国立療養所星塚敬愛園</t>
  </si>
  <si>
    <t>国立療養所松丘保養園</t>
  </si>
  <si>
    <t>国立療養所東北新生園</t>
  </si>
  <si>
    <t>国立療養所駿河療養所</t>
  </si>
  <si>
    <t>（株）リフティングブレーン</t>
  </si>
  <si>
    <t>一般競争契約
（最低価格）</t>
  </si>
  <si>
    <t>九州電力（株）</t>
  </si>
  <si>
    <t>電気供給</t>
  </si>
  <si>
    <t>（株）アステム</t>
  </si>
  <si>
    <t>医療用消耗品</t>
  </si>
  <si>
    <t>医薬品</t>
  </si>
  <si>
    <t>富田薬品（株）</t>
  </si>
  <si>
    <t>（株）八尾ムトウ</t>
  </si>
  <si>
    <t>-</t>
    <phoneticPr fontId="5"/>
  </si>
  <si>
    <t>-</t>
    <phoneticPr fontId="5"/>
  </si>
  <si>
    <t>厚労</t>
  </si>
  <si>
    <t>-</t>
    <phoneticPr fontId="5"/>
  </si>
  <si>
    <t>9,803/13</t>
    <phoneticPr fontId="5"/>
  </si>
  <si>
    <t>A.国立療養所菊池恵楓園</t>
    <rPh sb="2" eb="4">
      <t>コクリツ</t>
    </rPh>
    <rPh sb="4" eb="7">
      <t>リョウヨウショ</t>
    </rPh>
    <rPh sb="7" eb="9">
      <t>キクチ</t>
    </rPh>
    <rPh sb="9" eb="11">
      <t>ケイフウ</t>
    </rPh>
    <rPh sb="11" eb="12">
      <t>エン</t>
    </rPh>
    <phoneticPr fontId="5"/>
  </si>
  <si>
    <t>B.（株）リフティングブレーン</t>
    <phoneticPr fontId="5"/>
  </si>
  <si>
    <t>（193百万円）</t>
  </si>
  <si>
    <t>理容・美容業務委託</t>
  </si>
  <si>
    <t>（株）あんしんCo.,Ltd.</t>
  </si>
  <si>
    <t>食器洗浄業務委託</t>
  </si>
  <si>
    <t>（75百万円）</t>
  </si>
  <si>
    <t>本館宿直業務委託</t>
  </si>
  <si>
    <t>洗濯夫派遣業務</t>
  </si>
  <si>
    <t>下処理調理派遣業務</t>
  </si>
  <si>
    <t>正晃（株）</t>
  </si>
  <si>
    <t>臨床検査システム一式</t>
  </si>
  <si>
    <t>（44百万円）</t>
  </si>
  <si>
    <t>検査試薬</t>
  </si>
  <si>
    <t>（株）乃村工藝社</t>
  </si>
  <si>
    <t>社会交流会館展示工事</t>
  </si>
  <si>
    <t>山下医科器械（株）</t>
  </si>
  <si>
    <t>一般Ｘ線撮影装置一式</t>
  </si>
  <si>
    <t>（41百万円）</t>
  </si>
  <si>
    <t>測定機能付自力運動訓練装置一式</t>
  </si>
  <si>
    <t>シート式下肢加重計一式</t>
  </si>
  <si>
    <t>超音波手術器ウルトラキュレット一式</t>
  </si>
  <si>
    <t>随意契約
（少額）</t>
  </si>
  <si>
    <t>大森産業（株）</t>
  </si>
  <si>
    <t>総合設備管理業務委託</t>
  </si>
  <si>
    <t>（39百万円）</t>
  </si>
  <si>
    <t>キュービクル発電機設置</t>
  </si>
  <si>
    <t>（37百万円）</t>
  </si>
  <si>
    <t>（31百万円）</t>
  </si>
  <si>
    <t>薬袋印字装置</t>
  </si>
  <si>
    <t>国立療養所邑久光明園</t>
    <rPh sb="5" eb="7">
      <t>オク</t>
    </rPh>
    <rPh sb="7" eb="9">
      <t>コウミョウ</t>
    </rPh>
    <phoneticPr fontId="5"/>
  </si>
  <si>
    <t>国立療養所大島青松園</t>
    <rPh sb="5" eb="7">
      <t>オオシマ</t>
    </rPh>
    <rPh sb="7" eb="9">
      <t>セイショウ</t>
    </rPh>
    <phoneticPr fontId="5"/>
  </si>
  <si>
    <t>地域住民の外来受診者数は減少してしまったが、外来診療を行う事は事業目的の一つでもある入所者と地域社会の共生の促進に寄与している。また、単位当たりのコストについては、入所者に必要な療養を行うための費用に限定して執行している。引き続き、適切な執行に努めていく。</t>
    <rPh sb="12" eb="14">
      <t>ゲンショウ</t>
    </rPh>
    <rPh sb="22" eb="24">
      <t>ガイライ</t>
    </rPh>
    <rPh sb="24" eb="26">
      <t>シンリョウ</t>
    </rPh>
    <rPh sb="27" eb="28">
      <t>オコナ</t>
    </rPh>
    <rPh sb="29" eb="30">
      <t>コト</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</si>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</sst>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15314</xdr:colOff>
      <xdr:row>761</xdr:row>
      <xdr:rowOff>319417</xdr:rowOff>
    </xdr:from>
    <xdr:to>
      <xdr:col>26</xdr:col>
      <xdr:colOff>15314</xdr:colOff>
      <xdr:row>764</xdr:row>
      <xdr:rowOff>210410</xdr:rowOff>
    </xdr:to>
    <xdr:cxnSp macro="">
      <xdr:nvCxnSpPr>
        <xdr:cNvPr id="2" name="直線矢印コネクタ 1"/>
        <xdr:cNvCxnSpPr/>
      </xdr:nvCxnSpPr>
      <xdr:spPr>
        <a:xfrm>
          <a:off x="5215964" y="50135167"/>
          <a:ext cx="0" cy="9482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51487</xdr:colOff>
      <xdr:row>749</xdr:row>
      <xdr:rowOff>167331</xdr:rowOff>
    </xdr:from>
    <xdr:to>
      <xdr:col>40</xdr:col>
      <xdr:colOff>144484</xdr:colOff>
      <xdr:row>752</xdr:row>
      <xdr:rowOff>92465</xdr:rowOff>
    </xdr:to>
    <xdr:sp macro="" textlink="">
      <xdr:nvSpPr>
        <xdr:cNvPr id="3" name="正方形/長方形 2"/>
        <xdr:cNvSpPr/>
      </xdr:nvSpPr>
      <xdr:spPr>
        <a:xfrm>
          <a:off x="2451787" y="45753981"/>
          <a:ext cx="5693697" cy="9824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９，８０３百万円</a:t>
          </a:r>
          <a:endParaRPr kumimoji="1" lang="en-US" altLang="ja-JP" sz="1600">
            <a:solidFill>
              <a:sysClr val="windowText" lastClr="000000"/>
            </a:solidFill>
          </a:endParaRPr>
        </a:p>
      </xdr:txBody>
    </xdr:sp>
    <xdr:clientData/>
  </xdr:twoCellAnchor>
  <xdr:twoCellAnchor>
    <xdr:from>
      <xdr:col>12</xdr:col>
      <xdr:colOff>97804</xdr:colOff>
      <xdr:row>754</xdr:row>
      <xdr:rowOff>191457</xdr:rowOff>
    </xdr:from>
    <xdr:to>
      <xdr:col>40</xdr:col>
      <xdr:colOff>144484</xdr:colOff>
      <xdr:row>761</xdr:row>
      <xdr:rowOff>311225</xdr:rowOff>
    </xdr:to>
    <xdr:sp macro="" textlink="">
      <xdr:nvSpPr>
        <xdr:cNvPr id="4" name="正方形/長方形 3"/>
        <xdr:cNvSpPr/>
      </xdr:nvSpPr>
      <xdr:spPr>
        <a:xfrm>
          <a:off x="2498104" y="47540232"/>
          <a:ext cx="5647380" cy="25867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Ａ．国立ハンセン病療養所（１３施設）　９，８０３百万円</a:t>
          </a:r>
          <a:endParaRPr kumimoji="1" lang="en-US" altLang="ja-JP" sz="1600" b="0">
            <a:solidFill>
              <a:sysClr val="windowText" lastClr="000000"/>
            </a:solidFill>
            <a:latin typeface="+mn-ea"/>
            <a:ea typeface="+mn-ea"/>
          </a:endParaRPr>
        </a:p>
        <a:p>
          <a:pPr algn="l"/>
          <a:endParaRPr kumimoji="0" lang="en-US" altLang="ja-JP" sz="1600" b="0">
            <a:solidFill>
              <a:schemeClr val="dk1"/>
            </a:solidFill>
            <a:latin typeface="+mn-lt"/>
            <a:ea typeface="+mn-ea"/>
          </a:endParaRPr>
        </a:p>
        <a:p>
          <a:pPr algn="l"/>
          <a:r>
            <a:rPr kumimoji="1" lang="ja-JP" altLang="en-US" sz="1600" b="0">
              <a:solidFill>
                <a:sysClr val="windowText" lastClr="000000"/>
              </a:solidFill>
              <a:latin typeface="+mn-ea"/>
              <a:ea typeface="+mn-ea"/>
            </a:rPr>
            <a:t>入所者の良好かつ平穏な療養・生活環境の確保を図るため、国立ハンセン病療養所の運営を行う。</a:t>
          </a:r>
          <a:endParaRPr kumimoji="1" lang="en-US" altLang="ja-JP" sz="1600" b="0">
            <a:solidFill>
              <a:sysClr val="windowText" lastClr="000000"/>
            </a:solidFill>
            <a:latin typeface="+mn-ea"/>
            <a:ea typeface="+mn-ea"/>
          </a:endParaRPr>
        </a:p>
        <a:p>
          <a:pPr algn="l"/>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最大支出</a:t>
          </a:r>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国立療養所菊池恵楓園　１，１９３百万円</a:t>
          </a:r>
          <a:endParaRPr kumimoji="1" lang="en-US" altLang="ja-JP" sz="1600" b="0">
            <a:solidFill>
              <a:sysClr val="windowText" lastClr="000000"/>
            </a:solidFill>
            <a:latin typeface="+mn-ea"/>
            <a:ea typeface="+mn-ea"/>
          </a:endParaRPr>
        </a:p>
      </xdr:txBody>
    </xdr:sp>
    <xdr:clientData/>
  </xdr:twoCellAnchor>
  <xdr:twoCellAnchor>
    <xdr:from>
      <xdr:col>26</xdr:col>
      <xdr:colOff>20914</xdr:colOff>
      <xdr:row>752</xdr:row>
      <xdr:rowOff>81258</xdr:rowOff>
    </xdr:from>
    <xdr:to>
      <xdr:col>26</xdr:col>
      <xdr:colOff>20916</xdr:colOff>
      <xdr:row>754</xdr:row>
      <xdr:rowOff>174407</xdr:rowOff>
    </xdr:to>
    <xdr:cxnSp macro="">
      <xdr:nvCxnSpPr>
        <xdr:cNvPr id="5" name="直線矢印コネクタ 4"/>
        <xdr:cNvCxnSpPr/>
      </xdr:nvCxnSpPr>
      <xdr:spPr>
        <a:xfrm flipH="1">
          <a:off x="5221564" y="46725183"/>
          <a:ext cx="2" cy="7979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120215</xdr:colOff>
      <xdr:row>764</xdr:row>
      <xdr:rowOff>233759</xdr:rowOff>
    </xdr:from>
    <xdr:to>
      <xdr:col>40</xdr:col>
      <xdr:colOff>178101</xdr:colOff>
      <xdr:row>766</xdr:row>
      <xdr:rowOff>51446</xdr:rowOff>
    </xdr:to>
    <xdr:sp macro="" textlink="">
      <xdr:nvSpPr>
        <xdr:cNvPr id="6" name="正方形/長方形 5"/>
        <xdr:cNvSpPr/>
      </xdr:nvSpPr>
      <xdr:spPr>
        <a:xfrm>
          <a:off x="2520515" y="51106784"/>
          <a:ext cx="5658586" cy="115118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dk1"/>
              </a:solidFill>
              <a:effectLst/>
              <a:latin typeface="+mn-lt"/>
              <a:ea typeface="+mn-ea"/>
              <a:cs typeface="+mn-cs"/>
            </a:rPr>
            <a:t>Ｂ．</a:t>
          </a:r>
          <a:r>
            <a:rPr kumimoji="1" lang="ja-JP" altLang="en-US" sz="1600" b="0">
              <a:solidFill>
                <a:schemeClr val="dk1"/>
              </a:solidFill>
              <a:effectLst/>
              <a:latin typeface="+mn-lt"/>
              <a:ea typeface="+mn-ea"/>
              <a:cs typeface="+mn-cs"/>
            </a:rPr>
            <a:t>（株）リフティングブレーン</a:t>
          </a:r>
          <a:r>
            <a:rPr kumimoji="1" lang="ja-JP" altLang="ja-JP" sz="1600" b="0">
              <a:solidFill>
                <a:schemeClr val="dk1"/>
              </a:solidFill>
              <a:effectLst/>
              <a:latin typeface="+mn-lt"/>
              <a:ea typeface="+mn-ea"/>
              <a:cs typeface="+mn-cs"/>
            </a:rPr>
            <a:t>　他（</a:t>
          </a:r>
          <a:r>
            <a:rPr kumimoji="1" lang="ja-JP" altLang="en-US" sz="1600" b="0">
              <a:solidFill>
                <a:schemeClr val="dk1"/>
              </a:solidFill>
              <a:effectLst/>
              <a:latin typeface="+mn-lt"/>
              <a:ea typeface="+mn-ea"/>
              <a:cs typeface="+mn-cs"/>
            </a:rPr>
            <a:t>２４６</a:t>
          </a:r>
          <a:r>
            <a:rPr kumimoji="1" lang="ja-JP" altLang="ja-JP" sz="1600" b="0">
              <a:solidFill>
                <a:schemeClr val="dk1"/>
              </a:solidFill>
              <a:effectLst/>
              <a:latin typeface="+mn-lt"/>
              <a:ea typeface="+mn-ea"/>
              <a:cs typeface="+mn-cs"/>
            </a:rPr>
            <a:t>者） 　１，</a:t>
          </a:r>
          <a:r>
            <a:rPr kumimoji="1" lang="ja-JP" altLang="en-US" sz="1600" b="0">
              <a:solidFill>
                <a:schemeClr val="dk1"/>
              </a:solidFill>
              <a:effectLst/>
              <a:latin typeface="+mn-lt"/>
              <a:ea typeface="+mn-ea"/>
              <a:cs typeface="+mn-cs"/>
            </a:rPr>
            <a:t>１９３</a:t>
          </a:r>
          <a:r>
            <a:rPr kumimoji="1" lang="ja-JP" altLang="ja-JP" sz="1600" b="0">
              <a:solidFill>
                <a:schemeClr val="dk1"/>
              </a:solidFill>
              <a:effectLst/>
              <a:latin typeface="+mn-lt"/>
              <a:ea typeface="+mn-ea"/>
              <a:cs typeface="+mn-cs"/>
            </a:rPr>
            <a:t>百万円</a:t>
          </a:r>
          <a:endParaRPr kumimoji="1" lang="ja-JP" altLang="ja-JP" sz="1600" b="0">
            <a:solidFill>
              <a:sysClr val="windowText" lastClr="000000"/>
            </a:solidFill>
            <a:latin typeface="+mn-ea"/>
            <a:ea typeface="+mn-ea"/>
            <a:cs typeface="+mn-cs"/>
          </a:endParaRPr>
        </a:p>
      </xdr:txBody>
    </xdr:sp>
    <xdr:clientData/>
  </xdr:twoCellAnchor>
  <xdr:twoCellAnchor>
    <xdr:from>
      <xdr:col>13</xdr:col>
      <xdr:colOff>68406</xdr:colOff>
      <xdr:row>766</xdr:row>
      <xdr:rowOff>258382</xdr:rowOff>
    </xdr:from>
    <xdr:to>
      <xdr:col>37</xdr:col>
      <xdr:colOff>81024</xdr:colOff>
      <xdr:row>766</xdr:row>
      <xdr:rowOff>625728</xdr:rowOff>
    </xdr:to>
    <xdr:sp macro="" textlink="">
      <xdr:nvSpPr>
        <xdr:cNvPr id="7" name="正方形/長方形 6"/>
        <xdr:cNvSpPr/>
      </xdr:nvSpPr>
      <xdr:spPr>
        <a:xfrm>
          <a:off x="2668731" y="52464907"/>
          <a:ext cx="4813218" cy="367346"/>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物品購入費等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twoCellAnchor>
    <xdr:from>
      <xdr:col>27</xdr:col>
      <xdr:colOff>37836</xdr:colOff>
      <xdr:row>752</xdr:row>
      <xdr:rowOff>268619</xdr:rowOff>
    </xdr:from>
    <xdr:to>
      <xdr:col>30</xdr:col>
      <xdr:colOff>88597</xdr:colOff>
      <xdr:row>753</xdr:row>
      <xdr:rowOff>336433</xdr:rowOff>
    </xdr:to>
    <xdr:sp macro="" textlink="">
      <xdr:nvSpPr>
        <xdr:cNvPr id="8" name="正方形/長方形 7"/>
        <xdr:cNvSpPr/>
      </xdr:nvSpPr>
      <xdr:spPr>
        <a:xfrm>
          <a:off x="5438511" y="46912544"/>
          <a:ext cx="650836" cy="420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26</xdr:col>
      <xdr:colOff>174123</xdr:colOff>
      <xdr:row>762</xdr:row>
      <xdr:rowOff>241433</xdr:rowOff>
    </xdr:from>
    <xdr:to>
      <xdr:col>43</xdr:col>
      <xdr:colOff>201280</xdr:colOff>
      <xdr:row>763</xdr:row>
      <xdr:rowOff>200603</xdr:rowOff>
    </xdr:to>
    <xdr:sp macro="" textlink="">
      <xdr:nvSpPr>
        <xdr:cNvPr id="9" name="正方形/長方形 8"/>
        <xdr:cNvSpPr/>
      </xdr:nvSpPr>
      <xdr:spPr>
        <a:xfrm>
          <a:off x="5374773" y="50409608"/>
          <a:ext cx="3427582" cy="31159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一般競争契約（最低価格）等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Normal="100" zoomScaleSheetLayoutView="100" zoomScalePageLayoutView="85" workbookViewId="0">
      <selection activeCell="T842" sqref="T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796</v>
      </c>
      <c r="AK2" s="940"/>
      <c r="AL2" s="940"/>
      <c r="AM2" s="940"/>
      <c r="AN2" s="98" t="s">
        <v>406</v>
      </c>
      <c r="AO2" s="940">
        <v>20</v>
      </c>
      <c r="AP2" s="940"/>
      <c r="AQ2" s="940"/>
      <c r="AR2" s="99" t="s">
        <v>709</v>
      </c>
      <c r="AS2" s="946">
        <v>226</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4"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10337</v>
      </c>
      <c r="Q13" s="656"/>
      <c r="R13" s="656"/>
      <c r="S13" s="656"/>
      <c r="T13" s="656"/>
      <c r="U13" s="656"/>
      <c r="V13" s="657"/>
      <c r="W13" s="655">
        <v>10254</v>
      </c>
      <c r="X13" s="656"/>
      <c r="Y13" s="656"/>
      <c r="Z13" s="656"/>
      <c r="AA13" s="656"/>
      <c r="AB13" s="656"/>
      <c r="AC13" s="657"/>
      <c r="AD13" s="655">
        <v>10262</v>
      </c>
      <c r="AE13" s="656"/>
      <c r="AF13" s="656"/>
      <c r="AG13" s="656"/>
      <c r="AH13" s="656"/>
      <c r="AI13" s="656"/>
      <c r="AJ13" s="657"/>
      <c r="AK13" s="655">
        <v>10336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v>17</v>
      </c>
      <c r="AE14" s="656"/>
      <c r="AF14" s="656"/>
      <c r="AG14" s="656"/>
      <c r="AH14" s="656"/>
      <c r="AI14" s="656"/>
      <c r="AJ14" s="657"/>
      <c r="AK14" s="655" t="s">
        <v>794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794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794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794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10337</v>
      </c>
      <c r="Q18" s="874"/>
      <c r="R18" s="874"/>
      <c r="S18" s="874"/>
      <c r="T18" s="874"/>
      <c r="U18" s="874"/>
      <c r="V18" s="875"/>
      <c r="W18" s="873">
        <f>SUM(W13:AC17)</f>
        <v>10254</v>
      </c>
      <c r="X18" s="874"/>
      <c r="Y18" s="874"/>
      <c r="Z18" s="874"/>
      <c r="AA18" s="874"/>
      <c r="AB18" s="874"/>
      <c r="AC18" s="875"/>
      <c r="AD18" s="873">
        <f>SUM(AD13:AJ17)</f>
        <v>10279</v>
      </c>
      <c r="AE18" s="874"/>
      <c r="AF18" s="874"/>
      <c r="AG18" s="874"/>
      <c r="AH18" s="874"/>
      <c r="AI18" s="874"/>
      <c r="AJ18" s="875"/>
      <c r="AK18" s="873">
        <f>SUM(AK13:AQ17)</f>
        <v>10336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9950</v>
      </c>
      <c r="Q19" s="656"/>
      <c r="R19" s="656"/>
      <c r="S19" s="656"/>
      <c r="T19" s="656"/>
      <c r="U19" s="656"/>
      <c r="V19" s="657"/>
      <c r="W19" s="655">
        <v>10052</v>
      </c>
      <c r="X19" s="656"/>
      <c r="Y19" s="656"/>
      <c r="Z19" s="656"/>
      <c r="AA19" s="656"/>
      <c r="AB19" s="656"/>
      <c r="AC19" s="657"/>
      <c r="AD19" s="655">
        <v>9803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0.96256167166489315</v>
      </c>
      <c r="Q20" s="316"/>
      <c r="R20" s="316"/>
      <c r="S20" s="316"/>
      <c r="T20" s="316"/>
      <c r="U20" s="316"/>
      <c r="V20" s="316"/>
      <c r="W20" s="316">
        <f t="shared" ref="W20" si="0">IF(W18=0, "-", SUM(W19)/W18)</f>
        <v>0.98030037058708797</v>
      </c>
      <c r="X20" s="316"/>
      <c r="Y20" s="316"/>
      <c r="Z20" s="316"/>
      <c r="AA20" s="316"/>
      <c r="AB20" s="316"/>
      <c r="AC20" s="316"/>
      <c r="AD20" s="316">
        <f t="shared" ref="AD20" si="1">IF(AD18=0, "-", SUM(AD19)/AD18)</f>
        <v>0.95369199338457045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0.96256167166489315</v>
      </c>
      <c r="Q21" s="316"/>
      <c r="R21" s="316"/>
      <c r="S21" s="316"/>
      <c r="T21" s="316"/>
      <c r="U21" s="316"/>
      <c r="V21" s="316"/>
      <c r="W21" s="316">
        <f t="shared" ref="W21" si="2">IF(W19=0, "-", SUM(W19)/SUM(W13,W14))</f>
        <v>0.98030037058708797</v>
      </c>
      <c r="X21" s="316"/>
      <c r="Y21" s="316"/>
      <c r="Z21" s="316"/>
      <c r="AA21" s="316"/>
      <c r="AB21" s="316"/>
      <c r="AC21" s="316"/>
      <c r="AD21" s="316">
        <f t="shared" ref="AD21" si="3">IF(AD19=0, "-", SUM(AD19)/SUM(AD13,AD14))</f>
        <v>0.95369199338457045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7517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723</v>
      </c>
      <c r="H24" s="932"/>
      <c r="I24" s="932"/>
      <c r="J24" s="932"/>
      <c r="K24" s="932"/>
      <c r="L24" s="932"/>
      <c r="M24" s="932"/>
      <c r="N24" s="932"/>
      <c r="O24" s="933"/>
      <c r="P24" s="655">
        <v>1237</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724</v>
      </c>
      <c r="H25" s="932"/>
      <c r="I25" s="932"/>
      <c r="J25" s="932"/>
      <c r="K25" s="932"/>
      <c r="L25" s="932"/>
      <c r="M25" s="932"/>
      <c r="N25" s="932"/>
      <c r="O25" s="933"/>
      <c r="P25" s="655">
        <v>652</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725</v>
      </c>
      <c r="H26" s="932"/>
      <c r="I26" s="932"/>
      <c r="J26" s="932"/>
      <c r="K26" s="932"/>
      <c r="L26" s="932"/>
      <c r="M26" s="932"/>
      <c r="N26" s="932"/>
      <c r="O26" s="933"/>
      <c r="P26" s="655">
        <v>450</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726</v>
      </c>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480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10336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t="s">
        <v>721</v>
      </c>
      <c r="AV31" s="200"/>
      <c r="AW31" s="392" t="s">
        <v>179</v>
      </c>
      <c r="AX31" s="393"/>
    </row>
    <row r="32" spans="1:50" ht="45" customHeight="1" x14ac:dyDescent="0.15">
      <c r="A32" s="397"/>
      <c r="B32" s="395"/>
      <c r="C32" s="395"/>
      <c r="D32" s="395"/>
      <c r="E32" s="395"/>
      <c r="F32" s="396"/>
      <c r="G32" s="563" t="s">
        <v>727</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729</v>
      </c>
      <c r="AC32" s="460"/>
      <c r="AD32" s="460"/>
      <c r="AE32" s="218">
        <v>12113</v>
      </c>
      <c r="AF32" s="219"/>
      <c r="AG32" s="219"/>
      <c r="AH32" s="219"/>
      <c r="AI32" s="218">
        <v>11754</v>
      </c>
      <c r="AJ32" s="219"/>
      <c r="AK32" s="219"/>
      <c r="AL32" s="219"/>
      <c r="AM32" s="218">
        <v>9329</v>
      </c>
      <c r="AN32" s="219"/>
      <c r="AO32" s="219"/>
      <c r="AP32" s="219"/>
      <c r="AQ32" s="336" t="s">
        <v>721</v>
      </c>
      <c r="AR32" s="208"/>
      <c r="AS32" s="208"/>
      <c r="AT32" s="337"/>
      <c r="AU32" s="219" t="s">
        <v>721</v>
      </c>
      <c r="AV32" s="219"/>
      <c r="AW32" s="219"/>
      <c r="AX32" s="221"/>
    </row>
    <row r="33" spans="1:51" ht="4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729</v>
      </c>
      <c r="AC33" s="522"/>
      <c r="AD33" s="522"/>
      <c r="AE33" s="218">
        <v>13524</v>
      </c>
      <c r="AF33" s="219"/>
      <c r="AG33" s="219"/>
      <c r="AH33" s="219"/>
      <c r="AI33" s="218">
        <v>12113</v>
      </c>
      <c r="AJ33" s="219"/>
      <c r="AK33" s="219"/>
      <c r="AL33" s="219"/>
      <c r="AM33" s="218">
        <v>12113</v>
      </c>
      <c r="AN33" s="219"/>
      <c r="AO33" s="219"/>
      <c r="AP33" s="219"/>
      <c r="AQ33" s="336" t="s">
        <v>721</v>
      </c>
      <c r="AR33" s="208"/>
      <c r="AS33" s="208"/>
      <c r="AT33" s="337"/>
      <c r="AU33" s="219">
        <v>9329</v>
      </c>
      <c r="AV33" s="219"/>
      <c r="AW33" s="219"/>
      <c r="AX33" s="221"/>
    </row>
    <row r="34" spans="1:51" ht="4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90</v>
      </c>
      <c r="AF34" s="219"/>
      <c r="AG34" s="219"/>
      <c r="AH34" s="219"/>
      <c r="AI34" s="218">
        <v>97</v>
      </c>
      <c r="AJ34" s="219"/>
      <c r="AK34" s="219"/>
      <c r="AL34" s="219"/>
      <c r="AM34" s="218">
        <v>77</v>
      </c>
      <c r="AN34" s="219"/>
      <c r="AO34" s="219"/>
      <c r="AP34" s="219"/>
      <c r="AQ34" s="336" t="s">
        <v>721</v>
      </c>
      <c r="AR34" s="208"/>
      <c r="AS34" s="208"/>
      <c r="AT34" s="337"/>
      <c r="AU34" s="219" t="s">
        <v>721</v>
      </c>
      <c r="AV34" s="219"/>
      <c r="AW34" s="219"/>
      <c r="AX34" s="221"/>
    </row>
    <row r="35" spans="1:51" ht="23.25" customHeight="1" x14ac:dyDescent="0.15">
      <c r="A35" s="228" t="s">
        <v>380</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35</v>
      </c>
      <c r="AF101" s="282"/>
      <c r="AG101" s="282"/>
      <c r="AH101" s="282"/>
      <c r="AI101" s="282">
        <v>35</v>
      </c>
      <c r="AJ101" s="282"/>
      <c r="AK101" s="282"/>
      <c r="AL101" s="282"/>
      <c r="AM101" s="282">
        <v>35</v>
      </c>
      <c r="AN101" s="282"/>
      <c r="AO101" s="282"/>
      <c r="AP101" s="282"/>
      <c r="AQ101" s="282">
        <v>35</v>
      </c>
      <c r="AR101" s="282"/>
      <c r="AS101" s="282"/>
      <c r="AT101" s="282"/>
      <c r="AU101" s="218">
        <v>35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35</v>
      </c>
      <c r="AF102" s="282"/>
      <c r="AG102" s="282"/>
      <c r="AH102" s="282"/>
      <c r="AI102" s="282">
        <v>35</v>
      </c>
      <c r="AJ102" s="282"/>
      <c r="AK102" s="282"/>
      <c r="AL102" s="282"/>
      <c r="AM102" s="282">
        <v>35</v>
      </c>
      <c r="AN102" s="282"/>
      <c r="AO102" s="282"/>
      <c r="AP102" s="282"/>
      <c r="AQ102" s="282">
        <v>35</v>
      </c>
      <c r="AR102" s="282"/>
      <c r="AS102" s="282"/>
      <c r="AT102" s="282"/>
      <c r="AU102" s="225">
        <v>35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765.4</v>
      </c>
      <c r="AF116" s="282"/>
      <c r="AG116" s="282"/>
      <c r="AH116" s="282"/>
      <c r="AI116" s="282">
        <v>773.23</v>
      </c>
      <c r="AJ116" s="282"/>
      <c r="AK116" s="282"/>
      <c r="AL116" s="282"/>
      <c r="AM116" s="282">
        <v>754.1</v>
      </c>
      <c r="AN116" s="282"/>
      <c r="AO116" s="282"/>
      <c r="AP116" s="282"/>
      <c r="AQ116" s="218" t="s">
        <v>797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737</v>
      </c>
      <c r="AJ117" s="550"/>
      <c r="AK117" s="550"/>
      <c r="AL117" s="550"/>
      <c r="AM117" s="550" t="s">
        <v>798</v>
      </c>
      <c r="AN117" s="550"/>
      <c r="AO117" s="550"/>
      <c r="AP117" s="550"/>
      <c r="AQ117" s="550" t="s">
        <v>797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795</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795</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1</v>
      </c>
    </row>
    <row r="160" spans="1:51" ht="22.5"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1</v>
      </c>
    </row>
    <row r="161" spans="1:51" ht="22.5" customHeight="1" x14ac:dyDescent="0.15">
      <c r="A161" s="190"/>
      <c r="B161" s="187"/>
      <c r="C161" s="181"/>
      <c r="D161" s="187"/>
      <c r="E161" s="181"/>
      <c r="F161" s="182"/>
      <c r="G161" s="107" t="s">
        <v>721</v>
      </c>
      <c r="H161" s="108"/>
      <c r="I161" s="108"/>
      <c r="J161" s="108"/>
      <c r="K161" s="108"/>
      <c r="L161" s="108"/>
      <c r="M161" s="108"/>
      <c r="N161" s="108"/>
      <c r="O161" s="108"/>
      <c r="P161" s="109"/>
      <c r="Q161" s="128" t="s">
        <v>721</v>
      </c>
      <c r="R161" s="108"/>
      <c r="S161" s="108"/>
      <c r="T161" s="108"/>
      <c r="U161" s="108"/>
      <c r="V161" s="108"/>
      <c r="W161" s="108"/>
      <c r="X161" s="108"/>
      <c r="Y161" s="108"/>
      <c r="Z161" s="108"/>
      <c r="AA161" s="290"/>
      <c r="AB161" s="144"/>
      <c r="AC161" s="145"/>
      <c r="AD161" s="145"/>
      <c r="AE161" s="150" t="s">
        <v>721</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1</v>
      </c>
    </row>
    <row r="162" spans="1:51" ht="22.5"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1</v>
      </c>
    </row>
    <row r="163" spans="1:51" ht="25.5"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1</v>
      </c>
    </row>
    <row r="164" spans="1:51" ht="22.5"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t="s">
        <v>795</v>
      </c>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1</v>
      </c>
    </row>
    <row r="165" spans="1:51" ht="22.5"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1</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795</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795</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795</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795</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795</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795</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81"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8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750</v>
      </c>
      <c r="AE705" s="713"/>
      <c r="AF705" s="713"/>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5.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759</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761</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761</v>
      </c>
      <c r="AE712" s="781"/>
      <c r="AF712" s="781"/>
      <c r="AG712" s="805" t="s">
        <v>721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761</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763</v>
      </c>
      <c r="AH714" s="735"/>
      <c r="AI714" s="735"/>
      <c r="AJ714" s="735"/>
      <c r="AK714" s="735"/>
      <c r="AL714" s="735"/>
      <c r="AM714" s="735"/>
      <c r="AN714" s="735"/>
      <c r="AO714" s="735"/>
      <c r="AP714" s="735"/>
      <c r="AQ714" s="735"/>
      <c r="AR714" s="735"/>
      <c r="AS714" s="735"/>
      <c r="AT714" s="735"/>
      <c r="AU714" s="735"/>
      <c r="AV714" s="735"/>
      <c r="AW714" s="735"/>
      <c r="AX714" s="736"/>
    </row>
    <row r="715" spans="1:50" ht="35.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761</v>
      </c>
      <c r="AE716" s="625"/>
      <c r="AF716" s="625"/>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831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8.25" customHeight="1" thickBot="1" x14ac:dyDescent="0.2">
      <c r="A729" s="632" t="s">
        <v>832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8.2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8.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8.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173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181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799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769</v>
      </c>
      <c r="H789" s="669"/>
      <c r="I789" s="669"/>
      <c r="J789" s="669"/>
      <c r="K789" s="670"/>
      <c r="L789" s="662" t="s">
        <v>770</v>
      </c>
      <c r="M789" s="663"/>
      <c r="N789" s="663"/>
      <c r="O789" s="663"/>
      <c r="P789" s="663"/>
      <c r="Q789" s="663"/>
      <c r="R789" s="663"/>
      <c r="S789" s="663"/>
      <c r="T789" s="663"/>
      <c r="U789" s="663"/>
      <c r="V789" s="663"/>
      <c r="W789" s="663"/>
      <c r="X789" s="664"/>
      <c r="Y789" s="382">
        <v>1193</v>
      </c>
      <c r="Z789" s="383"/>
      <c r="AA789" s="383"/>
      <c r="AB789" s="800"/>
      <c r="AC789" s="668" t="s">
        <v>771</v>
      </c>
      <c r="AD789" s="669"/>
      <c r="AE789" s="669"/>
      <c r="AF789" s="669"/>
      <c r="AG789" s="670"/>
      <c r="AH789" s="662" t="s">
        <v>772</v>
      </c>
      <c r="AI789" s="663"/>
      <c r="AJ789" s="663"/>
      <c r="AK789" s="663"/>
      <c r="AL789" s="663"/>
      <c r="AM789" s="663"/>
      <c r="AN789" s="663"/>
      <c r="AO789" s="663"/>
      <c r="AP789" s="663"/>
      <c r="AQ789" s="663"/>
      <c r="AR789" s="663"/>
      <c r="AS789" s="663"/>
      <c r="AT789" s="664"/>
      <c r="AU789" s="382">
        <v>109</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771</v>
      </c>
      <c r="AD790" s="605"/>
      <c r="AE790" s="605"/>
      <c r="AF790" s="605"/>
      <c r="AG790" s="606"/>
      <c r="AH790" s="596" t="s">
        <v>773</v>
      </c>
      <c r="AI790" s="597"/>
      <c r="AJ790" s="597"/>
      <c r="AK790" s="597"/>
      <c r="AL790" s="597"/>
      <c r="AM790" s="597"/>
      <c r="AN790" s="597"/>
      <c r="AO790" s="597"/>
      <c r="AP790" s="597"/>
      <c r="AQ790" s="597"/>
      <c r="AR790" s="597"/>
      <c r="AS790" s="597"/>
      <c r="AT790" s="598"/>
      <c r="AU790" s="599">
        <v>56</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771</v>
      </c>
      <c r="AD791" s="605"/>
      <c r="AE791" s="605"/>
      <c r="AF791" s="605"/>
      <c r="AG791" s="606"/>
      <c r="AH791" s="596" t="s">
        <v>774</v>
      </c>
      <c r="AI791" s="597"/>
      <c r="AJ791" s="597"/>
      <c r="AK791" s="597"/>
      <c r="AL791" s="597"/>
      <c r="AM791" s="597"/>
      <c r="AN791" s="597"/>
      <c r="AO791" s="597"/>
      <c r="AP791" s="597"/>
      <c r="AQ791" s="597"/>
      <c r="AR791" s="597"/>
      <c r="AS791" s="597"/>
      <c r="AT791" s="598"/>
      <c r="AU791" s="599">
        <v>19</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t="s">
        <v>771</v>
      </c>
      <c r="AD792" s="605"/>
      <c r="AE792" s="605"/>
      <c r="AF792" s="605"/>
      <c r="AG792" s="606"/>
      <c r="AH792" s="596" t="s">
        <v>775</v>
      </c>
      <c r="AI792" s="597"/>
      <c r="AJ792" s="597"/>
      <c r="AK792" s="597"/>
      <c r="AL792" s="597"/>
      <c r="AM792" s="597"/>
      <c r="AN792" s="597"/>
      <c r="AO792" s="597"/>
      <c r="AP792" s="597"/>
      <c r="AQ792" s="597"/>
      <c r="AR792" s="597"/>
      <c r="AS792" s="597"/>
      <c r="AT792" s="598"/>
      <c r="AU792" s="599">
        <v>9</v>
      </c>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1193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193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71.25" customHeight="1" x14ac:dyDescent="0.15">
      <c r="A845" s="370">
        <v>1</v>
      </c>
      <c r="B845" s="370">
        <v>1</v>
      </c>
      <c r="C845" s="343" t="s">
        <v>776</v>
      </c>
      <c r="D845" s="343"/>
      <c r="E845" s="343"/>
      <c r="F845" s="343"/>
      <c r="G845" s="343"/>
      <c r="H845" s="343"/>
      <c r="I845" s="343"/>
      <c r="J845" s="344" t="s">
        <v>721</v>
      </c>
      <c r="K845" s="345"/>
      <c r="L845" s="345"/>
      <c r="M845" s="345"/>
      <c r="N845" s="345"/>
      <c r="O845" s="345"/>
      <c r="P845" s="346" t="s">
        <v>777</v>
      </c>
      <c r="Q845" s="346"/>
      <c r="R845" s="346"/>
      <c r="S845" s="346"/>
      <c r="T845" s="346"/>
      <c r="U845" s="346"/>
      <c r="V845" s="346"/>
      <c r="W845" s="346"/>
      <c r="X845" s="346"/>
      <c r="Y845" s="347">
        <v>1193</v>
      </c>
      <c r="Z845" s="348"/>
      <c r="AA845" s="348"/>
      <c r="AB845" s="349"/>
      <c r="AC845" s="350" t="s">
        <v>80</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71.25" customHeight="1" x14ac:dyDescent="0.15">
      <c r="A846" s="370">
        <v>2</v>
      </c>
      <c r="B846" s="370">
        <v>1</v>
      </c>
      <c r="C846" s="358" t="s">
        <v>778</v>
      </c>
      <c r="D846" s="343"/>
      <c r="E846" s="343"/>
      <c r="F846" s="343"/>
      <c r="G846" s="343"/>
      <c r="H846" s="343"/>
      <c r="I846" s="343"/>
      <c r="J846" s="344" t="s">
        <v>721</v>
      </c>
      <c r="K846" s="345"/>
      <c r="L846" s="345"/>
      <c r="M846" s="345"/>
      <c r="N846" s="345"/>
      <c r="O846" s="345"/>
      <c r="P846" s="346" t="s">
        <v>777</v>
      </c>
      <c r="Q846" s="346"/>
      <c r="R846" s="346"/>
      <c r="S846" s="346"/>
      <c r="T846" s="346"/>
      <c r="U846" s="346"/>
      <c r="V846" s="346"/>
      <c r="W846" s="346"/>
      <c r="X846" s="346"/>
      <c r="Y846" s="347">
        <v>1070</v>
      </c>
      <c r="Z846" s="348"/>
      <c r="AA846" s="348"/>
      <c r="AB846" s="349"/>
      <c r="AC846" s="350" t="s">
        <v>80</v>
      </c>
      <c r="AD846" s="351"/>
      <c r="AE846" s="351"/>
      <c r="AF846" s="351"/>
      <c r="AG846" s="351"/>
      <c r="AH846" s="366" t="s">
        <v>721</v>
      </c>
      <c r="AI846" s="367"/>
      <c r="AJ846" s="367"/>
      <c r="AK846" s="367"/>
      <c r="AL846" s="354" t="s">
        <v>721</v>
      </c>
      <c r="AM846" s="355"/>
      <c r="AN846" s="355"/>
      <c r="AO846" s="356"/>
      <c r="AP846" s="357" t="s">
        <v>721</v>
      </c>
      <c r="AQ846" s="357"/>
      <c r="AR846" s="357"/>
      <c r="AS846" s="357"/>
      <c r="AT846" s="357"/>
      <c r="AU846" s="357"/>
      <c r="AV846" s="357"/>
      <c r="AW846" s="357"/>
      <c r="AX846" s="357"/>
      <c r="AY846">
        <f>COUNTA($C$846)</f>
        <v>1</v>
      </c>
    </row>
    <row r="847" spans="1:51" ht="71.25" customHeight="1" x14ac:dyDescent="0.15">
      <c r="A847" s="370">
        <v>3</v>
      </c>
      <c r="B847" s="370">
        <v>1</v>
      </c>
      <c r="C847" s="358" t="s">
        <v>779</v>
      </c>
      <c r="D847" s="343"/>
      <c r="E847" s="343"/>
      <c r="F847" s="343"/>
      <c r="G847" s="343"/>
      <c r="H847" s="343"/>
      <c r="I847" s="343"/>
      <c r="J847" s="344" t="s">
        <v>721</v>
      </c>
      <c r="K847" s="345"/>
      <c r="L847" s="345"/>
      <c r="M847" s="345"/>
      <c r="N847" s="345"/>
      <c r="O847" s="345"/>
      <c r="P847" s="359" t="s">
        <v>777</v>
      </c>
      <c r="Q847" s="346"/>
      <c r="R847" s="346"/>
      <c r="S847" s="346"/>
      <c r="T847" s="346"/>
      <c r="U847" s="346"/>
      <c r="V847" s="346"/>
      <c r="W847" s="346"/>
      <c r="X847" s="346"/>
      <c r="Y847" s="347">
        <v>1032</v>
      </c>
      <c r="Z847" s="348"/>
      <c r="AA847" s="348"/>
      <c r="AB847" s="349"/>
      <c r="AC847" s="350" t="s">
        <v>80</v>
      </c>
      <c r="AD847" s="351"/>
      <c r="AE847" s="351"/>
      <c r="AF847" s="351"/>
      <c r="AG847" s="351"/>
      <c r="AH847" s="352" t="s">
        <v>721</v>
      </c>
      <c r="AI847" s="353"/>
      <c r="AJ847" s="353"/>
      <c r="AK847" s="353"/>
      <c r="AL847" s="354" t="s">
        <v>721</v>
      </c>
      <c r="AM847" s="355"/>
      <c r="AN847" s="355"/>
      <c r="AO847" s="356"/>
      <c r="AP847" s="357" t="s">
        <v>721</v>
      </c>
      <c r="AQ847" s="357"/>
      <c r="AR847" s="357"/>
      <c r="AS847" s="357"/>
      <c r="AT847" s="357"/>
      <c r="AU847" s="357"/>
      <c r="AV847" s="357"/>
      <c r="AW847" s="357"/>
      <c r="AX847" s="357"/>
      <c r="AY847">
        <f>COUNTA($C$847)</f>
        <v>1</v>
      </c>
    </row>
    <row r="848" spans="1:51" ht="71.25" customHeight="1" x14ac:dyDescent="0.15">
      <c r="A848" s="370">
        <v>4</v>
      </c>
      <c r="B848" s="370">
        <v>1</v>
      </c>
      <c r="C848" s="358" t="s">
        <v>780</v>
      </c>
      <c r="D848" s="343"/>
      <c r="E848" s="343"/>
      <c r="F848" s="343"/>
      <c r="G848" s="343"/>
      <c r="H848" s="343"/>
      <c r="I848" s="343"/>
      <c r="J848" s="344" t="s">
        <v>721</v>
      </c>
      <c r="K848" s="345"/>
      <c r="L848" s="345"/>
      <c r="M848" s="345"/>
      <c r="N848" s="345"/>
      <c r="O848" s="345"/>
      <c r="P848" s="359" t="s">
        <v>777</v>
      </c>
      <c r="Q848" s="346"/>
      <c r="R848" s="346"/>
      <c r="S848" s="346"/>
      <c r="T848" s="346"/>
      <c r="U848" s="346"/>
      <c r="V848" s="346"/>
      <c r="W848" s="346"/>
      <c r="X848" s="346"/>
      <c r="Y848" s="347">
        <v>962</v>
      </c>
      <c r="Z848" s="348"/>
      <c r="AA848" s="348"/>
      <c r="AB848" s="349"/>
      <c r="AC848" s="350" t="s">
        <v>80</v>
      </c>
      <c r="AD848" s="351"/>
      <c r="AE848" s="351"/>
      <c r="AF848" s="351"/>
      <c r="AG848" s="351"/>
      <c r="AH848" s="352" t="s">
        <v>721</v>
      </c>
      <c r="AI848" s="353"/>
      <c r="AJ848" s="353"/>
      <c r="AK848" s="353"/>
      <c r="AL848" s="354" t="s">
        <v>721</v>
      </c>
      <c r="AM848" s="355"/>
      <c r="AN848" s="355"/>
      <c r="AO848" s="356"/>
      <c r="AP848" s="357" t="s">
        <v>721</v>
      </c>
      <c r="AQ848" s="357"/>
      <c r="AR848" s="357"/>
      <c r="AS848" s="357"/>
      <c r="AT848" s="357"/>
      <c r="AU848" s="357"/>
      <c r="AV848" s="357"/>
      <c r="AW848" s="357"/>
      <c r="AX848" s="357"/>
      <c r="AY848">
        <f>COUNTA($C$848)</f>
        <v>1</v>
      </c>
    </row>
    <row r="849" spans="1:51" ht="71.25" customHeight="1" x14ac:dyDescent="0.15">
      <c r="A849" s="370">
        <v>5</v>
      </c>
      <c r="B849" s="370">
        <v>1</v>
      </c>
      <c r="C849" s="358" t="s">
        <v>781</v>
      </c>
      <c r="D849" s="343"/>
      <c r="E849" s="343"/>
      <c r="F849" s="343"/>
      <c r="G849" s="343"/>
      <c r="H849" s="343"/>
      <c r="I849" s="343"/>
      <c r="J849" s="344" t="s">
        <v>721</v>
      </c>
      <c r="K849" s="345"/>
      <c r="L849" s="345"/>
      <c r="M849" s="345"/>
      <c r="N849" s="345"/>
      <c r="O849" s="345"/>
      <c r="P849" s="346" t="s">
        <v>777</v>
      </c>
      <c r="Q849" s="346"/>
      <c r="R849" s="346"/>
      <c r="S849" s="346"/>
      <c r="T849" s="346"/>
      <c r="U849" s="346"/>
      <c r="V849" s="346"/>
      <c r="W849" s="346"/>
      <c r="X849" s="346"/>
      <c r="Y849" s="347">
        <v>848</v>
      </c>
      <c r="Z849" s="348"/>
      <c r="AA849" s="348"/>
      <c r="AB849" s="349"/>
      <c r="AC849" s="350" t="s">
        <v>80</v>
      </c>
      <c r="AD849" s="351"/>
      <c r="AE849" s="351"/>
      <c r="AF849" s="351"/>
      <c r="AG849" s="351"/>
      <c r="AH849" s="352" t="s">
        <v>721</v>
      </c>
      <c r="AI849" s="353"/>
      <c r="AJ849" s="353"/>
      <c r="AK849" s="353"/>
      <c r="AL849" s="354" t="s">
        <v>721</v>
      </c>
      <c r="AM849" s="355"/>
      <c r="AN849" s="355"/>
      <c r="AO849" s="356"/>
      <c r="AP849" s="357" t="s">
        <v>721</v>
      </c>
      <c r="AQ849" s="357"/>
      <c r="AR849" s="357"/>
      <c r="AS849" s="357"/>
      <c r="AT849" s="357"/>
      <c r="AU849" s="357"/>
      <c r="AV849" s="357"/>
      <c r="AW849" s="357"/>
      <c r="AX849" s="357"/>
      <c r="AY849">
        <f>COUNTA($C$849)</f>
        <v>1</v>
      </c>
    </row>
    <row r="850" spans="1:51" ht="71.25" customHeight="1" x14ac:dyDescent="0.15">
      <c r="A850" s="370">
        <v>6</v>
      </c>
      <c r="B850" s="370">
        <v>1</v>
      </c>
      <c r="C850" s="358" t="s">
        <v>829</v>
      </c>
      <c r="D850" s="343"/>
      <c r="E850" s="343"/>
      <c r="F850" s="343"/>
      <c r="G850" s="343"/>
      <c r="H850" s="343"/>
      <c r="I850" s="343"/>
      <c r="J850" s="344" t="s">
        <v>721</v>
      </c>
      <c r="K850" s="345"/>
      <c r="L850" s="345"/>
      <c r="M850" s="345"/>
      <c r="N850" s="345"/>
      <c r="O850" s="345"/>
      <c r="P850" s="346" t="s">
        <v>777</v>
      </c>
      <c r="Q850" s="346"/>
      <c r="R850" s="346"/>
      <c r="S850" s="346"/>
      <c r="T850" s="346"/>
      <c r="U850" s="346"/>
      <c r="V850" s="346"/>
      <c r="W850" s="346"/>
      <c r="X850" s="346"/>
      <c r="Y850" s="347">
        <v>797</v>
      </c>
      <c r="Z850" s="348"/>
      <c r="AA850" s="348"/>
      <c r="AB850" s="349"/>
      <c r="AC850" s="350" t="s">
        <v>80</v>
      </c>
      <c r="AD850" s="351"/>
      <c r="AE850" s="351"/>
      <c r="AF850" s="351"/>
      <c r="AG850" s="351"/>
      <c r="AH850" s="352" t="s">
        <v>721</v>
      </c>
      <c r="AI850" s="353"/>
      <c r="AJ850" s="353"/>
      <c r="AK850" s="353"/>
      <c r="AL850" s="354" t="s">
        <v>721</v>
      </c>
      <c r="AM850" s="355"/>
      <c r="AN850" s="355"/>
      <c r="AO850" s="356"/>
      <c r="AP850" s="357" t="s">
        <v>721</v>
      </c>
      <c r="AQ850" s="357"/>
      <c r="AR850" s="357"/>
      <c r="AS850" s="357"/>
      <c r="AT850" s="357"/>
      <c r="AU850" s="357"/>
      <c r="AV850" s="357"/>
      <c r="AW850" s="357"/>
      <c r="AX850" s="357"/>
      <c r="AY850">
        <f>COUNTA($C$850)</f>
        <v>1</v>
      </c>
    </row>
    <row r="851" spans="1:51" ht="71.25" customHeight="1" x14ac:dyDescent="0.15">
      <c r="A851" s="370">
        <v>7</v>
      </c>
      <c r="B851" s="370">
        <v>1</v>
      </c>
      <c r="C851" s="343" t="s">
        <v>782</v>
      </c>
      <c r="D851" s="343"/>
      <c r="E851" s="343"/>
      <c r="F851" s="343"/>
      <c r="G851" s="343"/>
      <c r="H851" s="343"/>
      <c r="I851" s="343"/>
      <c r="J851" s="344" t="s">
        <v>721</v>
      </c>
      <c r="K851" s="345"/>
      <c r="L851" s="345"/>
      <c r="M851" s="345"/>
      <c r="N851" s="345"/>
      <c r="O851" s="345"/>
      <c r="P851" s="346" t="s">
        <v>777</v>
      </c>
      <c r="Q851" s="346"/>
      <c r="R851" s="346"/>
      <c r="S851" s="346"/>
      <c r="T851" s="346"/>
      <c r="U851" s="346"/>
      <c r="V851" s="346"/>
      <c r="W851" s="346"/>
      <c r="X851" s="346"/>
      <c r="Y851" s="347">
        <v>757</v>
      </c>
      <c r="Z851" s="348"/>
      <c r="AA851" s="348"/>
      <c r="AB851" s="349"/>
      <c r="AC851" s="350" t="s">
        <v>80</v>
      </c>
      <c r="AD851" s="351"/>
      <c r="AE851" s="351"/>
      <c r="AF851" s="351"/>
      <c r="AG851" s="351"/>
      <c r="AH851" s="352" t="s">
        <v>721</v>
      </c>
      <c r="AI851" s="353"/>
      <c r="AJ851" s="353"/>
      <c r="AK851" s="353"/>
      <c r="AL851" s="354" t="s">
        <v>721</v>
      </c>
      <c r="AM851" s="355"/>
      <c r="AN851" s="355"/>
      <c r="AO851" s="356"/>
      <c r="AP851" s="357" t="s">
        <v>721</v>
      </c>
      <c r="AQ851" s="357"/>
      <c r="AR851" s="357"/>
      <c r="AS851" s="357"/>
      <c r="AT851" s="357"/>
      <c r="AU851" s="357"/>
      <c r="AV851" s="357"/>
      <c r="AW851" s="357"/>
      <c r="AX851" s="357"/>
      <c r="AY851">
        <f>COUNTA($C$851)</f>
        <v>1</v>
      </c>
    </row>
    <row r="852" spans="1:51" ht="71.25" customHeight="1" x14ac:dyDescent="0.15">
      <c r="A852" s="370">
        <v>8</v>
      </c>
      <c r="B852" s="370">
        <v>1</v>
      </c>
      <c r="C852" s="358" t="s">
        <v>830</v>
      </c>
      <c r="D852" s="343"/>
      <c r="E852" s="343"/>
      <c r="F852" s="343"/>
      <c r="G852" s="343"/>
      <c r="H852" s="343"/>
      <c r="I852" s="343"/>
      <c r="J852" s="344" t="s">
        <v>721</v>
      </c>
      <c r="K852" s="345"/>
      <c r="L852" s="345"/>
      <c r="M852" s="345"/>
      <c r="N852" s="345"/>
      <c r="O852" s="345"/>
      <c r="P852" s="346" t="s">
        <v>777</v>
      </c>
      <c r="Q852" s="346"/>
      <c r="R852" s="346"/>
      <c r="S852" s="346"/>
      <c r="T852" s="346"/>
      <c r="U852" s="346"/>
      <c r="V852" s="346"/>
      <c r="W852" s="346"/>
      <c r="X852" s="346"/>
      <c r="Y852" s="347">
        <v>723</v>
      </c>
      <c r="Z852" s="348"/>
      <c r="AA852" s="348"/>
      <c r="AB852" s="349"/>
      <c r="AC852" s="350" t="s">
        <v>80</v>
      </c>
      <c r="AD852" s="351"/>
      <c r="AE852" s="351"/>
      <c r="AF852" s="351"/>
      <c r="AG852" s="351"/>
      <c r="AH852" s="352" t="s">
        <v>721</v>
      </c>
      <c r="AI852" s="353"/>
      <c r="AJ852" s="353"/>
      <c r="AK852" s="353"/>
      <c r="AL852" s="354" t="s">
        <v>721</v>
      </c>
      <c r="AM852" s="355"/>
      <c r="AN852" s="355"/>
      <c r="AO852" s="356"/>
      <c r="AP852" s="357" t="s">
        <v>721</v>
      </c>
      <c r="AQ852" s="357"/>
      <c r="AR852" s="357"/>
      <c r="AS852" s="357"/>
      <c r="AT852" s="357"/>
      <c r="AU852" s="357"/>
      <c r="AV852" s="357"/>
      <c r="AW852" s="357"/>
      <c r="AX852" s="357"/>
      <c r="AY852">
        <f>COUNTA($C$852)</f>
        <v>1</v>
      </c>
    </row>
    <row r="853" spans="1:51" ht="71.25" customHeight="1" x14ac:dyDescent="0.15">
      <c r="A853" s="370">
        <v>9</v>
      </c>
      <c r="B853" s="370">
        <v>1</v>
      </c>
      <c r="C853" s="343" t="s">
        <v>783</v>
      </c>
      <c r="D853" s="343"/>
      <c r="E853" s="343"/>
      <c r="F853" s="343"/>
      <c r="G853" s="343"/>
      <c r="H853" s="343"/>
      <c r="I853" s="343"/>
      <c r="J853" s="344" t="s">
        <v>721</v>
      </c>
      <c r="K853" s="345"/>
      <c r="L853" s="345"/>
      <c r="M853" s="345"/>
      <c r="N853" s="345"/>
      <c r="O853" s="345"/>
      <c r="P853" s="346" t="s">
        <v>777</v>
      </c>
      <c r="Q853" s="346"/>
      <c r="R853" s="346"/>
      <c r="S853" s="346"/>
      <c r="T853" s="346"/>
      <c r="U853" s="346"/>
      <c r="V853" s="346"/>
      <c r="W853" s="346"/>
      <c r="X853" s="346"/>
      <c r="Y853" s="347">
        <v>636</v>
      </c>
      <c r="Z853" s="348"/>
      <c r="AA853" s="348"/>
      <c r="AB853" s="349"/>
      <c r="AC853" s="350" t="s">
        <v>80</v>
      </c>
      <c r="AD853" s="351"/>
      <c r="AE853" s="351"/>
      <c r="AF853" s="351"/>
      <c r="AG853" s="351"/>
      <c r="AH853" s="352" t="s">
        <v>721</v>
      </c>
      <c r="AI853" s="353"/>
      <c r="AJ853" s="353"/>
      <c r="AK853" s="353"/>
      <c r="AL853" s="354" t="s">
        <v>721</v>
      </c>
      <c r="AM853" s="355"/>
      <c r="AN853" s="355"/>
      <c r="AO853" s="356"/>
      <c r="AP853" s="357" t="s">
        <v>721</v>
      </c>
      <c r="AQ853" s="357"/>
      <c r="AR853" s="357"/>
      <c r="AS853" s="357"/>
      <c r="AT853" s="357"/>
      <c r="AU853" s="357"/>
      <c r="AV853" s="357"/>
      <c r="AW853" s="357"/>
      <c r="AX853" s="357"/>
      <c r="AY853">
        <f>COUNTA($C$853)</f>
        <v>1</v>
      </c>
    </row>
    <row r="854" spans="1:51" ht="71.25" customHeight="1" x14ac:dyDescent="0.15">
      <c r="A854" s="370">
        <v>10</v>
      </c>
      <c r="B854" s="370">
        <v>1</v>
      </c>
      <c r="C854" s="343" t="s">
        <v>784</v>
      </c>
      <c r="D854" s="343"/>
      <c r="E854" s="343"/>
      <c r="F854" s="343"/>
      <c r="G854" s="343"/>
      <c r="H854" s="343"/>
      <c r="I854" s="343"/>
      <c r="J854" s="344" t="s">
        <v>721</v>
      </c>
      <c r="K854" s="345"/>
      <c r="L854" s="345"/>
      <c r="M854" s="345"/>
      <c r="N854" s="345"/>
      <c r="O854" s="345"/>
      <c r="P854" s="346" t="s">
        <v>777</v>
      </c>
      <c r="Q854" s="346"/>
      <c r="R854" s="346"/>
      <c r="S854" s="346"/>
      <c r="T854" s="346"/>
      <c r="U854" s="346"/>
      <c r="V854" s="346"/>
      <c r="W854" s="346"/>
      <c r="X854" s="346"/>
      <c r="Y854" s="347">
        <v>555</v>
      </c>
      <c r="Z854" s="348"/>
      <c r="AA854" s="348"/>
      <c r="AB854" s="349"/>
      <c r="AC854" s="350" t="s">
        <v>80</v>
      </c>
      <c r="AD854" s="351"/>
      <c r="AE854" s="351"/>
      <c r="AF854" s="351"/>
      <c r="AG854" s="351"/>
      <c r="AH854" s="352" t="s">
        <v>721</v>
      </c>
      <c r="AI854" s="353"/>
      <c r="AJ854" s="353"/>
      <c r="AK854" s="353"/>
      <c r="AL854" s="354" t="s">
        <v>721</v>
      </c>
      <c r="AM854" s="355"/>
      <c r="AN854" s="355"/>
      <c r="AO854" s="356"/>
      <c r="AP854" s="357" t="s">
        <v>721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4.5" customHeight="1" x14ac:dyDescent="0.15">
      <c r="A878" s="370">
        <v>1</v>
      </c>
      <c r="B878" s="370">
        <v>1</v>
      </c>
      <c r="C878" s="343" t="s">
        <v>785</v>
      </c>
      <c r="D878" s="343"/>
      <c r="E878" s="343"/>
      <c r="F878" s="343"/>
      <c r="G878" s="343"/>
      <c r="H878" s="343"/>
      <c r="I878" s="343"/>
      <c r="J878" s="344">
        <v>8330001002178</v>
      </c>
      <c r="K878" s="345"/>
      <c r="L878" s="345"/>
      <c r="M878" s="345"/>
      <c r="N878" s="345"/>
      <c r="O878" s="345"/>
      <c r="P878" s="346" t="s">
        <v>772</v>
      </c>
      <c r="Q878" s="346"/>
      <c r="R878" s="346"/>
      <c r="S878" s="346"/>
      <c r="T878" s="346"/>
      <c r="U878" s="346"/>
      <c r="V878" s="346"/>
      <c r="W878" s="346"/>
      <c r="X878" s="346"/>
      <c r="Y878" s="347">
        <v>109</v>
      </c>
      <c r="Z878" s="348"/>
      <c r="AA878" s="348"/>
      <c r="AB878" s="349"/>
      <c r="AC878" s="350" t="s">
        <v>786</v>
      </c>
      <c r="AD878" s="351"/>
      <c r="AE878" s="351"/>
      <c r="AF878" s="351"/>
      <c r="AG878" s="351"/>
      <c r="AH878" s="366">
        <v>2</v>
      </c>
      <c r="AI878" s="367"/>
      <c r="AJ878" s="367"/>
      <c r="AK878" s="367"/>
      <c r="AL878" s="354">
        <v>92.45</v>
      </c>
      <c r="AM878" s="355"/>
      <c r="AN878" s="355"/>
      <c r="AO878" s="356"/>
      <c r="AP878" s="357"/>
      <c r="AQ878" s="357"/>
      <c r="AR878" s="357"/>
      <c r="AS878" s="357"/>
      <c r="AT878" s="357"/>
      <c r="AU878" s="357"/>
      <c r="AV878" s="357"/>
      <c r="AW878" s="357"/>
      <c r="AX878" s="357"/>
      <c r="AY878">
        <f t="shared" si="118"/>
        <v>1</v>
      </c>
    </row>
    <row r="879" spans="1:51" ht="34.5" customHeight="1" x14ac:dyDescent="0.15">
      <c r="A879" s="370">
        <v>2</v>
      </c>
      <c r="B879" s="370">
        <v>1</v>
      </c>
      <c r="C879" s="358" t="s">
        <v>801</v>
      </c>
      <c r="D879" s="343"/>
      <c r="E879" s="343"/>
      <c r="F879" s="343"/>
      <c r="G879" s="343"/>
      <c r="H879" s="343"/>
      <c r="I879" s="343"/>
      <c r="J879" s="344"/>
      <c r="K879" s="345"/>
      <c r="L879" s="345"/>
      <c r="M879" s="345"/>
      <c r="N879" s="345"/>
      <c r="O879" s="345"/>
      <c r="P879" s="346" t="s">
        <v>773</v>
      </c>
      <c r="Q879" s="346"/>
      <c r="R879" s="346"/>
      <c r="S879" s="346"/>
      <c r="T879" s="346"/>
      <c r="U879" s="346"/>
      <c r="V879" s="346"/>
      <c r="W879" s="346"/>
      <c r="X879" s="346"/>
      <c r="Y879" s="347">
        <v>56</v>
      </c>
      <c r="Z879" s="348"/>
      <c r="AA879" s="348"/>
      <c r="AB879" s="349"/>
      <c r="AC879" s="350" t="s">
        <v>786</v>
      </c>
      <c r="AD879" s="351"/>
      <c r="AE879" s="351"/>
      <c r="AF879" s="351"/>
      <c r="AG879" s="351"/>
      <c r="AH879" s="366">
        <v>2</v>
      </c>
      <c r="AI879" s="367"/>
      <c r="AJ879" s="367"/>
      <c r="AK879" s="367"/>
      <c r="AL879" s="354">
        <v>95.42</v>
      </c>
      <c r="AM879" s="355"/>
      <c r="AN879" s="355"/>
      <c r="AO879" s="356"/>
      <c r="AP879" s="357"/>
      <c r="AQ879" s="357"/>
      <c r="AR879" s="357"/>
      <c r="AS879" s="357"/>
      <c r="AT879" s="357"/>
      <c r="AU879" s="357"/>
      <c r="AV879" s="357"/>
      <c r="AW879" s="357"/>
      <c r="AX879" s="357"/>
      <c r="AY879">
        <f>COUNTA($C$879)</f>
        <v>1</v>
      </c>
    </row>
    <row r="880" spans="1:51" ht="34.5" customHeight="1" x14ac:dyDescent="0.15">
      <c r="A880" s="370">
        <v>3</v>
      </c>
      <c r="B880" s="370">
        <v>1</v>
      </c>
      <c r="C880" s="358"/>
      <c r="D880" s="343"/>
      <c r="E880" s="343"/>
      <c r="F880" s="343"/>
      <c r="G880" s="343"/>
      <c r="H880" s="343"/>
      <c r="I880" s="343"/>
      <c r="J880" s="344"/>
      <c r="K880" s="345"/>
      <c r="L880" s="345"/>
      <c r="M880" s="345"/>
      <c r="N880" s="345"/>
      <c r="O880" s="345"/>
      <c r="P880" s="359" t="s">
        <v>802</v>
      </c>
      <c r="Q880" s="346"/>
      <c r="R880" s="346"/>
      <c r="S880" s="346"/>
      <c r="T880" s="346"/>
      <c r="U880" s="346"/>
      <c r="V880" s="346"/>
      <c r="W880" s="346"/>
      <c r="X880" s="346"/>
      <c r="Y880" s="347">
        <v>19</v>
      </c>
      <c r="Z880" s="348"/>
      <c r="AA880" s="348"/>
      <c r="AB880" s="349"/>
      <c r="AC880" s="350" t="s">
        <v>786</v>
      </c>
      <c r="AD880" s="351"/>
      <c r="AE880" s="351"/>
      <c r="AF880" s="351"/>
      <c r="AG880" s="351"/>
      <c r="AH880" s="352">
        <v>2</v>
      </c>
      <c r="AI880" s="353"/>
      <c r="AJ880" s="353"/>
      <c r="AK880" s="353"/>
      <c r="AL880" s="354">
        <v>89.57</v>
      </c>
      <c r="AM880" s="355"/>
      <c r="AN880" s="355"/>
      <c r="AO880" s="356"/>
      <c r="AP880" s="357"/>
      <c r="AQ880" s="357"/>
      <c r="AR880" s="357"/>
      <c r="AS880" s="357"/>
      <c r="AT880" s="357"/>
      <c r="AU880" s="357"/>
      <c r="AV880" s="357"/>
      <c r="AW880" s="357"/>
      <c r="AX880" s="357"/>
      <c r="AY880">
        <f>COUNTA($C$880)</f>
        <v>0</v>
      </c>
    </row>
    <row r="881" spans="1:51" ht="34.5" customHeight="1" x14ac:dyDescent="0.15">
      <c r="A881" s="370">
        <v>4</v>
      </c>
      <c r="B881" s="370">
        <v>1</v>
      </c>
      <c r="C881" s="358"/>
      <c r="D881" s="343"/>
      <c r="E881" s="343"/>
      <c r="F881" s="343"/>
      <c r="G881" s="343"/>
      <c r="H881" s="343"/>
      <c r="I881" s="343"/>
      <c r="J881" s="344"/>
      <c r="K881" s="345"/>
      <c r="L881" s="345"/>
      <c r="M881" s="345"/>
      <c r="N881" s="345"/>
      <c r="O881" s="345"/>
      <c r="P881" s="359" t="s">
        <v>775</v>
      </c>
      <c r="Q881" s="346"/>
      <c r="R881" s="346"/>
      <c r="S881" s="346"/>
      <c r="T881" s="346"/>
      <c r="U881" s="346"/>
      <c r="V881" s="346"/>
      <c r="W881" s="346"/>
      <c r="X881" s="346"/>
      <c r="Y881" s="347">
        <v>9</v>
      </c>
      <c r="Z881" s="348"/>
      <c r="AA881" s="348"/>
      <c r="AB881" s="349"/>
      <c r="AC881" s="350" t="s">
        <v>786</v>
      </c>
      <c r="AD881" s="351"/>
      <c r="AE881" s="351"/>
      <c r="AF881" s="351"/>
      <c r="AG881" s="351"/>
      <c r="AH881" s="352">
        <v>2</v>
      </c>
      <c r="AI881" s="353"/>
      <c r="AJ881" s="353"/>
      <c r="AK881" s="353"/>
      <c r="AL881" s="354">
        <v>82.07</v>
      </c>
      <c r="AM881" s="355"/>
      <c r="AN881" s="355"/>
      <c r="AO881" s="356"/>
      <c r="AP881" s="357"/>
      <c r="AQ881" s="357"/>
      <c r="AR881" s="357"/>
      <c r="AS881" s="357"/>
      <c r="AT881" s="357"/>
      <c r="AU881" s="357"/>
      <c r="AV881" s="357"/>
      <c r="AW881" s="357"/>
      <c r="AX881" s="357"/>
      <c r="AY881">
        <f>COUNTA($C$881)</f>
        <v>0</v>
      </c>
    </row>
    <row r="882" spans="1:51" ht="34.5" customHeight="1" x14ac:dyDescent="0.15">
      <c r="A882" s="370">
        <v>5</v>
      </c>
      <c r="B882" s="370">
        <v>1</v>
      </c>
      <c r="C882" s="343" t="s">
        <v>803</v>
      </c>
      <c r="D882" s="343"/>
      <c r="E882" s="343"/>
      <c r="F882" s="343"/>
      <c r="G882" s="343"/>
      <c r="H882" s="343"/>
      <c r="I882" s="343"/>
      <c r="J882" s="344">
        <v>5330001005398</v>
      </c>
      <c r="K882" s="345"/>
      <c r="L882" s="345"/>
      <c r="M882" s="345"/>
      <c r="N882" s="345"/>
      <c r="O882" s="345"/>
      <c r="P882" s="346" t="s">
        <v>804</v>
      </c>
      <c r="Q882" s="346"/>
      <c r="R882" s="346"/>
      <c r="S882" s="346"/>
      <c r="T882" s="346"/>
      <c r="U882" s="346"/>
      <c r="V882" s="346"/>
      <c r="W882" s="346"/>
      <c r="X882" s="346"/>
      <c r="Y882" s="347">
        <v>49</v>
      </c>
      <c r="Z882" s="348"/>
      <c r="AA882" s="348"/>
      <c r="AB882" s="349"/>
      <c r="AC882" s="350" t="s">
        <v>786</v>
      </c>
      <c r="AD882" s="351"/>
      <c r="AE882" s="351"/>
      <c r="AF882" s="351"/>
      <c r="AG882" s="351"/>
      <c r="AH882" s="352">
        <v>2</v>
      </c>
      <c r="AI882" s="353"/>
      <c r="AJ882" s="353"/>
      <c r="AK882" s="353"/>
      <c r="AL882" s="354">
        <v>99.77</v>
      </c>
      <c r="AM882" s="355"/>
      <c r="AN882" s="355"/>
      <c r="AO882" s="356"/>
      <c r="AP882" s="357"/>
      <c r="AQ882" s="357"/>
      <c r="AR882" s="357"/>
      <c r="AS882" s="357"/>
      <c r="AT882" s="357"/>
      <c r="AU882" s="357"/>
      <c r="AV882" s="357"/>
      <c r="AW882" s="357"/>
      <c r="AX882" s="357"/>
      <c r="AY882">
        <f>COUNTA($C$882)</f>
        <v>1</v>
      </c>
    </row>
    <row r="883" spans="1:51" ht="34.5" customHeight="1" x14ac:dyDescent="0.15">
      <c r="A883" s="370">
        <v>6</v>
      </c>
      <c r="B883" s="370">
        <v>1</v>
      </c>
      <c r="C883" s="343" t="s">
        <v>805</v>
      </c>
      <c r="D883" s="343"/>
      <c r="E883" s="343"/>
      <c r="F883" s="343"/>
      <c r="G883" s="343"/>
      <c r="H883" s="343"/>
      <c r="I883" s="343"/>
      <c r="J883" s="344"/>
      <c r="K883" s="345"/>
      <c r="L883" s="345"/>
      <c r="M883" s="345"/>
      <c r="N883" s="345"/>
      <c r="O883" s="345"/>
      <c r="P883" s="346" t="s">
        <v>806</v>
      </c>
      <c r="Q883" s="346"/>
      <c r="R883" s="346"/>
      <c r="S883" s="346"/>
      <c r="T883" s="346"/>
      <c r="U883" s="346"/>
      <c r="V883" s="346"/>
      <c r="W883" s="346"/>
      <c r="X883" s="346"/>
      <c r="Y883" s="347">
        <v>12</v>
      </c>
      <c r="Z883" s="348"/>
      <c r="AA883" s="348"/>
      <c r="AB883" s="349"/>
      <c r="AC883" s="350" t="s">
        <v>786</v>
      </c>
      <c r="AD883" s="351"/>
      <c r="AE883" s="351"/>
      <c r="AF883" s="351"/>
      <c r="AG883" s="351"/>
      <c r="AH883" s="352">
        <v>2</v>
      </c>
      <c r="AI883" s="353"/>
      <c r="AJ883" s="353"/>
      <c r="AK883" s="353"/>
      <c r="AL883" s="354">
        <v>98.89</v>
      </c>
      <c r="AM883" s="355"/>
      <c r="AN883" s="355"/>
      <c r="AO883" s="356"/>
      <c r="AP883" s="357"/>
      <c r="AQ883" s="357"/>
      <c r="AR883" s="357"/>
      <c r="AS883" s="357"/>
      <c r="AT883" s="357"/>
      <c r="AU883" s="357"/>
      <c r="AV883" s="357"/>
      <c r="AW883" s="357"/>
      <c r="AX883" s="357"/>
      <c r="AY883">
        <f>COUNTA($C$883)</f>
        <v>1</v>
      </c>
    </row>
    <row r="884" spans="1:51" ht="34.5" customHeight="1" x14ac:dyDescent="0.15">
      <c r="A884" s="370">
        <v>7</v>
      </c>
      <c r="B884" s="370">
        <v>1</v>
      </c>
      <c r="C884" s="343"/>
      <c r="D884" s="343"/>
      <c r="E884" s="343"/>
      <c r="F884" s="343"/>
      <c r="G884" s="343"/>
      <c r="H884" s="343"/>
      <c r="I884" s="343"/>
      <c r="J884" s="344"/>
      <c r="K884" s="345"/>
      <c r="L884" s="345"/>
      <c r="M884" s="345"/>
      <c r="N884" s="345"/>
      <c r="O884" s="345"/>
      <c r="P884" s="346" t="s">
        <v>807</v>
      </c>
      <c r="Q884" s="346"/>
      <c r="R884" s="346"/>
      <c r="S884" s="346"/>
      <c r="T884" s="346"/>
      <c r="U884" s="346"/>
      <c r="V884" s="346"/>
      <c r="W884" s="346"/>
      <c r="X884" s="346"/>
      <c r="Y884" s="347">
        <v>9</v>
      </c>
      <c r="Z884" s="348"/>
      <c r="AA884" s="348"/>
      <c r="AB884" s="349"/>
      <c r="AC884" s="350" t="s">
        <v>786</v>
      </c>
      <c r="AD884" s="351"/>
      <c r="AE884" s="351"/>
      <c r="AF884" s="351"/>
      <c r="AG884" s="351"/>
      <c r="AH884" s="352">
        <v>2</v>
      </c>
      <c r="AI884" s="353"/>
      <c r="AJ884" s="353"/>
      <c r="AK884" s="353"/>
      <c r="AL884" s="354">
        <v>99.43</v>
      </c>
      <c r="AM884" s="355"/>
      <c r="AN884" s="355"/>
      <c r="AO884" s="356"/>
      <c r="AP884" s="357"/>
      <c r="AQ884" s="357"/>
      <c r="AR884" s="357"/>
      <c r="AS884" s="357"/>
      <c r="AT884" s="357"/>
      <c r="AU884" s="357"/>
      <c r="AV884" s="357"/>
      <c r="AW884" s="357"/>
      <c r="AX884" s="357"/>
      <c r="AY884">
        <f>COUNTA($C$884)</f>
        <v>0</v>
      </c>
    </row>
    <row r="885" spans="1:51" ht="34.5" customHeight="1" x14ac:dyDescent="0.15">
      <c r="A885" s="370">
        <v>8</v>
      </c>
      <c r="B885" s="370">
        <v>1</v>
      </c>
      <c r="C885" s="343"/>
      <c r="D885" s="343"/>
      <c r="E885" s="343"/>
      <c r="F885" s="343"/>
      <c r="G885" s="343"/>
      <c r="H885" s="343"/>
      <c r="I885" s="343"/>
      <c r="J885" s="344"/>
      <c r="K885" s="345"/>
      <c r="L885" s="345"/>
      <c r="M885" s="345"/>
      <c r="N885" s="345"/>
      <c r="O885" s="345"/>
      <c r="P885" s="346" t="s">
        <v>808</v>
      </c>
      <c r="Q885" s="346"/>
      <c r="R885" s="346"/>
      <c r="S885" s="346"/>
      <c r="T885" s="346"/>
      <c r="U885" s="346"/>
      <c r="V885" s="346"/>
      <c r="W885" s="346"/>
      <c r="X885" s="346"/>
      <c r="Y885" s="347">
        <v>5</v>
      </c>
      <c r="Z885" s="348"/>
      <c r="AA885" s="348"/>
      <c r="AB885" s="349"/>
      <c r="AC885" s="350" t="s">
        <v>786</v>
      </c>
      <c r="AD885" s="351"/>
      <c r="AE885" s="351"/>
      <c r="AF885" s="351"/>
      <c r="AG885" s="351"/>
      <c r="AH885" s="352">
        <v>2</v>
      </c>
      <c r="AI885" s="353"/>
      <c r="AJ885" s="353"/>
      <c r="AK885" s="353"/>
      <c r="AL885" s="354">
        <v>95.43</v>
      </c>
      <c r="AM885" s="355"/>
      <c r="AN885" s="355"/>
      <c r="AO885" s="356"/>
      <c r="AP885" s="357"/>
      <c r="AQ885" s="357"/>
      <c r="AR885" s="357"/>
      <c r="AS885" s="357"/>
      <c r="AT885" s="357"/>
      <c r="AU885" s="357"/>
      <c r="AV885" s="357"/>
      <c r="AW885" s="357"/>
      <c r="AX885" s="357"/>
      <c r="AY885">
        <f>COUNTA($C$885)</f>
        <v>0</v>
      </c>
    </row>
    <row r="886" spans="1:51" ht="34.5" customHeight="1" x14ac:dyDescent="0.15">
      <c r="A886" s="370">
        <v>9</v>
      </c>
      <c r="B886" s="370">
        <v>1</v>
      </c>
      <c r="C886" s="343" t="s">
        <v>787</v>
      </c>
      <c r="D886" s="343"/>
      <c r="E886" s="343"/>
      <c r="F886" s="343"/>
      <c r="G886" s="343"/>
      <c r="H886" s="343"/>
      <c r="I886" s="343"/>
      <c r="J886" s="344">
        <v>4290001007004</v>
      </c>
      <c r="K886" s="345"/>
      <c r="L886" s="345"/>
      <c r="M886" s="345"/>
      <c r="N886" s="345"/>
      <c r="O886" s="345"/>
      <c r="P886" s="346" t="s">
        <v>788</v>
      </c>
      <c r="Q886" s="346"/>
      <c r="R886" s="346"/>
      <c r="S886" s="346"/>
      <c r="T886" s="346"/>
      <c r="U886" s="346"/>
      <c r="V886" s="346"/>
      <c r="W886" s="346"/>
      <c r="X886" s="346"/>
      <c r="Y886" s="347">
        <v>67</v>
      </c>
      <c r="Z886" s="348"/>
      <c r="AA886" s="348"/>
      <c r="AB886" s="349"/>
      <c r="AC886" s="350" t="s">
        <v>786</v>
      </c>
      <c r="AD886" s="351"/>
      <c r="AE886" s="351"/>
      <c r="AF886" s="351"/>
      <c r="AG886" s="351"/>
      <c r="AH886" s="352">
        <v>4</v>
      </c>
      <c r="AI886" s="353"/>
      <c r="AJ886" s="353"/>
      <c r="AK886" s="353"/>
      <c r="AL886" s="354">
        <v>73.3</v>
      </c>
      <c r="AM886" s="355"/>
      <c r="AN886" s="355"/>
      <c r="AO886" s="356"/>
      <c r="AP886" s="357"/>
      <c r="AQ886" s="357"/>
      <c r="AR886" s="357"/>
      <c r="AS886" s="357"/>
      <c r="AT886" s="357"/>
      <c r="AU886" s="357"/>
      <c r="AV886" s="357"/>
      <c r="AW886" s="357"/>
      <c r="AX886" s="357"/>
      <c r="AY886">
        <f>COUNTA($C$886)</f>
        <v>1</v>
      </c>
    </row>
    <row r="887" spans="1:51" ht="34.5" customHeight="1" x14ac:dyDescent="0.15">
      <c r="A887" s="370">
        <v>10</v>
      </c>
      <c r="B887" s="370">
        <v>1</v>
      </c>
      <c r="C887" s="343" t="s">
        <v>809</v>
      </c>
      <c r="D887" s="343"/>
      <c r="E887" s="343"/>
      <c r="F887" s="343"/>
      <c r="G887" s="343"/>
      <c r="H887" s="343"/>
      <c r="I887" s="343"/>
      <c r="J887" s="344">
        <v>4290001003374</v>
      </c>
      <c r="K887" s="345"/>
      <c r="L887" s="345"/>
      <c r="M887" s="345"/>
      <c r="N887" s="345"/>
      <c r="O887" s="345"/>
      <c r="P887" s="346" t="s">
        <v>810</v>
      </c>
      <c r="Q887" s="346"/>
      <c r="R887" s="346"/>
      <c r="S887" s="346"/>
      <c r="T887" s="346"/>
      <c r="U887" s="346"/>
      <c r="V887" s="346"/>
      <c r="W887" s="346"/>
      <c r="X887" s="346"/>
      <c r="Y887" s="347">
        <v>33</v>
      </c>
      <c r="Z887" s="348"/>
      <c r="AA887" s="348"/>
      <c r="AB887" s="349"/>
      <c r="AC887" s="350" t="s">
        <v>786</v>
      </c>
      <c r="AD887" s="351"/>
      <c r="AE887" s="351"/>
      <c r="AF887" s="351"/>
      <c r="AG887" s="351"/>
      <c r="AH887" s="352">
        <v>2</v>
      </c>
      <c r="AI887" s="353"/>
      <c r="AJ887" s="353"/>
      <c r="AK887" s="353"/>
      <c r="AL887" s="354">
        <v>99.7</v>
      </c>
      <c r="AM887" s="355"/>
      <c r="AN887" s="355"/>
      <c r="AO887" s="356"/>
      <c r="AP887" s="357"/>
      <c r="AQ887" s="357"/>
      <c r="AR887" s="357"/>
      <c r="AS887" s="357"/>
      <c r="AT887" s="357"/>
      <c r="AU887" s="357"/>
      <c r="AV887" s="357"/>
      <c r="AW887" s="357"/>
      <c r="AX887" s="357"/>
      <c r="AY887">
        <f>COUNTA($C$887)</f>
        <v>1</v>
      </c>
    </row>
    <row r="888" spans="1:51" ht="34.5" customHeight="1" x14ac:dyDescent="0.15">
      <c r="A888" s="370">
        <v>11</v>
      </c>
      <c r="B888" s="370">
        <v>1</v>
      </c>
      <c r="C888" s="343" t="s">
        <v>811</v>
      </c>
      <c r="D888" s="343"/>
      <c r="E888" s="343"/>
      <c r="F888" s="343"/>
      <c r="G888" s="343"/>
      <c r="H888" s="343"/>
      <c r="I888" s="343"/>
      <c r="J888" s="344"/>
      <c r="K888" s="345"/>
      <c r="L888" s="345"/>
      <c r="M888" s="345"/>
      <c r="N888" s="345"/>
      <c r="O888" s="345"/>
      <c r="P888" s="346" t="s">
        <v>812</v>
      </c>
      <c r="Q888" s="346"/>
      <c r="R888" s="346"/>
      <c r="S888" s="346"/>
      <c r="T888" s="346"/>
      <c r="U888" s="346"/>
      <c r="V888" s="346"/>
      <c r="W888" s="346"/>
      <c r="X888" s="346"/>
      <c r="Y888" s="347">
        <v>7</v>
      </c>
      <c r="Z888" s="348"/>
      <c r="AA888" s="348"/>
      <c r="AB888" s="349"/>
      <c r="AC888" s="350" t="s">
        <v>786</v>
      </c>
      <c r="AD888" s="351"/>
      <c r="AE888" s="351"/>
      <c r="AF888" s="351"/>
      <c r="AG888" s="351"/>
      <c r="AH888" s="352">
        <v>6</v>
      </c>
      <c r="AI888" s="353"/>
      <c r="AJ888" s="353"/>
      <c r="AK888" s="353"/>
      <c r="AL888" s="354">
        <v>99.67</v>
      </c>
      <c r="AM888" s="355"/>
      <c r="AN888" s="355"/>
      <c r="AO888" s="356"/>
      <c r="AP888" s="357"/>
      <c r="AQ888" s="357"/>
      <c r="AR888" s="357"/>
      <c r="AS888" s="357"/>
      <c r="AT888" s="357"/>
      <c r="AU888" s="357"/>
      <c r="AV888" s="357"/>
      <c r="AW888" s="357"/>
      <c r="AX888" s="357"/>
      <c r="AY888">
        <f>COUNTA($C$888)</f>
        <v>1</v>
      </c>
    </row>
    <row r="889" spans="1:51" ht="34.5" customHeight="1" x14ac:dyDescent="0.15">
      <c r="A889" s="370">
        <v>12</v>
      </c>
      <c r="B889" s="370">
        <v>1</v>
      </c>
      <c r="C889" s="343"/>
      <c r="D889" s="343"/>
      <c r="E889" s="343"/>
      <c r="F889" s="343"/>
      <c r="G889" s="343"/>
      <c r="H889" s="343"/>
      <c r="I889" s="343"/>
      <c r="J889" s="344"/>
      <c r="K889" s="345"/>
      <c r="L889" s="345"/>
      <c r="M889" s="345"/>
      <c r="N889" s="345"/>
      <c r="O889" s="345"/>
      <c r="P889" s="346" t="s">
        <v>790</v>
      </c>
      <c r="Q889" s="346"/>
      <c r="R889" s="346"/>
      <c r="S889" s="346"/>
      <c r="T889" s="346"/>
      <c r="U889" s="346"/>
      <c r="V889" s="346"/>
      <c r="W889" s="346"/>
      <c r="X889" s="346"/>
      <c r="Y889" s="347">
        <v>4</v>
      </c>
      <c r="Z889" s="348"/>
      <c r="AA889" s="348"/>
      <c r="AB889" s="349"/>
      <c r="AC889" s="350" t="s">
        <v>786</v>
      </c>
      <c r="AD889" s="351"/>
      <c r="AE889" s="351"/>
      <c r="AF889" s="351"/>
      <c r="AG889" s="351"/>
      <c r="AH889" s="352">
        <v>14</v>
      </c>
      <c r="AI889" s="353"/>
      <c r="AJ889" s="353"/>
      <c r="AK889" s="353"/>
      <c r="AL889" s="354">
        <v>99.89</v>
      </c>
      <c r="AM889" s="355"/>
      <c r="AN889" s="355"/>
      <c r="AO889" s="356"/>
      <c r="AP889" s="357"/>
      <c r="AQ889" s="357"/>
      <c r="AR889" s="357"/>
      <c r="AS889" s="357"/>
      <c r="AT889" s="357"/>
      <c r="AU889" s="357"/>
      <c r="AV889" s="357"/>
      <c r="AW889" s="357"/>
      <c r="AX889" s="357"/>
      <c r="AY889">
        <f>COUNTA($C$889)</f>
        <v>0</v>
      </c>
    </row>
    <row r="890" spans="1:51" ht="34.5" customHeight="1" x14ac:dyDescent="0.15">
      <c r="A890" s="370">
        <v>13</v>
      </c>
      <c r="B890" s="370">
        <v>1</v>
      </c>
      <c r="C890" s="343" t="s">
        <v>813</v>
      </c>
      <c r="D890" s="343"/>
      <c r="E890" s="343"/>
      <c r="F890" s="343"/>
      <c r="G890" s="343"/>
      <c r="H890" s="343"/>
      <c r="I890" s="343"/>
      <c r="J890" s="344">
        <v>4010401023652</v>
      </c>
      <c r="K890" s="345"/>
      <c r="L890" s="345"/>
      <c r="M890" s="345"/>
      <c r="N890" s="345"/>
      <c r="O890" s="345"/>
      <c r="P890" s="346" t="s">
        <v>814</v>
      </c>
      <c r="Q890" s="346"/>
      <c r="R890" s="346"/>
      <c r="S890" s="346"/>
      <c r="T890" s="346"/>
      <c r="U890" s="346"/>
      <c r="V890" s="346"/>
      <c r="W890" s="346"/>
      <c r="X890" s="346"/>
      <c r="Y890" s="347">
        <v>43</v>
      </c>
      <c r="Z890" s="348"/>
      <c r="AA890" s="348"/>
      <c r="AB890" s="349"/>
      <c r="AC890" s="350" t="s">
        <v>786</v>
      </c>
      <c r="AD890" s="351"/>
      <c r="AE890" s="351"/>
      <c r="AF890" s="351"/>
      <c r="AG890" s="351"/>
      <c r="AH890" s="352">
        <v>2</v>
      </c>
      <c r="AI890" s="353"/>
      <c r="AJ890" s="353"/>
      <c r="AK890" s="353"/>
      <c r="AL890" s="354">
        <v>97.71</v>
      </c>
      <c r="AM890" s="355"/>
      <c r="AN890" s="355"/>
      <c r="AO890" s="356"/>
      <c r="AP890" s="357"/>
      <c r="AQ890" s="357"/>
      <c r="AR890" s="357"/>
      <c r="AS890" s="357"/>
      <c r="AT890" s="357"/>
      <c r="AU890" s="357"/>
      <c r="AV890" s="357"/>
      <c r="AW890" s="357"/>
      <c r="AX890" s="357"/>
      <c r="AY890">
        <f>COUNTA($C$890)</f>
        <v>1</v>
      </c>
    </row>
    <row r="891" spans="1:51" ht="34.5" customHeight="1" x14ac:dyDescent="0.15">
      <c r="A891" s="370">
        <v>14</v>
      </c>
      <c r="B891" s="370">
        <v>1</v>
      </c>
      <c r="C891" s="343" t="s">
        <v>815</v>
      </c>
      <c r="D891" s="343"/>
      <c r="E891" s="343"/>
      <c r="F891" s="343"/>
      <c r="G891" s="343"/>
      <c r="H891" s="343"/>
      <c r="I891" s="343"/>
      <c r="J891" s="344">
        <v>5310001006118</v>
      </c>
      <c r="K891" s="345"/>
      <c r="L891" s="345"/>
      <c r="M891" s="345"/>
      <c r="N891" s="345"/>
      <c r="O891" s="345"/>
      <c r="P891" s="346" t="s">
        <v>816</v>
      </c>
      <c r="Q891" s="346"/>
      <c r="R891" s="346"/>
      <c r="S891" s="346"/>
      <c r="T891" s="346"/>
      <c r="U891" s="346"/>
      <c r="V891" s="346"/>
      <c r="W891" s="346"/>
      <c r="X891" s="346"/>
      <c r="Y891" s="347">
        <v>11</v>
      </c>
      <c r="Z891" s="348"/>
      <c r="AA891" s="348"/>
      <c r="AB891" s="349"/>
      <c r="AC891" s="350" t="s">
        <v>786</v>
      </c>
      <c r="AD891" s="351"/>
      <c r="AE891" s="351"/>
      <c r="AF891" s="351"/>
      <c r="AG891" s="351"/>
      <c r="AH891" s="352">
        <v>2</v>
      </c>
      <c r="AI891" s="353"/>
      <c r="AJ891" s="353"/>
      <c r="AK891" s="353"/>
      <c r="AL891" s="354">
        <v>92.56</v>
      </c>
      <c r="AM891" s="355"/>
      <c r="AN891" s="355"/>
      <c r="AO891" s="356"/>
      <c r="AP891" s="357"/>
      <c r="AQ891" s="357"/>
      <c r="AR891" s="357"/>
      <c r="AS891" s="357"/>
      <c r="AT891" s="357"/>
      <c r="AU891" s="357"/>
      <c r="AV891" s="357"/>
      <c r="AW891" s="357"/>
      <c r="AX891" s="357"/>
      <c r="AY891">
        <f>COUNTA($C$891)</f>
        <v>1</v>
      </c>
    </row>
    <row r="892" spans="1:51" ht="34.5" customHeight="1" x14ac:dyDescent="0.15">
      <c r="A892" s="370">
        <v>15</v>
      </c>
      <c r="B892" s="370">
        <v>1</v>
      </c>
      <c r="C892" s="343" t="s">
        <v>817</v>
      </c>
      <c r="D892" s="343"/>
      <c r="E892" s="343"/>
      <c r="F892" s="343"/>
      <c r="G892" s="343"/>
      <c r="H892" s="343"/>
      <c r="I892" s="343"/>
      <c r="J892" s="344"/>
      <c r="K892" s="345"/>
      <c r="L892" s="345"/>
      <c r="M892" s="345"/>
      <c r="N892" s="345"/>
      <c r="O892" s="345"/>
      <c r="P892" s="346" t="s">
        <v>818</v>
      </c>
      <c r="Q892" s="346"/>
      <c r="R892" s="346"/>
      <c r="S892" s="346"/>
      <c r="T892" s="346"/>
      <c r="U892" s="346"/>
      <c r="V892" s="346"/>
      <c r="W892" s="346"/>
      <c r="X892" s="346"/>
      <c r="Y892" s="347">
        <v>10</v>
      </c>
      <c r="Z892" s="348"/>
      <c r="AA892" s="348"/>
      <c r="AB892" s="349"/>
      <c r="AC892" s="350" t="s">
        <v>786</v>
      </c>
      <c r="AD892" s="351"/>
      <c r="AE892" s="351"/>
      <c r="AF892" s="351"/>
      <c r="AG892" s="351"/>
      <c r="AH892" s="352">
        <v>2</v>
      </c>
      <c r="AI892" s="353"/>
      <c r="AJ892" s="353"/>
      <c r="AK892" s="353"/>
      <c r="AL892" s="354">
        <v>98.67</v>
      </c>
      <c r="AM892" s="355"/>
      <c r="AN892" s="355"/>
      <c r="AO892" s="356"/>
      <c r="AP892" s="357"/>
      <c r="AQ892" s="357"/>
      <c r="AR892" s="357"/>
      <c r="AS892" s="357"/>
      <c r="AT892" s="357"/>
      <c r="AU892" s="357"/>
      <c r="AV892" s="357"/>
      <c r="AW892" s="357"/>
      <c r="AX892" s="357"/>
      <c r="AY892">
        <f>COUNTA($C$892)</f>
        <v>1</v>
      </c>
    </row>
    <row r="893" spans="1:51" ht="34.5" customHeight="1" x14ac:dyDescent="0.15">
      <c r="A893" s="370">
        <v>16</v>
      </c>
      <c r="B893" s="370">
        <v>1</v>
      </c>
      <c r="C893" s="343"/>
      <c r="D893" s="343"/>
      <c r="E893" s="343"/>
      <c r="F893" s="343"/>
      <c r="G893" s="343"/>
      <c r="H893" s="343"/>
      <c r="I893" s="343"/>
      <c r="J893" s="344"/>
      <c r="K893" s="345"/>
      <c r="L893" s="345"/>
      <c r="M893" s="345"/>
      <c r="N893" s="345"/>
      <c r="O893" s="345"/>
      <c r="P893" s="346" t="s">
        <v>819</v>
      </c>
      <c r="Q893" s="346"/>
      <c r="R893" s="346"/>
      <c r="S893" s="346"/>
      <c r="T893" s="346"/>
      <c r="U893" s="346"/>
      <c r="V893" s="346"/>
      <c r="W893" s="346"/>
      <c r="X893" s="346"/>
      <c r="Y893" s="347">
        <v>8</v>
      </c>
      <c r="Z893" s="348"/>
      <c r="AA893" s="348"/>
      <c r="AB893" s="349"/>
      <c r="AC893" s="350" t="s">
        <v>786</v>
      </c>
      <c r="AD893" s="351"/>
      <c r="AE893" s="351"/>
      <c r="AF893" s="351"/>
      <c r="AG893" s="351"/>
      <c r="AH893" s="352">
        <v>2</v>
      </c>
      <c r="AI893" s="353"/>
      <c r="AJ893" s="353"/>
      <c r="AK893" s="353"/>
      <c r="AL893" s="354">
        <v>99.73</v>
      </c>
      <c r="AM893" s="355"/>
      <c r="AN893" s="355"/>
      <c r="AO893" s="356"/>
      <c r="AP893" s="357"/>
      <c r="AQ893" s="357"/>
      <c r="AR893" s="357"/>
      <c r="AS893" s="357"/>
      <c r="AT893" s="357"/>
      <c r="AU893" s="357"/>
      <c r="AV893" s="357"/>
      <c r="AW893" s="357"/>
      <c r="AX893" s="357"/>
      <c r="AY893">
        <f>COUNTA($C$893)</f>
        <v>0</v>
      </c>
    </row>
    <row r="894" spans="1:51" s="16" customFormat="1" ht="34.5" customHeight="1" x14ac:dyDescent="0.15">
      <c r="A894" s="370">
        <v>17</v>
      </c>
      <c r="B894" s="370">
        <v>1</v>
      </c>
      <c r="C894" s="343"/>
      <c r="D894" s="343"/>
      <c r="E894" s="343"/>
      <c r="F894" s="343"/>
      <c r="G894" s="343"/>
      <c r="H894" s="343"/>
      <c r="I894" s="343"/>
      <c r="J894" s="344"/>
      <c r="K894" s="345"/>
      <c r="L894" s="345"/>
      <c r="M894" s="345"/>
      <c r="N894" s="345"/>
      <c r="O894" s="345"/>
      <c r="P894" s="346" t="s">
        <v>820</v>
      </c>
      <c r="Q894" s="346"/>
      <c r="R894" s="346"/>
      <c r="S894" s="346"/>
      <c r="T894" s="346"/>
      <c r="U894" s="346"/>
      <c r="V894" s="346"/>
      <c r="W894" s="346"/>
      <c r="X894" s="346"/>
      <c r="Y894" s="347">
        <v>1</v>
      </c>
      <c r="Z894" s="348"/>
      <c r="AA894" s="348"/>
      <c r="AB894" s="349"/>
      <c r="AC894" s="350" t="s">
        <v>821</v>
      </c>
      <c r="AD894" s="351"/>
      <c r="AE894" s="351"/>
      <c r="AF894" s="351"/>
      <c r="AG894" s="351"/>
      <c r="AH894" s="352">
        <v>3</v>
      </c>
      <c r="AI894" s="353"/>
      <c r="AJ894" s="353"/>
      <c r="AK894" s="353"/>
      <c r="AL894" s="354">
        <v>98.88</v>
      </c>
      <c r="AM894" s="355"/>
      <c r="AN894" s="355"/>
      <c r="AO894" s="356"/>
      <c r="AP894" s="357"/>
      <c r="AQ894" s="357"/>
      <c r="AR894" s="357"/>
      <c r="AS894" s="357"/>
      <c r="AT894" s="357"/>
      <c r="AU894" s="357"/>
      <c r="AV894" s="357"/>
      <c r="AW894" s="357"/>
      <c r="AX894" s="357"/>
      <c r="AY894">
        <f>COUNTA($C$894)</f>
        <v>0</v>
      </c>
    </row>
    <row r="895" spans="1:51" ht="34.5" customHeight="1" x14ac:dyDescent="0.15">
      <c r="A895" s="370">
        <v>18</v>
      </c>
      <c r="B895" s="370">
        <v>1</v>
      </c>
      <c r="C895" s="343"/>
      <c r="D895" s="343"/>
      <c r="E895" s="343"/>
      <c r="F895" s="343"/>
      <c r="G895" s="343"/>
      <c r="H895" s="343"/>
      <c r="I895" s="343"/>
      <c r="J895" s="344"/>
      <c r="K895" s="345"/>
      <c r="L895" s="345"/>
      <c r="M895" s="345"/>
      <c r="N895" s="345"/>
      <c r="O895" s="345"/>
      <c r="P895" s="346" t="s">
        <v>790</v>
      </c>
      <c r="Q895" s="346"/>
      <c r="R895" s="346"/>
      <c r="S895" s="346"/>
      <c r="T895" s="346"/>
      <c r="U895" s="346"/>
      <c r="V895" s="346"/>
      <c r="W895" s="346"/>
      <c r="X895" s="346"/>
      <c r="Y895" s="347">
        <v>11</v>
      </c>
      <c r="Z895" s="348"/>
      <c r="AA895" s="348"/>
      <c r="AB895" s="349"/>
      <c r="AC895" s="350" t="s">
        <v>786</v>
      </c>
      <c r="AD895" s="351"/>
      <c r="AE895" s="351"/>
      <c r="AF895" s="351"/>
      <c r="AG895" s="351"/>
      <c r="AH895" s="352">
        <v>14</v>
      </c>
      <c r="AI895" s="353"/>
      <c r="AJ895" s="353"/>
      <c r="AK895" s="353"/>
      <c r="AL895" s="354">
        <v>99.9</v>
      </c>
      <c r="AM895" s="355"/>
      <c r="AN895" s="355"/>
      <c r="AO895" s="356"/>
      <c r="AP895" s="357"/>
      <c r="AQ895" s="357"/>
      <c r="AR895" s="357"/>
      <c r="AS895" s="357"/>
      <c r="AT895" s="357"/>
      <c r="AU895" s="357"/>
      <c r="AV895" s="357"/>
      <c r="AW895" s="357"/>
      <c r="AX895" s="357"/>
      <c r="AY895">
        <f>COUNTA($C$895)</f>
        <v>0</v>
      </c>
    </row>
    <row r="896" spans="1:51" ht="34.5" customHeight="1" x14ac:dyDescent="0.15">
      <c r="A896" s="370">
        <v>19</v>
      </c>
      <c r="B896" s="370">
        <v>1</v>
      </c>
      <c r="C896" s="343" t="s">
        <v>822</v>
      </c>
      <c r="D896" s="343"/>
      <c r="E896" s="343"/>
      <c r="F896" s="343"/>
      <c r="G896" s="343"/>
      <c r="H896" s="343"/>
      <c r="I896" s="343"/>
      <c r="J896" s="344">
        <v>4330001000680</v>
      </c>
      <c r="K896" s="345"/>
      <c r="L896" s="345"/>
      <c r="M896" s="345"/>
      <c r="N896" s="345"/>
      <c r="O896" s="345"/>
      <c r="P896" s="346" t="s">
        <v>823</v>
      </c>
      <c r="Q896" s="346"/>
      <c r="R896" s="346"/>
      <c r="S896" s="346"/>
      <c r="T896" s="346"/>
      <c r="U896" s="346"/>
      <c r="V896" s="346"/>
      <c r="W896" s="346"/>
      <c r="X896" s="346"/>
      <c r="Y896" s="347">
        <v>38</v>
      </c>
      <c r="Z896" s="348"/>
      <c r="AA896" s="348"/>
      <c r="AB896" s="349"/>
      <c r="AC896" s="350" t="s">
        <v>786</v>
      </c>
      <c r="AD896" s="351"/>
      <c r="AE896" s="351"/>
      <c r="AF896" s="351"/>
      <c r="AG896" s="351"/>
      <c r="AH896" s="352">
        <v>2</v>
      </c>
      <c r="AI896" s="353"/>
      <c r="AJ896" s="353"/>
      <c r="AK896" s="353"/>
      <c r="AL896" s="354">
        <v>99.58</v>
      </c>
      <c r="AM896" s="355"/>
      <c r="AN896" s="355"/>
      <c r="AO896" s="356"/>
      <c r="AP896" s="357"/>
      <c r="AQ896" s="357"/>
      <c r="AR896" s="357"/>
      <c r="AS896" s="357"/>
      <c r="AT896" s="357"/>
      <c r="AU896" s="357"/>
      <c r="AV896" s="357"/>
      <c r="AW896" s="357"/>
      <c r="AX896" s="357"/>
      <c r="AY896">
        <f>COUNTA($C$896)</f>
        <v>1</v>
      </c>
    </row>
    <row r="897" spans="1:51" ht="34.5" customHeight="1" x14ac:dyDescent="0.15">
      <c r="A897" s="370">
        <v>20</v>
      </c>
      <c r="B897" s="370">
        <v>1</v>
      </c>
      <c r="C897" s="343" t="s">
        <v>824</v>
      </c>
      <c r="D897" s="343"/>
      <c r="E897" s="343"/>
      <c r="F897" s="343"/>
      <c r="G897" s="343"/>
      <c r="H897" s="343"/>
      <c r="I897" s="343"/>
      <c r="J897" s="344"/>
      <c r="K897" s="345"/>
      <c r="L897" s="345"/>
      <c r="M897" s="345"/>
      <c r="N897" s="345"/>
      <c r="O897" s="345"/>
      <c r="P897" s="346" t="s">
        <v>825</v>
      </c>
      <c r="Q897" s="346"/>
      <c r="R897" s="346"/>
      <c r="S897" s="346"/>
      <c r="T897" s="346"/>
      <c r="U897" s="346"/>
      <c r="V897" s="346"/>
      <c r="W897" s="346"/>
      <c r="X897" s="346"/>
      <c r="Y897" s="347">
        <v>1</v>
      </c>
      <c r="Z897" s="348"/>
      <c r="AA897" s="348"/>
      <c r="AB897" s="349"/>
      <c r="AC897" s="350" t="s">
        <v>821</v>
      </c>
      <c r="AD897" s="351"/>
      <c r="AE897" s="351"/>
      <c r="AF897" s="351"/>
      <c r="AG897" s="351"/>
      <c r="AH897" s="352">
        <v>2</v>
      </c>
      <c r="AI897" s="353"/>
      <c r="AJ897" s="353"/>
      <c r="AK897" s="353"/>
      <c r="AL897" s="354">
        <v>100</v>
      </c>
      <c r="AM897" s="355"/>
      <c r="AN897" s="355"/>
      <c r="AO897" s="356"/>
      <c r="AP897" s="357"/>
      <c r="AQ897" s="357"/>
      <c r="AR897" s="357"/>
      <c r="AS897" s="357"/>
      <c r="AT897" s="357"/>
      <c r="AU897" s="357"/>
      <c r="AV897" s="357"/>
      <c r="AW897" s="357"/>
      <c r="AX897" s="357"/>
      <c r="AY897">
        <f>COUNTA($C$897)</f>
        <v>1</v>
      </c>
    </row>
    <row r="898" spans="1:51" ht="34.5" customHeight="1" x14ac:dyDescent="0.15">
      <c r="A898" s="370">
        <v>21</v>
      </c>
      <c r="B898" s="370">
        <v>1</v>
      </c>
      <c r="C898" s="343" t="s">
        <v>789</v>
      </c>
      <c r="D898" s="343"/>
      <c r="E898" s="343"/>
      <c r="F898" s="343"/>
      <c r="G898" s="343"/>
      <c r="H898" s="343"/>
      <c r="I898" s="343"/>
      <c r="J898" s="344">
        <v>7320001000415</v>
      </c>
      <c r="K898" s="345"/>
      <c r="L898" s="345"/>
      <c r="M898" s="345"/>
      <c r="N898" s="345"/>
      <c r="O898" s="345"/>
      <c r="P898" s="346" t="s">
        <v>790</v>
      </c>
      <c r="Q898" s="346"/>
      <c r="R898" s="346"/>
      <c r="S898" s="346"/>
      <c r="T898" s="346"/>
      <c r="U898" s="346"/>
      <c r="V898" s="346"/>
      <c r="W898" s="346"/>
      <c r="X898" s="346"/>
      <c r="Y898" s="347">
        <v>23</v>
      </c>
      <c r="Z898" s="348"/>
      <c r="AA898" s="348"/>
      <c r="AB898" s="349"/>
      <c r="AC898" s="350" t="s">
        <v>786</v>
      </c>
      <c r="AD898" s="351"/>
      <c r="AE898" s="351"/>
      <c r="AF898" s="351"/>
      <c r="AG898" s="351"/>
      <c r="AH898" s="352">
        <v>14</v>
      </c>
      <c r="AI898" s="353"/>
      <c r="AJ898" s="353"/>
      <c r="AK898" s="353"/>
      <c r="AL898" s="354">
        <v>99.9</v>
      </c>
      <c r="AM898" s="355"/>
      <c r="AN898" s="355"/>
      <c r="AO898" s="356"/>
      <c r="AP898" s="357"/>
      <c r="AQ898" s="357"/>
      <c r="AR898" s="357"/>
      <c r="AS898" s="357"/>
      <c r="AT898" s="357"/>
      <c r="AU898" s="357"/>
      <c r="AV898" s="357"/>
      <c r="AW898" s="357"/>
      <c r="AX898" s="357"/>
      <c r="AY898">
        <f>COUNTA($C$898)</f>
        <v>1</v>
      </c>
    </row>
    <row r="899" spans="1:51" ht="34.5" customHeight="1" x14ac:dyDescent="0.15">
      <c r="A899" s="370">
        <v>22</v>
      </c>
      <c r="B899" s="370">
        <v>1</v>
      </c>
      <c r="C899" s="343" t="s">
        <v>826</v>
      </c>
      <c r="D899" s="343"/>
      <c r="E899" s="343"/>
      <c r="F899" s="343"/>
      <c r="G899" s="343"/>
      <c r="H899" s="343"/>
      <c r="I899" s="343"/>
      <c r="J899" s="344"/>
      <c r="K899" s="345"/>
      <c r="L899" s="345"/>
      <c r="M899" s="345"/>
      <c r="N899" s="345"/>
      <c r="O899" s="345"/>
      <c r="P899" s="346" t="s">
        <v>791</v>
      </c>
      <c r="Q899" s="346"/>
      <c r="R899" s="346"/>
      <c r="S899" s="346"/>
      <c r="T899" s="346"/>
      <c r="U899" s="346"/>
      <c r="V899" s="346"/>
      <c r="W899" s="346"/>
      <c r="X899" s="346"/>
      <c r="Y899" s="347">
        <v>14</v>
      </c>
      <c r="Z899" s="348"/>
      <c r="AA899" s="348"/>
      <c r="AB899" s="349"/>
      <c r="AC899" s="350" t="s">
        <v>786</v>
      </c>
      <c r="AD899" s="351"/>
      <c r="AE899" s="351"/>
      <c r="AF899" s="351"/>
      <c r="AG899" s="351"/>
      <c r="AH899" s="352">
        <v>15</v>
      </c>
      <c r="AI899" s="353"/>
      <c r="AJ899" s="353"/>
      <c r="AK899" s="353"/>
      <c r="AL899" s="354">
        <v>99.36</v>
      </c>
      <c r="AM899" s="355"/>
      <c r="AN899" s="355"/>
      <c r="AO899" s="356"/>
      <c r="AP899" s="357"/>
      <c r="AQ899" s="357"/>
      <c r="AR899" s="357"/>
      <c r="AS899" s="357"/>
      <c r="AT899" s="357"/>
      <c r="AU899" s="357"/>
      <c r="AV899" s="357"/>
      <c r="AW899" s="357"/>
      <c r="AX899" s="357"/>
      <c r="AY899">
        <f>COUNTA($C$899)</f>
        <v>1</v>
      </c>
    </row>
    <row r="900" spans="1:51" ht="34.5" customHeight="1" x14ac:dyDescent="0.15">
      <c r="A900" s="370">
        <v>23</v>
      </c>
      <c r="B900" s="370">
        <v>1</v>
      </c>
      <c r="C900" s="343" t="s">
        <v>793</v>
      </c>
      <c r="D900" s="343"/>
      <c r="E900" s="343"/>
      <c r="F900" s="343"/>
      <c r="G900" s="343"/>
      <c r="H900" s="343"/>
      <c r="I900" s="343"/>
      <c r="J900" s="344">
        <v>4330001004698</v>
      </c>
      <c r="K900" s="345"/>
      <c r="L900" s="345"/>
      <c r="M900" s="345"/>
      <c r="N900" s="345"/>
      <c r="O900" s="345"/>
      <c r="P900" s="346" t="s">
        <v>790</v>
      </c>
      <c r="Q900" s="346"/>
      <c r="R900" s="346"/>
      <c r="S900" s="346"/>
      <c r="T900" s="346"/>
      <c r="U900" s="346"/>
      <c r="V900" s="346"/>
      <c r="W900" s="346"/>
      <c r="X900" s="346"/>
      <c r="Y900" s="347">
        <v>30</v>
      </c>
      <c r="Z900" s="348"/>
      <c r="AA900" s="348"/>
      <c r="AB900" s="349"/>
      <c r="AC900" s="350" t="s">
        <v>786</v>
      </c>
      <c r="AD900" s="351"/>
      <c r="AE900" s="351"/>
      <c r="AF900" s="351"/>
      <c r="AG900" s="351"/>
      <c r="AH900" s="352">
        <v>14</v>
      </c>
      <c r="AI900" s="353"/>
      <c r="AJ900" s="353"/>
      <c r="AK900" s="353"/>
      <c r="AL900" s="354">
        <v>99.9</v>
      </c>
      <c r="AM900" s="355"/>
      <c r="AN900" s="355"/>
      <c r="AO900" s="356"/>
      <c r="AP900" s="357"/>
      <c r="AQ900" s="357"/>
      <c r="AR900" s="357"/>
      <c r="AS900" s="357"/>
      <c r="AT900" s="357"/>
      <c r="AU900" s="357"/>
      <c r="AV900" s="357"/>
      <c r="AW900" s="357"/>
      <c r="AX900" s="357"/>
      <c r="AY900">
        <f>COUNTA($C$900)</f>
        <v>1</v>
      </c>
    </row>
    <row r="901" spans="1:51" ht="34.5" customHeight="1" x14ac:dyDescent="0.15">
      <c r="A901" s="370">
        <v>24</v>
      </c>
      <c r="B901" s="370">
        <v>1</v>
      </c>
      <c r="C901" s="343" t="s">
        <v>827</v>
      </c>
      <c r="D901" s="343"/>
      <c r="E901" s="343"/>
      <c r="F901" s="343"/>
      <c r="G901" s="343"/>
      <c r="H901" s="343"/>
      <c r="I901" s="343"/>
      <c r="J901" s="344"/>
      <c r="K901" s="345"/>
      <c r="L901" s="345"/>
      <c r="M901" s="345"/>
      <c r="N901" s="345"/>
      <c r="O901" s="345"/>
      <c r="P901" s="346" t="s">
        <v>828</v>
      </c>
      <c r="Q901" s="346"/>
      <c r="R901" s="346"/>
      <c r="S901" s="346"/>
      <c r="T901" s="346"/>
      <c r="U901" s="346"/>
      <c r="V901" s="346"/>
      <c r="W901" s="346"/>
      <c r="X901" s="346"/>
      <c r="Y901" s="347">
        <v>1</v>
      </c>
      <c r="Z901" s="348"/>
      <c r="AA901" s="348"/>
      <c r="AB901" s="349"/>
      <c r="AC901" s="350" t="s">
        <v>821</v>
      </c>
      <c r="AD901" s="351"/>
      <c r="AE901" s="351"/>
      <c r="AF901" s="351"/>
      <c r="AG901" s="351"/>
      <c r="AH901" s="352">
        <v>2</v>
      </c>
      <c r="AI901" s="353"/>
      <c r="AJ901" s="353"/>
      <c r="AK901" s="353"/>
      <c r="AL901" s="354">
        <v>98.55</v>
      </c>
      <c r="AM901" s="355"/>
      <c r="AN901" s="355"/>
      <c r="AO901" s="356"/>
      <c r="AP901" s="357"/>
      <c r="AQ901" s="357"/>
      <c r="AR901" s="357"/>
      <c r="AS901" s="357"/>
      <c r="AT901" s="357"/>
      <c r="AU901" s="357"/>
      <c r="AV901" s="357"/>
      <c r="AW901" s="357"/>
      <c r="AX901" s="357"/>
      <c r="AY901">
        <f>COUNTA($C$901)</f>
        <v>1</v>
      </c>
    </row>
    <row r="902" spans="1:51" ht="34.5" customHeight="1" x14ac:dyDescent="0.15">
      <c r="A902" s="370">
        <v>25</v>
      </c>
      <c r="B902" s="370">
        <v>1</v>
      </c>
      <c r="C902" s="343" t="s">
        <v>792</v>
      </c>
      <c r="D902" s="343"/>
      <c r="E902" s="343"/>
      <c r="F902" s="343"/>
      <c r="G902" s="343"/>
      <c r="H902" s="343"/>
      <c r="I902" s="343"/>
      <c r="J902" s="344">
        <v>2330001003264</v>
      </c>
      <c r="K902" s="345"/>
      <c r="L902" s="345"/>
      <c r="M902" s="345"/>
      <c r="N902" s="345"/>
      <c r="O902" s="345"/>
      <c r="P902" s="346" t="s">
        <v>791</v>
      </c>
      <c r="Q902" s="346"/>
      <c r="R902" s="346"/>
      <c r="S902" s="346"/>
      <c r="T902" s="346"/>
      <c r="U902" s="346"/>
      <c r="V902" s="346"/>
      <c r="W902" s="346"/>
      <c r="X902" s="346"/>
      <c r="Y902" s="347">
        <v>21</v>
      </c>
      <c r="Z902" s="348"/>
      <c r="AA902" s="348"/>
      <c r="AB902" s="349"/>
      <c r="AC902" s="350" t="s">
        <v>786</v>
      </c>
      <c r="AD902" s="351"/>
      <c r="AE902" s="351"/>
      <c r="AF902" s="351"/>
      <c r="AG902" s="351"/>
      <c r="AH902" s="352">
        <v>15</v>
      </c>
      <c r="AI902" s="353"/>
      <c r="AJ902" s="353"/>
      <c r="AK902" s="353"/>
      <c r="AL902" s="354">
        <v>99.36</v>
      </c>
      <c r="AM902" s="355"/>
      <c r="AN902" s="355"/>
      <c r="AO902" s="356"/>
      <c r="AP902" s="357"/>
      <c r="AQ902" s="357"/>
      <c r="AR902" s="357"/>
      <c r="AS902" s="357"/>
      <c r="AT902" s="357"/>
      <c r="AU902" s="357"/>
      <c r="AV902" s="357"/>
      <c r="AW902" s="357"/>
      <c r="AX902" s="357"/>
      <c r="AY902">
        <f>COUNTA($C$902)</f>
        <v>1</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721</v>
      </c>
      <c r="F1110" s="369"/>
      <c r="G1110" s="369"/>
      <c r="H1110" s="369"/>
      <c r="I1110" s="369"/>
      <c r="J1110" s="344" t="s">
        <v>721</v>
      </c>
      <c r="K1110" s="345"/>
      <c r="L1110" s="345"/>
      <c r="M1110" s="345"/>
      <c r="N1110" s="345"/>
      <c r="O1110" s="345"/>
      <c r="P1110" s="346" t="s">
        <v>721</v>
      </c>
      <c r="Q1110" s="346"/>
      <c r="R1110" s="346"/>
      <c r="S1110" s="346"/>
      <c r="T1110" s="346"/>
      <c r="U1110" s="346"/>
      <c r="V1110" s="346"/>
      <c r="W1110" s="346"/>
      <c r="X1110" s="346"/>
      <c r="Y1110" s="347" t="s">
        <v>721</v>
      </c>
      <c r="Z1110" s="348"/>
      <c r="AA1110" s="348"/>
      <c r="AB1110" s="349"/>
      <c r="AC1110" s="350"/>
      <c r="AD1110" s="351"/>
      <c r="AE1110" s="351"/>
      <c r="AF1110" s="351"/>
      <c r="AG1110" s="351"/>
      <c r="AH1110" s="352" t="s">
        <v>721</v>
      </c>
      <c r="AI1110" s="353"/>
      <c r="AJ1110" s="353"/>
      <c r="AK1110" s="353"/>
      <c r="AL1110" s="354" t="s">
        <v>721</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786"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t="s">
        <v>750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2021-06-22T22:13:10Z</cp:lastPrinted>
  <dcterms:created xsi:type="dcterms:W3CDTF">2012-03-13T00:50:25Z</dcterms:created>
  <dcterms:modified xsi:type="dcterms:W3CDTF">2021-06-29T12:08:02Z</dcterms:modified>
</cp:coreProperties>
</file>