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8 老健\"/>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M89" i="3" l="1"/>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<sst xmlns="http://schemas.openxmlformats.org/spreadsheetml/2006/main" count="3159" uniqueCount="778">
  <si>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</si>
  <si>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</si>
  <si>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</si>
  <si>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</si>
  <si>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</si>
  <si>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</si>
  <si>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</si>
  <si>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</si>
  <si>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</si>
  <si>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</si>
  <si>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</si>
  <si>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</si>
  <si>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</si>
  <si>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</si>
  <si>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</si>
  <si>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</si>
  <si>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</si>
  <si>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</si>
  <si>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</si>
  <si>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</si>
  <si>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</si>
  <si>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</si>
  <si>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</si>
  <si>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</si>
  <si>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</si>
  <si>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</si>
  <si>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</si>
  <si>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</si>
  <si>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</si>
  <si>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</si>
  <si>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</si>
  <si>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</si>
  <si>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</si>
  <si>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</si>
  <si>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</si>
  <si>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</si>
  <si>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</si>
  <si>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</si>
  <si>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</si>
  <si>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</si>
  <si>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</si>
  <si>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</si>
  <si>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</si>
  <si>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</si>
  <si>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</si>
  <si>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</si>
  <si>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</si>
  <si>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</si>
  <si>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</si>
  <si>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</si>
  <si>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</si>
  <si>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</si>
  <si>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</si>
  <si>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</si>
  <si>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</si>
  <si>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</si>
  <si>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</si>
  <si>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</si>
  <si>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</si>
  <si>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</si>
  <si>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</si>
  <si>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</si>
  <si>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</si>
  <si>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</si>
  <si>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</si>
  <si>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</si>
  <si>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</si>
  <si>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</si>
  <si>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</si>
  <si>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</si>
  <si>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</si>
  <si>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</si>
  <si>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</si>
  <si>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</si>
  <si>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</si>
  <si>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</si>
  <si>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</si>
  <si>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</si>
  <si>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</si>
  <si>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</si>
  <si>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</si>
  <si>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</si>
  <si>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</si>
  <si>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</si>
  <si>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</si>
  <si>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</si>
  <si>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</si>
  <si>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</si>
  <si>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</si>
  <si>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</si>
  <si>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</si>
  <si>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</si>
  <si>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</si>
  <si>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</si>
  <si>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</si>
  <si>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</si>
  <si>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</si>
  <si>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</si>
  <si>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</si>
  <si>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</si>
  <si>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</si>
  <si>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</si>
  <si>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</si>
  <si>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</si>
  <si>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</si>
  <si>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</si>
  <si>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</si>
  <si>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</si>
  <si>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</si>
  <si>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</si>
  <si>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</si>
  <si>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</si>
  <si>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</si>
  <si>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</si>
  <si>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</si>
  <si>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</si>
  <si>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</si>
  <si>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</si>
  <si>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</si>
  <si>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</si>
  <si>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</si>
  <si>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</si>
  <si>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</si>
  <si>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</si>
  <si>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</si>
  <si>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</si>
  <si>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</si>
  <si>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</si>
  <si>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</si>
  <si>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</si>
  <si>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</si>
  <si>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</si>
  <si>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</si>
  <si>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</si>
  <si>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</si>
  <si>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</si>
  <si>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</si>
  <si>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</si>
  <si>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</si>
  <si>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</si>
  <si>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</si>
  <si>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</si>
  <si>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</si>
  <si>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</si>
  <si>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</si>
  <si>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</si>
  <si>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</si>
  <si>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</si>
  <si>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</si>
  <si>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</si>
  <si>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</si>
  <si>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</si>
  <si>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</si>
  <si>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</si>
  <si>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</si>
  <si>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</si>
  <si>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</si>
  <si>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</si>
  <si>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</si>
  <si>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</si>
  <si>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</si>
  <si>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</si>
  <si>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</si>
  <si>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</si>
  <si>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</si>
  <si>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</si>
  <si>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</si>
  <si>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</si>
  <si>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</si>
  <si>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</si>
  <si>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</si>
  <si>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</si>
  <si>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</si>
  <si>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</si>
  <si>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</si>
  <si>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</si>
  <si>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</si>
  <si>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</si>
  <si>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</si>
  <si>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</si>
  <si>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</si>
  <si>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</si>
  <si>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</si>
  <si>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</si>
  <si>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</si>
  <si>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</si>
  <si>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</si>
  <si>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</si>
  <si>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</si>
  <si>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</si>
  <si>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</si>
  <si>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</si>
  <si>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</si>
  <si>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</si>
  <si>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</si>
  <si>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</si>
  <si>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</si>
  <si>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</si>
  <si>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</si>
  <si>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</si>
  <si>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</si>
  <si>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</si>
  <si>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</si>
  <si>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</si>
  <si>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</si>
  <si>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</si>
  <si>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</si>
  <si>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</si>
  <si>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</si>
  <si>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</si>
  <si>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</si>
  <si>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</si>
  <si>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</si>
  <si>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</si>
  <si>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</si>
  <si>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</si>
  <si>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</si>
  <si>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</si>
  <si>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</si>
  <si>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</si>
  <si>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</si>
  <si>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</si>
  <si>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</si>
  <si>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</si>
  <si>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</si>
  <si>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</si>
  <si>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</si>
  <si>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</si>
  <si>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</si>
  <si>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</si>
  <si>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</si>
  <si>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</si>
  <si>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</si>
  <si>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</si>
  <si>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</si>
  <si>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</si>
  <si>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</si>
  <si>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</si>
  <si>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</si>
  <si>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</si>
  <si>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</si>
  <si>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</si>
  <si>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</si>
  <si>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</si>
  <si>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</si>
  <si>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</si>
  <si>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</si>
  <si>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</si>
  <si>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</si>
  <si>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</si>
  <si>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</si>
  <si>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</si>
  <si>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</si>
  <si>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</si>
  <si>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</si>
  <si>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</si>
  <si>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</si>
  <si>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</si>
  <si>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</si>
  <si>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</si>
  <si>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</si>
  <si>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</si>
  <si>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</si>
  <si>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</si>
  <si>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</si>
  <si>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</si>
  <si>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</si>
  <si>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</si>
  <si>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</si>
  <si>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</si>
  <si>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</si>
  <si>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</si>
  <si>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</si>
  <si>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</si>
  <si>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</si>
  <si>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</si>
  <si>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</si>
  <si>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</si>
  <si>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</si>
  <si>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</si>
  <si>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</si>
  <si>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</si>
  <si>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</si>
  <si>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</si>
  <si>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</si>
  <si>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</si>
  <si>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</si>
  <si>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</si>
  <si>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</si>
  <si>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</si>
  <si>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</si>
  <si>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</si>
  <si>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</si>
  <si>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</si>
  <si>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</si>
  <si>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</si>
  <si>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</si>
  <si>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</si>
  <si>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</si>
  <si>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</si>
  <si>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</si>
  <si>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</si>
  <si>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</si>
  <si>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</si>
  <si>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</si>
  <si>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</si>
  <si>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</si>
  <si>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</si>
  <si>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</si>
  <si>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</si>
  <si>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</si>
  <si>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</si>
  <si>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</si>
  <si>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</si>
  <si>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</si>
  <si>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</si>
  <si>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</si>
  <si>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</si>
  <si>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</si>
  <si>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</si>
  <si>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</si>
  <si>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</si>
  <si>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</si>
  <si>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</si>
  <si>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</si>
  <si>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</si>
  <si>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</si>
  <si>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</si>
  <si>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</si>
  <si>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</si>
  <si>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</si>
  <si>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</si>
  <si>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</si>
  <si>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</si>
  <si>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</si>
  <si>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</si>
  <si>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</si>
  <si>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</si>
  <si>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</si>
  <si>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</si>
  <si>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</si>
  <si>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</si>
  <si>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</si>
  <si>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</si>
  <si>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</si>
  <si>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</si>
  <si>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</si>
  <si>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</si>
  <si>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</si>
  <si>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</si>
  <si>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</si>
  <si>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</si>
  <si>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</si>
  <si>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</si>
  <si>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</si>
  <si>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</si>
  <si>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</si>
  <si>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</si>
  <si>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</si>
  <si>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</si>
  <si>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</si>
  <si>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</si>
  <si>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</si>
  <si>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</si>
  <si>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</si>
  <si>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</si>
  <si>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</si>
  <si>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</si>
  <si>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</si>
  <si>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</si>
  <si>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</si>
  <si>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</si>
  <si>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</si>
  <si>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</si>
  <si>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</si>
  <si>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</si>
  <si>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</si>
  <si>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</si>
  <si>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</si>
  <si>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</si>
  <si>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</si>
  <si>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</si>
  <si>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</si>
  <si>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</si>
  <si>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</si>
  <si>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</si>
  <si>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</si>
  <si>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</si>
  <si>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</si>
  <si>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</si>
  <si>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</si>
  <si>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</si>
  <si>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</si>
  <si>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</si>
  <si>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</si>
  <si>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</si>
  <si>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</si>
  <si>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</si>
  <si>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</si>
  <si>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</si>
  <si>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</si>
  <si>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</si>
  <si>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</si>
  <si>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</si>
  <si>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</si>
  <si>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</si>
  <si>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</si>
  <si>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</si>
  <si>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</si>
  <si>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</si>
  <si>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</si>
  <si>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</si>
  <si>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</si>
  <si>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</si>
  <si>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</si>
  <si>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</si>
  <si>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</si>
  <si>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</si>
  <si>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</si>
  <si>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</si>
  <si>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</si>
  <si>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</si>
  <si>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</si>
  <si>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</si>
  <si>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</si>
  <si>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</si>
  <si>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</si>
  <si>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</si>
  <si>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</si>
  <si>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</si>
  <si>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</si>
  <si>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</si>
  <si>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</si>
  <si>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</si>
  <si>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</si>
  <si>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</si>
  <si>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</si>
  <si>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</si>
  <si>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</si>
  <si>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</si>
  <si>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</si>
  <si>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</si>
  <si>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</si>
  <si>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</si>
  <si>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</si>
  <si>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</si>
  <si>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</si>
  <si>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</si>
  <si>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</si>
  <si>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</si>
  <si>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</si>
  <si>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</si>
  <si>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</si>
  <si>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</si>
  <si>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</si>
  <si>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</si>
  <si>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</si>
  <si>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</si>
  <si>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</si>
  <si>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</si>
  <si>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</si>
  <si>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</si>
  <si>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</si>
  <si>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</si>
  <si>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</si>
  <si>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</si>
  <si>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</si>
  <si>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</si>
  <si>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</si>
  <si>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</si>
  <si>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</si>
  <si>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</si>
  <si>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</si>
  <si>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</si>
  <si>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</si>
  <si>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</si>
  <si>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</si>
  <si>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</si>
  <si>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</si>
  <si>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</si>
  <si>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</si>
  <si>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</si>
  <si>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</si>
  <si>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</si>
  <si>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</si>
  <si>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</si>
  <si>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</si>
  <si>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</si>
  <si>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</si>
  <si>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</si>
  <si>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</si>
  <si>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</si>
  <si>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</si>
  <si>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</si>
  <si>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</si>
  <si>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</si>
  <si>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</si>
  <si>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</si>
  <si>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</si>
  <si>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</si>
  <si>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</si>
  <si>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</si>
  <si>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</si>
  <si>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</si>
  <si>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</si>
  <si>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</si>
  <si>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</si>
  <si>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</si>
  <si>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</si>
  <si>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</si>
  <si>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</si>
  <si>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</si>
  <si>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</si>
  <si>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</si>
  <si>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</si>
  <si>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</si>
  <si>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</si>
  <si>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</si>
  <si>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</si>
  <si>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</si>
  <si>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</si>
  <si>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</si>
  <si>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</si>
  <si>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</si>
  <si>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</si>
  <si>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</si>
  <si>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</si>
  <si>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</si>
  <si>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</si>
  <si>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</si>
  <si>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</si>
  <si>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</si>
  <si>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</si>
  <si>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</si>
  <si>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</si>
  <si>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</si>
  <si>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</si>
  <si>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</si>
  <si>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</si>
  <si>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</si>
  <si>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</si>
  <si>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</si>
  <si>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</si>
  <si>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</si>
  <si>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</si>
  <si>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</si>
  <si>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</si>
  <si>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</si>
  <si>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</si>
  <si>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</si>
  <si>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</si>
  <si>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</si>
  <si>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</si>
  <si>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</si>
  <si>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</si>
  <si>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</si>
  <si>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</si>
  <si>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</si>
  <si>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</si>
  <si>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</si>
  <si>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</si>
  <si>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</si>
  <si>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</si>
  <si>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</si>
  <si>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</si>
  <si>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</si>
  <si>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</si>
  <si>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</si>
  <si>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</si>
  <si>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</si>
  <si>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</si>
  <si>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</si>
  <si>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</si>
  <si>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</si>
  <si>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</si>
  <si>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</si>
  <si>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</si>
  <si>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</si>
  <si>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</si>
  <si>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</si>
  <si>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</si>
  <si>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</si>
  <si>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</si>
  <si>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</si>
  <si>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</si>
  <si>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</si>
  <si>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</si>
  <si>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</si>
  <si>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</si>
  <si>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</si>
  <si>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</si>
  <si>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</si>
  <si>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</si>
  <si>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</si>
  <si>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</si>
  <si>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</si>
  <si>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</si>
  <si>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</si>
  <si>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</si>
  <si>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</si>
  <si>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</si>
  <si>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</si>
  <si>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</si>
  <si>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</si>
  <si>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</si>
  <si>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</si>
  <si>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</si>
  <si>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</si>
  <si>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</si>
  <si>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</si>
  <si>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</si>
  <si>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</si>
  <si>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</si>
  <si>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</si>
  <si>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</si>
  <si>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</si>
  <si>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</si>
  <si>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</si>
  <si>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</si>
  <si>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</si>
  <si>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</si>
  <si>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</si>
  <si>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</si>
  <si>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</si>
  <si>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</si>
  <si>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</si>
  <si>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</si>
  <si>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</si>
  <si>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</si>
  <si>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</si>
  <si>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</si>
  <si>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</si>
  <si>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</si>
  <si>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</si>
  <si>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</si>
  <si>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</si>
  <si>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</si>
  <si>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</si>
  <si>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</si>
  <si>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</si>
  <si>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</si>
  <si>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</si>
  <si>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</si>
  <si>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</si>
  <si>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</si>
  <si>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</si>
  <si>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</si>
  <si>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</si>
  <si>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</si>
  <si>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</si>
  <si>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</si>
  <si>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</si>
  <si>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</si>
  <si>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</si>
  <si>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</si>
  <si>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</si>
  <si>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</si>
  <si>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</si>
  <si>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</si>
  <si>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</si>
  <si>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</si>
  <si>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</si>
  <si>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</si>
  <si>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</si>
  <si>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</si>
  <si>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</si>
  <si>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</si>
  <si>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</si>
  <si>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</si>
  <si>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</si>
  <si>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</si>
  <si>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</si>
  <si>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</si>
  <si>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</si>
  <si>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</si>
  <si>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</si>
  <si>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</si>
  <si>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</si>
  <si>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</si>
  <si>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</si>
  <si>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</si>
  <si>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</si>
  <si>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</si>
  <si>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</si>
  <si>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</si>
  <si>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</si>
  <si>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</si>
  <si>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</si>
  <si>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</si>
  <si>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</si>
  <si>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</si>
  <si>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</si>
  <si>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</si>
  <si>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</si>
  <si>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</si>
  <si>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</si>
  <si>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</si>
  <si>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</si>
  <si>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</si>
  <si>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</si>
  <si>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</si>
  <si>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</si>
  <si>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</si>
  <si>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</si>
  <si>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</si>
  <si>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</si>
  <si>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</si>
  <si>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</si>
  <si>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</si>
  <si>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</si>
  <si>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</si>
  <si>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介護施設等に対するマスク等の配布事業</t>
  </si>
  <si>
    <t>老健局</t>
  </si>
  <si>
    <t>令和2年度</t>
  </si>
  <si>
    <t>高齢者支援課</t>
  </si>
  <si>
    <t>-</t>
  </si>
  <si>
    <t>本事業の目的は、国においてマスク等の物資を確保し、介護施設等へ安定的に供給することにより感染拡大防止を図ることを目的としているが、感染状況を示す指標は様々な要因が複雑に絡み合って影響することで変化するものであり、マスク等の配布の目標とするのに相応しい指標が存在しないため。</t>
  </si>
  <si>
    <t>配布した物資の数</t>
  </si>
  <si>
    <t>百万枚（個）</t>
  </si>
  <si>
    <t>円</t>
  </si>
  <si>
    <t>　X　/　Y</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</si>
  <si>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</si>
  <si>
    <t>感染症の発生・まん延の防止を図ること。</t>
  </si>
  <si>
    <t>医療機関等へのマスク等の配布事業</t>
  </si>
  <si>
    <t>○</t>
  </si>
  <si>
    <t>厚労</t>
  </si>
  <si>
    <t>課長　須藤　明彦</t>
    <rPh sb="3" eb="5">
      <t>スドウ</t>
    </rPh>
    <rPh sb="6" eb="8">
      <t>アキヒコ</t>
    </rPh>
    <phoneticPr fontId="5"/>
  </si>
  <si>
    <t>-</t>
    <phoneticPr fontId="5"/>
  </si>
  <si>
    <t>新型コロナウイルス感染症の拡大を防止するためのマスク等の物資については、世界的な需要の拡大により、国内需給が逼迫し、入手しにくい状況が続いていることから、広く国民へのサービスを提供する介護施設等のニーズがあり、的確に反映しているといえる。</t>
    <rPh sb="0" eb="2">
      <t>シンガタ</t>
    </rPh>
    <rPh sb="9" eb="12">
      <t>カンセンショウ</t>
    </rPh>
    <rPh sb="13" eb="15">
      <t>カクダイ</t>
    </rPh>
    <rPh sb="26" eb="27">
      <t>トウ</t>
    </rPh>
    <rPh sb="28" eb="30">
      <t>ブッシ</t>
    </rPh>
    <rPh sb="36" eb="39">
      <t>セカイテキ</t>
    </rPh>
    <rPh sb="40" eb="42">
      <t>ジュヨウ</t>
    </rPh>
    <rPh sb="43" eb="45">
      <t>カクダイ</t>
    </rPh>
    <rPh sb="49" eb="51">
      <t>コクナイ</t>
    </rPh>
    <rPh sb="51" eb="53">
      <t>ジュキュウ</t>
    </rPh>
    <rPh sb="54" eb="56">
      <t>ヒッパク</t>
    </rPh>
    <rPh sb="58" eb="60">
      <t>ニュウシュ</t>
    </rPh>
    <rPh sb="64" eb="66">
      <t>ジョウキョウ</t>
    </rPh>
    <rPh sb="67" eb="68">
      <t>ツヅ</t>
    </rPh>
    <rPh sb="77" eb="78">
      <t>ヒロ</t>
    </rPh>
    <rPh sb="88" eb="90">
      <t>テイキョウ</t>
    </rPh>
    <rPh sb="92" eb="94">
      <t>カイゴ</t>
    </rPh>
    <rPh sb="94" eb="96">
      <t>シセツ</t>
    </rPh>
    <rPh sb="96" eb="97">
      <t>トウ</t>
    </rPh>
    <rPh sb="105" eb="107">
      <t>テキカク</t>
    </rPh>
    <rPh sb="108" eb="110">
      <t>ハンエイ</t>
    </rPh>
    <phoneticPr fontId="5"/>
  </si>
  <si>
    <t>感染拡大防止のために国が迅速に対応する必要があるとともに、国際的な調達競争の中において、国が主導する必要がある。</t>
    <rPh sb="0" eb="2">
      <t>カンセン</t>
    </rPh>
    <rPh sb="2" eb="4">
      <t>カクダイ</t>
    </rPh>
    <rPh sb="4" eb="6">
      <t>ボウシ</t>
    </rPh>
    <rPh sb="10" eb="11">
      <t>クニ</t>
    </rPh>
    <rPh sb="12" eb="14">
      <t>ジンソク</t>
    </rPh>
    <rPh sb="15" eb="17">
      <t>タイオウ</t>
    </rPh>
    <rPh sb="19" eb="21">
      <t>ヒツヨウ</t>
    </rPh>
    <rPh sb="29" eb="31">
      <t>コクサイ</t>
    </rPh>
    <rPh sb="31" eb="32">
      <t>テキ</t>
    </rPh>
    <rPh sb="33" eb="35">
      <t>チョウタツ</t>
    </rPh>
    <rPh sb="35" eb="37">
      <t>キョウソウ</t>
    </rPh>
    <rPh sb="38" eb="39">
      <t>ナカ</t>
    </rPh>
    <rPh sb="44" eb="45">
      <t>クニ</t>
    </rPh>
    <rPh sb="46" eb="48">
      <t>シュドウ</t>
    </rPh>
    <rPh sb="50" eb="52">
      <t>ヒツヨウ</t>
    </rPh>
    <phoneticPr fontId="5"/>
  </si>
  <si>
    <t>介護施設等で新型コロナウイルスの感染症が発生した場合、入院までの間やPCR検査で陽性が確定するまでの疑わしい者に対してもケアを継続する必要があり、その間の感染拡大防止を図るための物資の確保は不可欠である。マスク等の物資について、国内需給が逼迫している状況では介護施設等が独自に入手することが困難であるため、国が直接買い上げ、介護施設等に安定的に供給することは必要かつ適切であり、優先度が高いといえる。</t>
    <rPh sb="75" eb="76">
      <t>カン</t>
    </rPh>
    <rPh sb="77" eb="79">
      <t>カンセン</t>
    </rPh>
    <rPh sb="79" eb="81">
      <t>カクダイ</t>
    </rPh>
    <rPh sb="81" eb="83">
      <t>ボウシ</t>
    </rPh>
    <rPh sb="84" eb="85">
      <t>ハカ</t>
    </rPh>
    <rPh sb="89" eb="91">
      <t>ブッシ</t>
    </rPh>
    <rPh sb="92" eb="94">
      <t>カクホ</t>
    </rPh>
    <rPh sb="95" eb="98">
      <t>フカケツ</t>
    </rPh>
    <rPh sb="105" eb="106">
      <t>トウ</t>
    </rPh>
    <rPh sb="107" eb="109">
      <t>ブッシ</t>
    </rPh>
    <rPh sb="114" eb="116">
      <t>コクナイ</t>
    </rPh>
    <rPh sb="116" eb="118">
      <t>ジュキュウ</t>
    </rPh>
    <rPh sb="119" eb="121">
      <t>ヒッパク</t>
    </rPh>
    <rPh sb="125" eb="127">
      <t>ジョウキョウ</t>
    </rPh>
    <rPh sb="129" eb="131">
      <t>カイゴ</t>
    </rPh>
    <rPh sb="131" eb="133">
      <t>シセツ</t>
    </rPh>
    <rPh sb="133" eb="134">
      <t>トウ</t>
    </rPh>
    <rPh sb="135" eb="137">
      <t>ドクジ</t>
    </rPh>
    <rPh sb="138" eb="140">
      <t>ニュウシュ</t>
    </rPh>
    <rPh sb="145" eb="147">
      <t>コンナン</t>
    </rPh>
    <rPh sb="153" eb="154">
      <t>クニ</t>
    </rPh>
    <rPh sb="155" eb="157">
      <t>チョクセツ</t>
    </rPh>
    <rPh sb="157" eb="158">
      <t>カ</t>
    </rPh>
    <rPh sb="159" eb="160">
      <t>ア</t>
    </rPh>
    <rPh sb="162" eb="164">
      <t>カイゴ</t>
    </rPh>
    <rPh sb="164" eb="166">
      <t>シセツ</t>
    </rPh>
    <rPh sb="166" eb="167">
      <t>トウ</t>
    </rPh>
    <rPh sb="168" eb="171">
      <t>アンテイテキ</t>
    </rPh>
    <rPh sb="172" eb="174">
      <t>キョウキュウ</t>
    </rPh>
    <rPh sb="179" eb="181">
      <t>ヒツヨウ</t>
    </rPh>
    <rPh sb="183" eb="185">
      <t>テキセツ</t>
    </rPh>
    <rPh sb="189" eb="192">
      <t>ユウセンド</t>
    </rPh>
    <rPh sb="193" eb="194">
      <t>タカ</t>
    </rPh>
    <phoneticPr fontId="5"/>
  </si>
  <si>
    <t>‐</t>
  </si>
  <si>
    <t>-</t>
    <phoneticPr fontId="5"/>
  </si>
  <si>
    <t>-</t>
    <phoneticPr fontId="5"/>
  </si>
  <si>
    <t>マスク等の物資を必要とする全ての介護施設等に必要数が行き渡るよう、都道府県等へ配布を行う。</t>
    <phoneticPr fontId="5"/>
  </si>
  <si>
    <t>我が国におけるマスク等の需給状況の逼迫を踏まえ、国がメーカーから直接買い上げて介護施設等にマスク等の物資を安定的に供給することで、新型コロナウイルス感染症の拡大防止に寄与する。</t>
    <rPh sb="39" eb="41">
      <t>カイゴ</t>
    </rPh>
    <rPh sb="41" eb="43">
      <t>シセツ</t>
    </rPh>
    <rPh sb="43" eb="44">
      <t>トウ</t>
    </rPh>
    <rPh sb="48" eb="49">
      <t>トウ</t>
    </rPh>
    <rPh sb="50" eb="52">
      <t>ブッシ</t>
    </rPh>
    <rPh sb="53" eb="56">
      <t>アンテイテキ</t>
    </rPh>
    <rPh sb="57" eb="59">
      <t>キョウキュウ</t>
    </rPh>
    <rPh sb="65" eb="67">
      <t>シンガタ</t>
    </rPh>
    <rPh sb="74" eb="77">
      <t>カンセンショウ</t>
    </rPh>
    <rPh sb="78" eb="80">
      <t>カクダイ</t>
    </rPh>
    <rPh sb="80" eb="82">
      <t>ボウシ</t>
    </rPh>
    <rPh sb="83" eb="85">
      <t>キヨ</t>
    </rPh>
    <phoneticPr fontId="5"/>
  </si>
  <si>
    <t>消耗品費</t>
    <rPh sb="0" eb="2">
      <t>ショウモウ</t>
    </rPh>
    <rPh sb="2" eb="3">
      <t>ヒン</t>
    </rPh>
    <rPh sb="3" eb="4">
      <t>ヒ</t>
    </rPh>
    <phoneticPr fontId="25"/>
  </si>
  <si>
    <t>保管・輸送費</t>
    <rPh sb="0" eb="2">
      <t>ホカン</t>
    </rPh>
    <rPh sb="3" eb="6">
      <t>ユソウヒ</t>
    </rPh>
    <phoneticPr fontId="25"/>
  </si>
  <si>
    <t>物資の保管・配送</t>
    <rPh sb="0" eb="2">
      <t>ブッシ</t>
    </rPh>
    <rPh sb="3" eb="5">
      <t>ホカン</t>
    </rPh>
    <rPh sb="6" eb="8">
      <t>ハイソウ</t>
    </rPh>
    <phoneticPr fontId="25"/>
  </si>
  <si>
    <t>興和株式会社</t>
    <phoneticPr fontId="25"/>
  </si>
  <si>
    <t>株式会社グランツ・プロジェクト</t>
    <phoneticPr fontId="25"/>
  </si>
  <si>
    <t>株式会社竹虎</t>
    <phoneticPr fontId="25"/>
  </si>
  <si>
    <t>株式会社Ｊ－ＭＡＣ</t>
    <phoneticPr fontId="25"/>
  </si>
  <si>
    <t>ＪＳＲトレーディング株式会社</t>
    <phoneticPr fontId="25"/>
  </si>
  <si>
    <t>宇都宮製作株式会社</t>
    <phoneticPr fontId="25"/>
  </si>
  <si>
    <t>ダンシャジャパン株式会社</t>
    <phoneticPr fontId="25"/>
  </si>
  <si>
    <t>株式会社ＸＩＮＳ</t>
    <phoneticPr fontId="25"/>
  </si>
  <si>
    <t>株式会社ダンロップホームプロダクツ</t>
    <phoneticPr fontId="25"/>
  </si>
  <si>
    <t>ビーワイディージャパン株式会社</t>
    <phoneticPr fontId="25"/>
  </si>
  <si>
    <t>使い捨て手袋の購入</t>
    <phoneticPr fontId="25"/>
  </si>
  <si>
    <t>不織布マスクの購入</t>
    <phoneticPr fontId="25"/>
  </si>
  <si>
    <t>サージカルマスクの購入</t>
    <phoneticPr fontId="25"/>
  </si>
  <si>
    <t>-</t>
    <phoneticPr fontId="25"/>
  </si>
  <si>
    <t>日本通運株式会社</t>
    <rPh sb="0" eb="2">
      <t>ニホン</t>
    </rPh>
    <rPh sb="2" eb="4">
      <t>ツウウン</t>
    </rPh>
    <rPh sb="4" eb="6">
      <t>カブシキ</t>
    </rPh>
    <rPh sb="6" eb="8">
      <t>カイシャ</t>
    </rPh>
    <phoneticPr fontId="25"/>
  </si>
  <si>
    <t>物資の保管・配送</t>
    <rPh sb="0" eb="2">
      <t>ブッシ</t>
    </rPh>
    <rPh sb="3" eb="5">
      <t>ホカン</t>
    </rPh>
    <rPh sb="6" eb="8">
      <t>ハイソウ</t>
    </rPh>
    <phoneticPr fontId="25"/>
  </si>
  <si>
    <t>・国内の不織布マスクの需給の逼迫を踏まえ、介護施設等に速やかに供給するために緊急性を要するものであったため。
・国内需給が安定する迄の当面の間、介護施設等への供給用として別用の製造ラインを立ち上げて製造してもらうため。</t>
    <rPh sb="4" eb="7">
      <t>フショクフ</t>
    </rPh>
    <rPh sb="14" eb="16">
      <t>ヒッパク</t>
    </rPh>
    <rPh sb="17" eb="18">
      <t>フ</t>
    </rPh>
    <rPh sb="21" eb="23">
      <t>カイゴ</t>
    </rPh>
    <rPh sb="23" eb="25">
      <t>シセツ</t>
    </rPh>
    <rPh sb="25" eb="26">
      <t>トウ</t>
    </rPh>
    <rPh sb="27" eb="28">
      <t>スミ</t>
    </rPh>
    <rPh sb="31" eb="33">
      <t>キョウキュウ</t>
    </rPh>
    <rPh sb="38" eb="41">
      <t>キンキュウセイ</t>
    </rPh>
    <rPh sb="42" eb="43">
      <t>ヨウ</t>
    </rPh>
    <rPh sb="56" eb="58">
      <t>コクナイ</t>
    </rPh>
    <rPh sb="58" eb="60">
      <t>ジュキュウ</t>
    </rPh>
    <rPh sb="61" eb="63">
      <t>アンテイ</t>
    </rPh>
    <rPh sb="99" eb="101">
      <t>セイゾウ</t>
    </rPh>
    <phoneticPr fontId="25"/>
  </si>
  <si>
    <t>国内の使い捨て手袋の需給の逼迫を踏まえ、介護施設等に速やかに供給するために緊急性を要するものであったため。</t>
    <rPh sb="3" eb="4">
      <t>ツカ</t>
    </rPh>
    <rPh sb="5" eb="6">
      <t>ス</t>
    </rPh>
    <rPh sb="7" eb="9">
      <t>テブクロ</t>
    </rPh>
    <rPh sb="16" eb="17">
      <t>フ</t>
    </rPh>
    <rPh sb="20" eb="22">
      <t>カイゴ</t>
    </rPh>
    <rPh sb="22" eb="24">
      <t>シセツ</t>
    </rPh>
    <rPh sb="24" eb="25">
      <t>トウ</t>
    </rPh>
    <rPh sb="26" eb="27">
      <t>スミ</t>
    </rPh>
    <rPh sb="30" eb="32">
      <t>キョウキュウ</t>
    </rPh>
    <phoneticPr fontId="25"/>
  </si>
  <si>
    <t>ー</t>
    <phoneticPr fontId="25"/>
  </si>
  <si>
    <t>－</t>
    <phoneticPr fontId="25"/>
  </si>
  <si>
    <t>介護施設等に物資を速やかに供給するために緊急性を要するものであったため。</t>
    <rPh sb="6" eb="8">
      <t>ブッシ</t>
    </rPh>
    <phoneticPr fontId="25"/>
  </si>
  <si>
    <t>有</t>
  </si>
  <si>
    <t>無</t>
  </si>
  <si>
    <t>国内需給の逼迫を踏まえ、介護施設等に速やかに供給するために緊急性を要するものであったため、緊急随意契約により契約を行っている。</t>
    <rPh sb="5" eb="7">
      <t>ヒッパク</t>
    </rPh>
    <rPh sb="8" eb="9">
      <t>フ</t>
    </rPh>
    <rPh sb="12" eb="14">
      <t>カイゴ</t>
    </rPh>
    <rPh sb="14" eb="16">
      <t>シセツ</t>
    </rPh>
    <rPh sb="16" eb="17">
      <t>トウ</t>
    </rPh>
    <rPh sb="18" eb="19">
      <t>スミ</t>
    </rPh>
    <rPh sb="22" eb="24">
      <t>キョウキュウ</t>
    </rPh>
    <rPh sb="29" eb="32">
      <t>キンキュウセイ</t>
    </rPh>
    <rPh sb="33" eb="34">
      <t>ヨウ</t>
    </rPh>
    <rPh sb="45" eb="47">
      <t>キンキュウ</t>
    </rPh>
    <rPh sb="47" eb="49">
      <t>ズイイ</t>
    </rPh>
    <rPh sb="49" eb="51">
      <t>ケイヤク</t>
    </rPh>
    <rPh sb="54" eb="56">
      <t>ケイヤク</t>
    </rPh>
    <rPh sb="57" eb="58">
      <t>オコナ</t>
    </rPh>
    <phoneticPr fontId="25"/>
  </si>
  <si>
    <t>我が国におけるマスク等の需給状況の逼迫を踏まえ、国においてマスク等の物資を確保し、介護施設等（障害児者、児童、生活困窮者向け施設等を含む）へ安定的に供給することにより、介護施設等における感染拡大防止を図る。</t>
    <phoneticPr fontId="25"/>
  </si>
  <si>
    <t>マスク等の物資について、国内需給が逼迫している状況では介護施設等が独自に入手することが困難であるため、国が直接買い上げ、介護施設等に安定的に供給することは必要かつ適切であり、妥当である。</t>
    <phoneticPr fontId="25"/>
  </si>
  <si>
    <t>活動実績については、十分に見込みに見合ったものになっている。</t>
    <phoneticPr fontId="25"/>
  </si>
  <si>
    <t>健康対策関係業務庁費</t>
    <rPh sb="0" eb="2">
      <t>ケンコウ</t>
    </rPh>
    <rPh sb="2" eb="4">
      <t>タイサク</t>
    </rPh>
    <rPh sb="4" eb="6">
      <t>カンケイ</t>
    </rPh>
    <rPh sb="6" eb="8">
      <t>ギョウム</t>
    </rPh>
    <rPh sb="8" eb="10">
      <t>チョウヒ</t>
    </rPh>
    <phoneticPr fontId="5"/>
  </si>
  <si>
    <t>B.日本通運株式会社</t>
    <rPh sb="2" eb="4">
      <t>ニホン</t>
    </rPh>
    <rPh sb="4" eb="6">
      <t>ツウウン</t>
    </rPh>
    <rPh sb="6" eb="8">
      <t>カブシキ</t>
    </rPh>
    <rPh sb="8" eb="10">
      <t>カイシャ</t>
    </rPh>
    <phoneticPr fontId="5"/>
  </si>
  <si>
    <t>A.興和株式会社</t>
    <rPh sb="2" eb="4">
      <t>コウワ</t>
    </rPh>
    <rPh sb="4" eb="6">
      <t>カブシキ</t>
    </rPh>
    <rPh sb="6" eb="8">
      <t>カイシャ</t>
    </rPh>
    <phoneticPr fontId="5"/>
  </si>
  <si>
    <t>不織布マスクの購入</t>
  </si>
  <si>
    <t>契約済み物資の納入の遅延等によるものであり、妥当である。</t>
    <rPh sb="0" eb="2">
      <t>ケイヤク</t>
    </rPh>
    <rPh sb="2" eb="3">
      <t>ズ</t>
    </rPh>
    <rPh sb="4" eb="6">
      <t>ブッシ</t>
    </rPh>
    <rPh sb="7" eb="9">
      <t>ノウニュウ</t>
    </rPh>
    <rPh sb="10" eb="12">
      <t>チエン</t>
    </rPh>
    <rPh sb="12" eb="13">
      <t>トウ</t>
    </rPh>
    <rPh sb="22" eb="24">
      <t>ダトウ</t>
    </rPh>
    <phoneticPr fontId="5"/>
  </si>
  <si>
    <t>令和３年度においては、遅延した一部物資の納入の上、令和２年度中に納入された物資も合わせ、介護施設等の支援のため、必要な配送を継続する。</t>
    <rPh sb="0" eb="2">
      <t>レイワ</t>
    </rPh>
    <rPh sb="3" eb="5">
      <t>ネンド</t>
    </rPh>
    <rPh sb="11" eb="13">
      <t>チエン</t>
    </rPh>
    <rPh sb="20" eb="22">
      <t>ノウニュウ</t>
    </rPh>
    <rPh sb="23" eb="24">
      <t>ウエ</t>
    </rPh>
    <rPh sb="25" eb="27">
      <t>レイワ</t>
    </rPh>
    <rPh sb="28" eb="30">
      <t>ネンド</t>
    </rPh>
    <rPh sb="30" eb="31">
      <t>ナカ</t>
    </rPh>
    <rPh sb="32" eb="34">
      <t>ノウニュウ</t>
    </rPh>
    <rPh sb="37" eb="39">
      <t>ブッシ</t>
    </rPh>
    <rPh sb="40" eb="41">
      <t>ア</t>
    </rPh>
    <rPh sb="44" eb="46">
      <t>カイゴ</t>
    </rPh>
    <rPh sb="46" eb="48">
      <t>シセツ</t>
    </rPh>
    <rPh sb="48" eb="49">
      <t>トウ</t>
    </rPh>
    <rPh sb="50" eb="52">
      <t>シエン</t>
    </rPh>
    <rPh sb="56" eb="58">
      <t>ヒツヨウ</t>
    </rPh>
    <rPh sb="59" eb="61">
      <t>ハイソウ</t>
    </rPh>
    <rPh sb="62" eb="64">
      <t>ケイゾク</t>
    </rPh>
    <phoneticPr fontId="25"/>
  </si>
  <si>
    <t>単位当たりコスト＝Ｘ／Ｙ
X「執行額」／Y「国が購入した物資の数」
※人件費や配送費について物資の単位あたりの計算が困難なため含めていない。</t>
    <rPh sb="28" eb="30">
      <t>ブッシ</t>
    </rPh>
    <rPh sb="46" eb="48">
      <t>ブッシ</t>
    </rPh>
    <phoneticPr fontId="5"/>
  </si>
  <si>
    <t>207億円
/22億枚</t>
    <rPh sb="3" eb="4">
      <t>オク</t>
    </rPh>
    <rPh sb="4" eb="5">
      <t>エン</t>
    </rPh>
    <rPh sb="9" eb="10">
      <t>オク</t>
    </rPh>
    <rPh sb="10" eb="11">
      <t>マイ</t>
    </rPh>
    <phoneticPr fontId="5"/>
  </si>
  <si>
    <t>マスク等物資の国内需給が逼迫している状況では介護施設等が独自に入手することが困難であるため、国が事業者と直接契約の上、海外からの輸入等により確保し、介護施設等に安定的に供給したものであり、妥当なコストである。</t>
    <rPh sb="3" eb="4">
      <t>トウ</t>
    </rPh>
    <rPh sb="4" eb="6">
      <t>ブッシ</t>
    </rPh>
    <rPh sb="7" eb="9">
      <t>コクナイ</t>
    </rPh>
    <rPh sb="9" eb="11">
      <t>ジュキュウ</t>
    </rPh>
    <rPh sb="12" eb="14">
      <t>ヒッパク</t>
    </rPh>
    <rPh sb="18" eb="20">
      <t>ジョウキョウ</t>
    </rPh>
    <rPh sb="22" eb="24">
      <t>カイゴ</t>
    </rPh>
    <rPh sb="24" eb="26">
      <t>シセツ</t>
    </rPh>
    <rPh sb="26" eb="27">
      <t>トウ</t>
    </rPh>
    <rPh sb="28" eb="30">
      <t>ドクジ</t>
    </rPh>
    <rPh sb="31" eb="33">
      <t>ニュウシュ</t>
    </rPh>
    <rPh sb="38" eb="40">
      <t>コンナン</t>
    </rPh>
    <rPh sb="46" eb="47">
      <t>クニ</t>
    </rPh>
    <rPh sb="48" eb="51">
      <t>ジギョウシャ</t>
    </rPh>
    <rPh sb="52" eb="54">
      <t>チョクセツ</t>
    </rPh>
    <rPh sb="54" eb="56">
      <t>ケイヤク</t>
    </rPh>
    <rPh sb="57" eb="58">
      <t>ウエ</t>
    </rPh>
    <rPh sb="59" eb="61">
      <t>カイガイ</t>
    </rPh>
    <rPh sb="64" eb="66">
      <t>ユニュウ</t>
    </rPh>
    <rPh sb="66" eb="67">
      <t>トウ</t>
    </rPh>
    <rPh sb="70" eb="72">
      <t>カクホ</t>
    </rPh>
    <rPh sb="94" eb="96">
      <t>ダトウ</t>
    </rPh>
    <phoneticPr fontId="25"/>
  </si>
  <si>
    <t>新型コロナウイルス感染拡大防止の観点から、介護施設等にマスク等を安定的に供給できるよう、国がメーカーから直接買い上げた上で、地方自治体を経由して配布する。</t>
    <phoneticPr fontId="25"/>
  </si>
  <si>
    <t>介護施設等における感染拡大防止を目標とし、令和２年度中に全都道府県・指定都市・中核市に対して計609,642,890枚配布を行った。</t>
    <rPh sb="16" eb="18">
      <t>モクヒョウ</t>
    </rPh>
    <rPh sb="21" eb="23">
      <t>レイワ</t>
    </rPh>
    <rPh sb="24" eb="26">
      <t>ネンド</t>
    </rPh>
    <rPh sb="26" eb="27">
      <t>チュウ</t>
    </rPh>
    <rPh sb="28" eb="29">
      <t>ゼン</t>
    </rPh>
    <rPh sb="29" eb="33">
      <t>トドウフケン</t>
    </rPh>
    <rPh sb="34" eb="36">
      <t>シテイ</t>
    </rPh>
    <rPh sb="36" eb="38">
      <t>トシ</t>
    </rPh>
    <rPh sb="39" eb="42">
      <t>チュウカクシ</t>
    </rPh>
    <rPh sb="43" eb="44">
      <t>タイ</t>
    </rPh>
    <rPh sb="46" eb="47">
      <t>ケイ</t>
    </rPh>
    <rPh sb="58" eb="59">
      <t>マイ</t>
    </rPh>
    <rPh sb="59" eb="61">
      <t>ハイフ</t>
    </rPh>
    <rPh sb="62" eb="63">
      <t>オコナ</t>
    </rPh>
    <phoneticPr fontId="5"/>
  </si>
  <si>
    <t>本事業は、マスク等の物資について、国内需給が逼迫している状況では介護施設等が独自に入手することが困難であるため、国が直接買い上げ、介護施設等に安定的に供給するための事業であり、全都道府県・指定都市・中核市に対し、マスク等物資を配送した。引き続き、介護施設等の支援のため、事業を実施していく必要がある。</t>
    <rPh sb="0" eb="1">
      <t>ホン</t>
    </rPh>
    <rPh sb="1" eb="3">
      <t>ジギョウ</t>
    </rPh>
    <rPh sb="82" eb="84">
      <t>ジギョウ</t>
    </rPh>
    <rPh sb="88" eb="93">
      <t>ゼントドウフケン</t>
    </rPh>
    <rPh sb="94" eb="96">
      <t>シテイ</t>
    </rPh>
    <rPh sb="96" eb="98">
      <t>トシ</t>
    </rPh>
    <rPh sb="99" eb="102">
      <t>チュウカクシ</t>
    </rPh>
    <rPh sb="103" eb="104">
      <t>タイ</t>
    </rPh>
    <rPh sb="109" eb="110">
      <t>トウ</t>
    </rPh>
    <rPh sb="110" eb="112">
      <t>ブッシ</t>
    </rPh>
    <rPh sb="113" eb="115">
      <t>ハイソウ</t>
    </rPh>
    <rPh sb="123" eb="125">
      <t>カイゴ</t>
    </rPh>
    <rPh sb="125" eb="127">
      <t>シセツ</t>
    </rPh>
    <rPh sb="127" eb="128">
      <t>トウ</t>
    </rPh>
    <rPh sb="129" eb="131">
      <t>シエン</t>
    </rPh>
    <rPh sb="135" eb="137">
      <t>ジギョウ</t>
    </rPh>
    <rPh sb="138" eb="140">
      <t>ジッシ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</si>
</sst>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266693</xdr:rowOff>
    </xdr:from>
    <xdr:to>
      <xdr:col>49</xdr:col>
      <xdr:colOff>19050</xdr:colOff>
      <xdr:row>757</xdr:row>
      <xdr:rowOff>40898</xdr:rowOff>
    </xdr:to>
    <xdr:grpSp>
      <xdr:nvGrpSpPr>
        <xdr:cNvPr id="4" name="グループ化 3"/>
        <xdr:cNvGrpSpPr/>
      </xdr:nvGrpSpPr>
      <xdr:grpSpPr>
        <a:xfrm>
          <a:off x="1800225" y="43976918"/>
          <a:ext cx="8020050" cy="2946030"/>
          <a:chOff x="2600325" y="38575986"/>
          <a:chExt cx="6858000" cy="2887803"/>
        </a:xfrm>
      </xdr:grpSpPr>
      <xdr:sp macro="" textlink="">
        <xdr:nvSpPr>
          <xdr:cNvPr id="5" name="正方形/長方形 4"/>
          <xdr:cNvSpPr/>
        </xdr:nvSpPr>
        <xdr:spPr>
          <a:xfrm>
            <a:off x="2600325" y="38575986"/>
            <a:ext cx="6858000" cy="876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21,968</a:t>
            </a:r>
            <a:r>
              <a:rPr kumimoji="1" lang="ja-JP" altLang="en-US" sz="1800"/>
              <a:t>百万円</a:t>
            </a:r>
          </a:p>
        </xdr:txBody>
      </xdr:sp>
      <xdr:cxnSp macro="">
        <xdr:nvCxnSpPr>
          <xdr:cNvPr id="6" name="直線矢印コネクタ 5"/>
          <xdr:cNvCxnSpPr/>
        </xdr:nvCxnSpPr>
        <xdr:spPr>
          <a:xfrm flipH="1">
            <a:off x="3030196" y="39454950"/>
            <a:ext cx="9524" cy="16046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H="1">
            <a:off x="8795004" y="39455173"/>
            <a:ext cx="14288" cy="200861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57150</xdr:colOff>
      <xdr:row>779</xdr:row>
      <xdr:rowOff>28575</xdr:rowOff>
    </xdr:from>
    <xdr:to>
      <xdr:col>20</xdr:col>
      <xdr:colOff>28574</xdr:colOff>
      <xdr:row>779</xdr:row>
      <xdr:rowOff>305465</xdr:rowOff>
    </xdr:to>
    <xdr:sp macro="" textlink="">
      <xdr:nvSpPr>
        <xdr:cNvPr id="12" name="大かっこ 11"/>
        <xdr:cNvSpPr/>
      </xdr:nvSpPr>
      <xdr:spPr>
        <a:xfrm>
          <a:off x="2257425" y="53921025"/>
          <a:ext cx="1771649" cy="276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運送業者に納品</a:t>
          </a:r>
        </a:p>
      </xdr:txBody>
    </xdr:sp>
    <xdr:clientData/>
  </xdr:twoCellAnchor>
  <xdr:twoCellAnchor>
    <xdr:from>
      <xdr:col>37</xdr:col>
      <xdr:colOff>95250</xdr:colOff>
      <xdr:row>757</xdr:row>
      <xdr:rowOff>30473</xdr:rowOff>
    </xdr:from>
    <xdr:to>
      <xdr:col>49</xdr:col>
      <xdr:colOff>238125</xdr:colOff>
      <xdr:row>761</xdr:row>
      <xdr:rowOff>29221</xdr:rowOff>
    </xdr:to>
    <xdr:grpSp>
      <xdr:nvGrpSpPr>
        <xdr:cNvPr id="18" name="グループ化 17"/>
        <xdr:cNvGrpSpPr/>
      </xdr:nvGrpSpPr>
      <xdr:grpSpPr>
        <a:xfrm>
          <a:off x="7496175" y="46912523"/>
          <a:ext cx="2543175" cy="1408448"/>
          <a:chOff x="4029075" y="45093914"/>
          <a:chExt cx="2590800" cy="1407801"/>
        </a:xfrm>
      </xdr:grpSpPr>
      <xdr:sp macro="" textlink="">
        <xdr:nvSpPr>
          <xdr:cNvPr id="9" name="正方形/長方形 8"/>
          <xdr:cNvSpPr/>
        </xdr:nvSpPr>
        <xdr:spPr>
          <a:xfrm>
            <a:off x="4648200" y="45151298"/>
            <a:ext cx="1971675" cy="968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Ｂ．物資の保管・配送</a:t>
            </a:r>
            <a:endParaRPr kumimoji="1" lang="en-US" altLang="ja-JP" sz="1400"/>
          </a:p>
          <a:p>
            <a:pPr algn="ctr"/>
            <a:r>
              <a:rPr kumimoji="1" lang="ja-JP" altLang="en-US" sz="1400"/>
              <a:t>日本通運株式会社</a:t>
            </a:r>
            <a:endParaRPr kumimoji="1" lang="en-US" altLang="ja-JP" sz="1400"/>
          </a:p>
          <a:p>
            <a:pPr algn="ctr"/>
            <a:r>
              <a:rPr kumimoji="1" lang="en-US" altLang="ja-JP" sz="1400"/>
              <a:t>1,264</a:t>
            </a:r>
            <a:r>
              <a:rPr kumimoji="1" lang="ja-JP" altLang="en-US" sz="1400"/>
              <a:t>百万円</a:t>
            </a:r>
            <a:endParaRPr kumimoji="1" lang="en-US" altLang="ja-JP" sz="1400"/>
          </a:p>
        </xdr:txBody>
      </xdr:sp>
      <xdr:sp macro="" textlink="">
        <xdr:nvSpPr>
          <xdr:cNvPr id="11" name="大かっこ 10"/>
          <xdr:cNvSpPr/>
        </xdr:nvSpPr>
        <xdr:spPr>
          <a:xfrm>
            <a:off x="4743451" y="46224825"/>
            <a:ext cx="1771650" cy="276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都道府県等に配送</a:t>
            </a:r>
          </a:p>
        </xdr:txBody>
      </xdr:sp>
      <xdr:cxnSp macro="">
        <xdr:nvCxnSpPr>
          <xdr:cNvPr id="13" name="直線矢印コネクタ 12"/>
          <xdr:cNvCxnSpPr/>
        </xdr:nvCxnSpPr>
        <xdr:spPr>
          <a:xfrm>
            <a:off x="4029075" y="45478520"/>
            <a:ext cx="590550" cy="335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a:off x="4041744" y="45093914"/>
            <a:ext cx="964238" cy="391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納品</a:t>
            </a:r>
          </a:p>
        </xdr:txBody>
      </xdr:sp>
    </xdr:grpSp>
    <xdr:clientData/>
  </xdr:twoCellAnchor>
  <xdr:twoCellAnchor>
    <xdr:from>
      <xdr:col>40</xdr:col>
      <xdr:colOff>123824</xdr:colOff>
      <xdr:row>761</xdr:row>
      <xdr:rowOff>38100</xdr:rowOff>
    </xdr:from>
    <xdr:to>
      <xdr:col>49</xdr:col>
      <xdr:colOff>200024</xdr:colOff>
      <xdr:row>765</xdr:row>
      <xdr:rowOff>425804</xdr:rowOff>
    </xdr:to>
    <xdr:grpSp>
      <xdr:nvGrpSpPr>
        <xdr:cNvPr id="26" name="グループ化 25"/>
        <xdr:cNvGrpSpPr/>
      </xdr:nvGrpSpPr>
      <xdr:grpSpPr>
        <a:xfrm>
          <a:off x="8124824" y="48329850"/>
          <a:ext cx="1876425" cy="2111729"/>
          <a:chOff x="8105774" y="46977300"/>
          <a:chExt cx="1876425" cy="2111729"/>
        </a:xfrm>
      </xdr:grpSpPr>
      <xdr:cxnSp macro="">
        <xdr:nvCxnSpPr>
          <xdr:cNvPr id="14" name="直線矢印コネクタ 13"/>
          <xdr:cNvCxnSpPr/>
        </xdr:nvCxnSpPr>
        <xdr:spPr>
          <a:xfrm>
            <a:off x="9020175" y="46977300"/>
            <a:ext cx="0" cy="147020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8105774" y="48444150"/>
            <a:ext cx="1876425" cy="6448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都道府県等</a:t>
            </a:r>
          </a:p>
        </xdr:txBody>
      </xdr:sp>
      <xdr:sp macro="" textlink="">
        <xdr:nvSpPr>
          <xdr:cNvPr id="17" name="テキスト ボックス 16"/>
          <xdr:cNvSpPr txBox="1"/>
        </xdr:nvSpPr>
        <xdr:spPr>
          <a:xfrm>
            <a:off x="9067799" y="47348775"/>
            <a:ext cx="862508" cy="370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配送</a:t>
            </a:r>
          </a:p>
        </xdr:txBody>
      </xdr:sp>
    </xdr:grpSp>
    <xdr:clientData/>
  </xdr:twoCellAnchor>
  <xdr:twoCellAnchor editAs="oneCell">
    <xdr:from>
      <xdr:col>6</xdr:col>
      <xdr:colOff>85725</xdr:colOff>
      <xdr:row>756</xdr:row>
      <xdr:rowOff>19050</xdr:rowOff>
    </xdr:from>
    <xdr:to>
      <xdr:col>37</xdr:col>
      <xdr:colOff>37331</xdr:colOff>
      <xdr:row>769</xdr:row>
      <xdr:rowOff>75515</xdr:rowOff>
    </xdr:to>
    <xdr:pic>
      <xdr:nvPicPr>
        <xdr:cNvPr id="3" name="図 2"/>
        <xdr:cNvPicPr>
          <a:picLocks noChangeAspect="1"/>
        </xdr:cNvPicPr>
      </xdr:nvPicPr>
      <xdr:blipFill>
        <a:blip xmlns:r="http://schemas.openxmlformats.org/officeDocument/2006/relationships" r:embed="rId1"/>
        <a:stretch>
          <a:fillRect/>
        </a:stretch>
      </xdr:blipFill>
      <xdr:spPr>
        <a:xfrm>
          <a:off x="1285875" y="45148500"/>
          <a:ext cx="6152381" cy="5476190"/>
        </a:xfrm>
        <a:prstGeom prst="rect">
          <a:avLst/>
        </a:prstGeom>
      </xdr:spPr>
    </xdr:pic>
    <xdr:clientData/>
  </xdr:twoCellAnchor>
  <xdr:twoCellAnchor>
    <xdr:from>
      <xdr:col>12</xdr:col>
      <xdr:colOff>0</xdr:colOff>
      <xdr:row>752</xdr:row>
      <xdr:rowOff>342900</xdr:rowOff>
    </xdr:from>
    <xdr:to>
      <xdr:col>21</xdr:col>
      <xdr:colOff>152400</xdr:colOff>
      <xdr:row>753</xdr:row>
      <xdr:rowOff>304800</xdr:rowOff>
    </xdr:to>
    <xdr:sp macro="" textlink="">
      <xdr:nvSpPr>
        <xdr:cNvPr id="2" name="テキスト ボックス 1"/>
        <xdr:cNvSpPr txBox="1"/>
      </xdr:nvSpPr>
      <xdr:spPr>
        <a:xfrm>
          <a:off x="2400300" y="45462825"/>
          <a:ext cx="1952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137160</xdr:colOff>
      <xdr:row>753</xdr:row>
      <xdr:rowOff>38100</xdr:rowOff>
    </xdr:from>
    <xdr:to>
      <xdr:col>45</xdr:col>
      <xdr:colOff>28576</xdr:colOff>
      <xdr:row>754</xdr:row>
      <xdr:rowOff>9525</xdr:rowOff>
    </xdr:to>
    <xdr:sp macro="" textlink="">
      <xdr:nvSpPr>
        <xdr:cNvPr id="19" name="テキスト ボックス 18"/>
        <xdr:cNvSpPr txBox="1"/>
      </xdr:nvSpPr>
      <xdr:spPr>
        <a:xfrm>
          <a:off x="6537960" y="45232320"/>
          <a:ext cx="1720216" cy="329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M88" sqref="AM88:AP8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725</v>
      </c>
      <c r="AK2" s="206"/>
      <c r="AL2" s="206"/>
      <c r="AM2" s="206"/>
      <c r="AN2" s="98" t="s">
        <v>406</v>
      </c>
      <c r="AO2" s="206">
        <v>20</v>
      </c>
      <c r="AP2" s="206"/>
      <c r="AQ2" s="206"/>
      <c r="AR2" s="99" t="s">
        <v>709</v>
      </c>
      <c r="AS2" s="207">
        <v>204</v>
      </c>
      <c r="AT2" s="207"/>
      <c r="AU2" s="207"/>
      <c r="AV2" s="98" t="str">
        <f>IF(AW2="","","-")</f>
        <v/>
      </c>
      <c r="AW2" s="397"/>
      <c r="AX2" s="397"/>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5" t="s">
        <v>713</v>
      </c>
      <c r="H5" s="556"/>
      <c r="I5" s="556"/>
      <c r="J5" s="556"/>
      <c r="K5" s="556"/>
      <c r="L5" s="556"/>
      <c r="M5" s="557" t="s">
        <v>66</v>
      </c>
      <c r="N5" s="558"/>
      <c r="O5" s="558"/>
      <c r="P5" s="558"/>
      <c r="Q5" s="558"/>
      <c r="R5" s="559"/>
      <c r="S5" s="560" t="s">
        <v>511</v>
      </c>
      <c r="T5" s="556"/>
      <c r="U5" s="556"/>
      <c r="V5" s="556"/>
      <c r="W5" s="556"/>
      <c r="X5" s="561"/>
      <c r="Y5" s="713" t="s">
        <v>3</v>
      </c>
      <c r="Z5" s="714"/>
      <c r="AA5" s="714"/>
      <c r="AB5" s="714"/>
      <c r="AC5" s="714"/>
      <c r="AD5" s="715"/>
      <c r="AE5" s="716" t="s">
        <v>714</v>
      </c>
      <c r="AF5" s="716"/>
      <c r="AG5" s="716"/>
      <c r="AH5" s="716"/>
      <c r="AI5" s="716"/>
      <c r="AJ5" s="716"/>
      <c r="AK5" s="716"/>
      <c r="AL5" s="716"/>
      <c r="AM5" s="716"/>
      <c r="AN5" s="716"/>
      <c r="AO5" s="716"/>
      <c r="AP5" s="717"/>
      <c r="AQ5" s="718" t="s">
        <v>726</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5" t="s">
        <v>389</v>
      </c>
      <c r="Z7" s="296"/>
      <c r="AA7" s="296"/>
      <c r="AB7" s="296"/>
      <c r="AC7" s="296"/>
      <c r="AD7" s="396"/>
      <c r="AE7" s="382" t="s">
        <v>715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9" t="s">
        <v>763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8" t="s">
        <v>30</v>
      </c>
      <c r="B10" s="739"/>
      <c r="C10" s="739"/>
      <c r="D10" s="739"/>
      <c r="E10" s="739"/>
      <c r="F10" s="739"/>
      <c r="G10" s="671" t="s">
        <v>775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7" t="s">
        <v>7</v>
      </c>
      <c r="J13" s="638"/>
      <c r="K13" s="638"/>
      <c r="L13" s="638"/>
      <c r="M13" s="638"/>
      <c r="N13" s="638"/>
      <c r="O13" s="639"/>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t="s">
        <v>727</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3"/>
      <c r="H14" s="744"/>
      <c r="I14" s="572" t="s">
        <v>8</v>
      </c>
      <c r="J14" s="628"/>
      <c r="K14" s="628"/>
      <c r="L14" s="628"/>
      <c r="M14" s="628"/>
      <c r="N14" s="628"/>
      <c r="O14" s="629"/>
      <c r="P14" s="163" t="s">
        <v>715</v>
      </c>
      <c r="Q14" s="164"/>
      <c r="R14" s="164"/>
      <c r="S14" s="164"/>
      <c r="T14" s="164"/>
      <c r="U14" s="164"/>
      <c r="V14" s="165"/>
      <c r="W14" s="163" t="s">
        <v>715</v>
      </c>
      <c r="X14" s="164"/>
      <c r="Y14" s="164"/>
      <c r="Z14" s="164"/>
      <c r="AA14" s="164"/>
      <c r="AB14" s="164"/>
      <c r="AC14" s="165"/>
      <c r="AD14" s="163">
        <v>26190</v>
      </c>
      <c r="AE14" s="164"/>
      <c r="AF14" s="164"/>
      <c r="AG14" s="164"/>
      <c r="AH14" s="164"/>
      <c r="AI14" s="164"/>
      <c r="AJ14" s="165"/>
      <c r="AK14" s="163" t="s">
        <v>727</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3"/>
      <c r="H15" s="744"/>
      <c r="I15" s="572" t="s">
        <v>51</v>
      </c>
      <c r="J15" s="573"/>
      <c r="K15" s="573"/>
      <c r="L15" s="573"/>
      <c r="M15" s="573"/>
      <c r="N15" s="573"/>
      <c r="O15" s="574"/>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v>11902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3"/>
      <c r="H16" s="744"/>
      <c r="I16" s="572" t="s">
        <v>52</v>
      </c>
      <c r="J16" s="573"/>
      <c r="K16" s="573"/>
      <c r="L16" s="573"/>
      <c r="M16" s="573"/>
      <c r="N16" s="573"/>
      <c r="O16" s="574"/>
      <c r="P16" s="163" t="s">
        <v>715</v>
      </c>
      <c r="Q16" s="164"/>
      <c r="R16" s="164"/>
      <c r="S16" s="164"/>
      <c r="T16" s="164"/>
      <c r="U16" s="164"/>
      <c r="V16" s="165"/>
      <c r="W16" s="163" t="s">
        <v>715</v>
      </c>
      <c r="X16" s="164"/>
      <c r="Y16" s="164"/>
      <c r="Z16" s="164"/>
      <c r="AA16" s="164"/>
      <c r="AB16" s="164"/>
      <c r="AC16" s="165"/>
      <c r="AD16" s="163">
        <v>-11902</v>
      </c>
      <c r="AE16" s="164"/>
      <c r="AF16" s="164"/>
      <c r="AG16" s="164"/>
      <c r="AH16" s="164"/>
      <c r="AI16" s="164"/>
      <c r="AJ16" s="165"/>
      <c r="AK16" s="163" t="s">
        <v>727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2" t="s">
        <v>50</v>
      </c>
      <c r="J17" s="628"/>
      <c r="K17" s="628"/>
      <c r="L17" s="628"/>
      <c r="M17" s="628"/>
      <c r="N17" s="628"/>
      <c r="O17" s="629"/>
      <c r="P17" s="163" t="s">
        <v>715</v>
      </c>
      <c r="Q17" s="164"/>
      <c r="R17" s="164"/>
      <c r="S17" s="164"/>
      <c r="T17" s="164"/>
      <c r="U17" s="164"/>
      <c r="V17" s="165"/>
      <c r="W17" s="163" t="s">
        <v>715</v>
      </c>
      <c r="X17" s="164"/>
      <c r="Y17" s="164"/>
      <c r="Z17" s="164"/>
      <c r="AA17" s="164"/>
      <c r="AB17" s="164"/>
      <c r="AC17" s="165"/>
      <c r="AD17" s="163">
        <v>9198</v>
      </c>
      <c r="AE17" s="164"/>
      <c r="AF17" s="164"/>
      <c r="AG17" s="164"/>
      <c r="AH17" s="164"/>
      <c r="AI17" s="164"/>
      <c r="AJ17" s="165"/>
      <c r="AK17" s="163" t="s">
        <v>727</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23486</v>
      </c>
      <c r="AE18" s="170"/>
      <c r="AF18" s="170"/>
      <c r="AG18" s="170"/>
      <c r="AH18" s="170"/>
      <c r="AI18" s="170"/>
      <c r="AJ18" s="171"/>
      <c r="AK18" s="169">
        <f>SUM(AK13:AQ17)</f>
        <v>11902</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t="s">
        <v>715</v>
      </c>
      <c r="Q19" s="164"/>
      <c r="R19" s="164"/>
      <c r="S19" s="164"/>
      <c r="T19" s="164"/>
      <c r="U19" s="164"/>
      <c r="V19" s="165"/>
      <c r="W19" s="163" t="s">
        <v>715</v>
      </c>
      <c r="X19" s="164"/>
      <c r="Y19" s="164"/>
      <c r="Z19" s="164"/>
      <c r="AA19" s="164"/>
      <c r="AB19" s="164"/>
      <c r="AC19" s="165"/>
      <c r="AD19" s="163">
        <v>21968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0.93536574980839648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8" t="s">
        <v>354</v>
      </c>
      <c r="H21" s="919"/>
      <c r="I21" s="919"/>
      <c r="J21" s="919"/>
      <c r="K21" s="919"/>
      <c r="L21" s="919"/>
      <c r="M21" s="919"/>
      <c r="N21" s="919"/>
      <c r="O21" s="919"/>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f t="shared" ref="AD21" si="3">IF(AD19=0, "-", SUM(AD19)/SUM(AD13,AD14))</f>
        <v>0.83879343260786565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766</v>
      </c>
      <c r="H23" s="133"/>
      <c r="I23" s="133"/>
      <c r="J23" s="133"/>
      <c r="K23" s="133"/>
      <c r="L23" s="133"/>
      <c r="M23" s="133"/>
      <c r="N23" s="133"/>
      <c r="O23" s="134"/>
      <c r="P23" s="160" t="s">
        <v>732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9"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390</v>
      </c>
      <c r="AF30" s="386"/>
      <c r="AG30" s="386"/>
      <c r="AH30" s="387"/>
      <c r="AI30" s="388" t="s">
        <v>412</v>
      </c>
      <c r="AJ30" s="388"/>
      <c r="AK30" s="388"/>
      <c r="AL30" s="385"/>
      <c r="AM30" s="388" t="s">
        <v>509</v>
      </c>
      <c r="AN30" s="388"/>
      <c r="AO30" s="388"/>
      <c r="AP30" s="385"/>
      <c r="AQ30" s="640" t="s">
        <v>232</v>
      </c>
      <c r="AR30" s="641"/>
      <c r="AS30" s="641"/>
      <c r="AT30" s="642"/>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t="s">
        <v>715</v>
      </c>
      <c r="AR31" s="178"/>
      <c r="AS31" s="179" t="s">
        <v>233</v>
      </c>
      <c r="AT31" s="202"/>
      <c r="AU31" s="271" t="s">
        <v>715</v>
      </c>
      <c r="AV31" s="271"/>
      <c r="AW31" s="378" t="s">
        <v>179</v>
      </c>
      <c r="AX31" s="379"/>
    </row>
    <row r="32" spans="1:50" ht="23.25" customHeight="1" x14ac:dyDescent="0.15">
      <c r="A32" s="512"/>
      <c r="B32" s="510"/>
      <c r="C32" s="510"/>
      <c r="D32" s="510"/>
      <c r="E32" s="510"/>
      <c r="F32" s="511"/>
      <c r="G32" s="537" t="s">
        <v>715</v>
      </c>
      <c r="H32" s="538"/>
      <c r="I32" s="538"/>
      <c r="J32" s="538"/>
      <c r="K32" s="538"/>
      <c r="L32" s="538"/>
      <c r="M32" s="538"/>
      <c r="N32" s="538"/>
      <c r="O32" s="539"/>
      <c r="P32" s="191" t="s">
        <v>715</v>
      </c>
      <c r="Q32" s="191"/>
      <c r="R32" s="191"/>
      <c r="S32" s="191"/>
      <c r="T32" s="191"/>
      <c r="U32" s="191"/>
      <c r="V32" s="191"/>
      <c r="W32" s="191"/>
      <c r="X32" s="233"/>
      <c r="Y32" s="342" t="s">
        <v>12</v>
      </c>
      <c r="Z32" s="546"/>
      <c r="AA32" s="547"/>
      <c r="AB32" s="548" t="s">
        <v>715</v>
      </c>
      <c r="AC32" s="548"/>
      <c r="AD32" s="548"/>
      <c r="AE32" s="366" t="s">
        <v>715</v>
      </c>
      <c r="AF32" s="367"/>
      <c r="AG32" s="367"/>
      <c r="AH32" s="367"/>
      <c r="AI32" s="366" t="s">
        <v>715</v>
      </c>
      <c r="AJ32" s="367"/>
      <c r="AK32" s="367"/>
      <c r="AL32" s="367"/>
      <c r="AM32" s="366" t="s">
        <v>727</v>
      </c>
      <c r="AN32" s="367"/>
      <c r="AO32" s="367"/>
      <c r="AP32" s="367"/>
      <c r="AQ32" s="166" t="s">
        <v>715</v>
      </c>
      <c r="AR32" s="167"/>
      <c r="AS32" s="167"/>
      <c r="AT32" s="168"/>
      <c r="AU32" s="367" t="s">
        <v>715</v>
      </c>
      <c r="AV32" s="367"/>
      <c r="AW32" s="367"/>
      <c r="AX32" s="3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715</v>
      </c>
      <c r="AC33" s="519"/>
      <c r="AD33" s="519"/>
      <c r="AE33" s="366" t="s">
        <v>715</v>
      </c>
      <c r="AF33" s="367"/>
      <c r="AG33" s="367"/>
      <c r="AH33" s="367"/>
      <c r="AI33" s="366" t="s">
        <v>715</v>
      </c>
      <c r="AJ33" s="367"/>
      <c r="AK33" s="367"/>
      <c r="AL33" s="367"/>
      <c r="AM33" s="366" t="s">
        <v>727</v>
      </c>
      <c r="AN33" s="367"/>
      <c r="AO33" s="367"/>
      <c r="AP33" s="367"/>
      <c r="AQ33" s="166" t="s">
        <v>715</v>
      </c>
      <c r="AR33" s="167"/>
      <c r="AS33" s="167"/>
      <c r="AT33" s="168"/>
      <c r="AU33" s="367" t="s">
        <v>715</v>
      </c>
      <c r="AV33" s="367"/>
      <c r="AW33" s="367"/>
      <c r="AX33" s="368"/>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t="s">
        <v>715</v>
      </c>
      <c r="AF34" s="367"/>
      <c r="AG34" s="367"/>
      <c r="AH34" s="367"/>
      <c r="AI34" s="366" t="s">
        <v>715</v>
      </c>
      <c r="AJ34" s="367"/>
      <c r="AK34" s="367"/>
      <c r="AL34" s="367"/>
      <c r="AM34" s="366" t="s">
        <v>727</v>
      </c>
      <c r="AN34" s="367"/>
      <c r="AO34" s="367"/>
      <c r="AP34" s="367"/>
      <c r="AQ34" s="166" t="s">
        <v>715</v>
      </c>
      <c r="AR34" s="167"/>
      <c r="AS34" s="167"/>
      <c r="AT34" s="168"/>
      <c r="AU34" s="367" t="s">
        <v>715</v>
      </c>
      <c r="AV34" s="367"/>
      <c r="AW34" s="367"/>
      <c r="AX34" s="368"/>
    </row>
    <row r="35" spans="1:51" ht="23.25" customHeight="1" x14ac:dyDescent="0.15">
      <c r="A35" s="891" t="s">
        <v>380</v>
      </c>
      <c r="B35" s="892"/>
      <c r="C35" s="892"/>
      <c r="D35" s="892"/>
      <c r="E35" s="892"/>
      <c r="F35" s="893"/>
      <c r="G35" s="897" t="s">
        <v>715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3" t="s">
        <v>349</v>
      </c>
      <c r="B37" s="644"/>
      <c r="C37" s="644"/>
      <c r="D37" s="644"/>
      <c r="E37" s="644"/>
      <c r="F37" s="645"/>
      <c r="G37" s="562" t="s">
        <v>146</v>
      </c>
      <c r="H37" s="380"/>
      <c r="I37" s="380"/>
      <c r="J37" s="380"/>
      <c r="K37" s="380"/>
      <c r="L37" s="380"/>
      <c r="M37" s="380"/>
      <c r="N37" s="380"/>
      <c r="O37" s="563"/>
      <c r="P37" s="630" t="s">
        <v>59</v>
      </c>
      <c r="Q37" s="380"/>
      <c r="R37" s="380"/>
      <c r="S37" s="380"/>
      <c r="T37" s="380"/>
      <c r="U37" s="380"/>
      <c r="V37" s="380"/>
      <c r="W37" s="380"/>
      <c r="X37" s="563"/>
      <c r="Y37" s="631"/>
      <c r="Z37" s="632"/>
      <c r="AA37" s="633"/>
      <c r="AB37" s="634" t="s">
        <v>11</v>
      </c>
      <c r="AC37" s="635"/>
      <c r="AD37" s="636"/>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2" t="s">
        <v>12</v>
      </c>
      <c r="Z39" s="546"/>
      <c r="AA39" s="547"/>
      <c r="AB39" s="548"/>
      <c r="AC39" s="548"/>
      <c r="AD39" s="54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6"/>
      <c r="B41" s="647"/>
      <c r="C41" s="647"/>
      <c r="D41" s="647"/>
      <c r="E41" s="647"/>
      <c r="F41" s="648"/>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3" t="s">
        <v>349</v>
      </c>
      <c r="B44" s="644"/>
      <c r="C44" s="644"/>
      <c r="D44" s="644"/>
      <c r="E44" s="644"/>
      <c r="F44" s="645"/>
      <c r="G44" s="562" t="s">
        <v>146</v>
      </c>
      <c r="H44" s="380"/>
      <c r="I44" s="380"/>
      <c r="J44" s="380"/>
      <c r="K44" s="380"/>
      <c r="L44" s="380"/>
      <c r="M44" s="380"/>
      <c r="N44" s="380"/>
      <c r="O44" s="563"/>
      <c r="P44" s="630" t="s">
        <v>59</v>
      </c>
      <c r="Q44" s="380"/>
      <c r="R44" s="380"/>
      <c r="S44" s="380"/>
      <c r="T44" s="380"/>
      <c r="U44" s="380"/>
      <c r="V44" s="380"/>
      <c r="W44" s="380"/>
      <c r="X44" s="563"/>
      <c r="Y44" s="631"/>
      <c r="Z44" s="632"/>
      <c r="AA44" s="633"/>
      <c r="AB44" s="634" t="s">
        <v>11</v>
      </c>
      <c r="AC44" s="635"/>
      <c r="AD44" s="636"/>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6"/>
      <c r="B48" s="647"/>
      <c r="C48" s="647"/>
      <c r="D48" s="647"/>
      <c r="E48" s="647"/>
      <c r="F48" s="648"/>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9" t="s">
        <v>349</v>
      </c>
      <c r="B51" s="510"/>
      <c r="C51" s="510"/>
      <c r="D51" s="510"/>
      <c r="E51" s="510"/>
      <c r="F51" s="511"/>
      <c r="G51" s="562" t="s">
        <v>146</v>
      </c>
      <c r="H51" s="380"/>
      <c r="I51" s="380"/>
      <c r="J51" s="380"/>
      <c r="K51" s="380"/>
      <c r="L51" s="380"/>
      <c r="M51" s="380"/>
      <c r="N51" s="380"/>
      <c r="O51" s="563"/>
      <c r="P51" s="630" t="s">
        <v>59</v>
      </c>
      <c r="Q51" s="380"/>
      <c r="R51" s="380"/>
      <c r="S51" s="380"/>
      <c r="T51" s="380"/>
      <c r="U51" s="380"/>
      <c r="V51" s="380"/>
      <c r="W51" s="380"/>
      <c r="X51" s="563"/>
      <c r="Y51" s="631"/>
      <c r="Z51" s="632"/>
      <c r="AA51" s="633"/>
      <c r="AB51" s="634" t="s">
        <v>11</v>
      </c>
      <c r="AC51" s="635"/>
      <c r="AD51" s="636"/>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6"/>
      <c r="B55" s="647"/>
      <c r="C55" s="647"/>
      <c r="D55" s="647"/>
      <c r="E55" s="647"/>
      <c r="F55" s="648"/>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9" t="s">
        <v>349</v>
      </c>
      <c r="B58" s="510"/>
      <c r="C58" s="510"/>
      <c r="D58" s="510"/>
      <c r="E58" s="510"/>
      <c r="F58" s="511"/>
      <c r="G58" s="562" t="s">
        <v>146</v>
      </c>
      <c r="H58" s="380"/>
      <c r="I58" s="380"/>
      <c r="J58" s="380"/>
      <c r="K58" s="380"/>
      <c r="L58" s="380"/>
      <c r="M58" s="380"/>
      <c r="N58" s="380"/>
      <c r="O58" s="563"/>
      <c r="P58" s="630" t="s">
        <v>59</v>
      </c>
      <c r="Q58" s="380"/>
      <c r="R58" s="380"/>
      <c r="S58" s="380"/>
      <c r="T58" s="380"/>
      <c r="U58" s="380"/>
      <c r="V58" s="380"/>
      <c r="W58" s="380"/>
      <c r="X58" s="563"/>
      <c r="Y58" s="631"/>
      <c r="Z58" s="632"/>
      <c r="AA58" s="633"/>
      <c r="AB58" s="634" t="s">
        <v>11</v>
      </c>
      <c r="AC58" s="635"/>
      <c r="AD58" s="636"/>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390</v>
      </c>
      <c r="AF65" s="338"/>
      <c r="AG65" s="338"/>
      <c r="AH65" s="338"/>
      <c r="AI65" s="338" t="s">
        <v>412</v>
      </c>
      <c r="AJ65" s="338"/>
      <c r="AK65" s="338"/>
      <c r="AL65" s="338"/>
      <c r="AM65" s="338" t="s">
        <v>509</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6"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7"/>
      <c r="B81" s="843"/>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7.75" customHeight="1" x14ac:dyDescent="0.15">
      <c r="A82" s="517"/>
      <c r="B82" s="843"/>
      <c r="C82" s="549"/>
      <c r="D82" s="549"/>
      <c r="E82" s="549"/>
      <c r="F82" s="550"/>
      <c r="G82" s="498" t="s">
        <v>716</v>
      </c>
      <c r="H82" s="498"/>
      <c r="I82" s="498"/>
      <c r="J82" s="498"/>
      <c r="K82" s="498"/>
      <c r="L82" s="498"/>
      <c r="M82" s="498"/>
      <c r="N82" s="498"/>
      <c r="O82" s="498"/>
      <c r="P82" s="498"/>
      <c r="Q82" s="498"/>
      <c r="R82" s="498"/>
      <c r="S82" s="498"/>
      <c r="T82" s="498"/>
      <c r="U82" s="498"/>
      <c r="V82" s="498"/>
      <c r="W82" s="498"/>
      <c r="X82" s="498"/>
      <c r="Y82" s="498"/>
      <c r="Z82" s="498"/>
      <c r="AA82" s="748"/>
      <c r="AB82" s="497" t="s">
        <v>776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7.75" customHeight="1" x14ac:dyDescent="0.15">
      <c r="A83" s="517"/>
      <c r="B83" s="84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7.75" customHeight="1" x14ac:dyDescent="0.15">
      <c r="A84" s="517"/>
      <c r="B84" s="84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0"/>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5" t="s">
        <v>11</v>
      </c>
      <c r="AC85" s="456"/>
      <c r="AD85" s="457"/>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t="s">
        <v>715</v>
      </c>
      <c r="AR86" s="271"/>
      <c r="AS86" s="179" t="s">
        <v>233</v>
      </c>
      <c r="AT86" s="202"/>
      <c r="AU86" s="271">
        <v>2</v>
      </c>
      <c r="AV86" s="271"/>
      <c r="AW86" s="378" t="s">
        <v>179</v>
      </c>
      <c r="AX86" s="379"/>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734</v>
      </c>
      <c r="H87" s="191"/>
      <c r="I87" s="191"/>
      <c r="J87" s="191"/>
      <c r="K87" s="191"/>
      <c r="L87" s="191"/>
      <c r="M87" s="191"/>
      <c r="N87" s="191"/>
      <c r="O87" s="233"/>
      <c r="P87" s="191" t="s">
        <v>717</v>
      </c>
      <c r="Q87" s="795"/>
      <c r="R87" s="795"/>
      <c r="S87" s="795"/>
      <c r="T87" s="795"/>
      <c r="U87" s="795"/>
      <c r="V87" s="795"/>
      <c r="W87" s="795"/>
      <c r="X87" s="796"/>
      <c r="Y87" s="751" t="s">
        <v>62</v>
      </c>
      <c r="Z87" s="752"/>
      <c r="AA87" s="753"/>
      <c r="AB87" s="548" t="s">
        <v>715</v>
      </c>
      <c r="AC87" s="548"/>
      <c r="AD87" s="548"/>
      <c r="AE87" s="366" t="s">
        <v>715</v>
      </c>
      <c r="AF87" s="367"/>
      <c r="AG87" s="367"/>
      <c r="AH87" s="367"/>
      <c r="AI87" s="366" t="s">
        <v>715</v>
      </c>
      <c r="AJ87" s="367"/>
      <c r="AK87" s="367"/>
      <c r="AL87" s="367"/>
      <c r="AM87" s="366">
        <v>610</v>
      </c>
      <c r="AN87" s="367"/>
      <c r="AO87" s="367"/>
      <c r="AP87" s="367"/>
      <c r="AQ87" s="166" t="s">
        <v>715</v>
      </c>
      <c r="AR87" s="167"/>
      <c r="AS87" s="167"/>
      <c r="AT87" s="168"/>
      <c r="AU87" s="367" t="s">
        <v>715</v>
      </c>
      <c r="AV87" s="367"/>
      <c r="AW87" s="367"/>
      <c r="AX87" s="368"/>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7"/>
      <c r="Q88" s="797"/>
      <c r="R88" s="797"/>
      <c r="S88" s="797"/>
      <c r="T88" s="797"/>
      <c r="U88" s="797"/>
      <c r="V88" s="797"/>
      <c r="W88" s="797"/>
      <c r="X88" s="798"/>
      <c r="Y88" s="728" t="s">
        <v>54</v>
      </c>
      <c r="Z88" s="729"/>
      <c r="AA88" s="730"/>
      <c r="AB88" s="519" t="s">
        <v>718</v>
      </c>
      <c r="AC88" s="519"/>
      <c r="AD88" s="519"/>
      <c r="AE88" s="366" t="s">
        <v>715</v>
      </c>
      <c r="AF88" s="367"/>
      <c r="AG88" s="367"/>
      <c r="AH88" s="367"/>
      <c r="AI88" s="366" t="s">
        <v>715</v>
      </c>
      <c r="AJ88" s="367"/>
      <c r="AK88" s="367"/>
      <c r="AL88" s="367"/>
      <c r="AM88" s="366">
        <v>2396</v>
      </c>
      <c r="AN88" s="367"/>
      <c r="AO88" s="367"/>
      <c r="AP88" s="367"/>
      <c r="AQ88" s="166" t="s">
        <v>715</v>
      </c>
      <c r="AR88" s="167"/>
      <c r="AS88" s="167"/>
      <c r="AT88" s="168"/>
      <c r="AU88" s="367" t="s">
        <v>733</v>
      </c>
      <c r="AV88" s="367"/>
      <c r="AW88" s="367"/>
      <c r="AX88" s="368"/>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99"/>
      <c r="Y89" s="728" t="s">
        <v>13</v>
      </c>
      <c r="Z89" s="729"/>
      <c r="AA89" s="730"/>
      <c r="AB89" s="458" t="s">
        <v>14</v>
      </c>
      <c r="AC89" s="458"/>
      <c r="AD89" s="458"/>
      <c r="AE89" s="374" t="s">
        <v>715</v>
      </c>
      <c r="AF89" s="375"/>
      <c r="AG89" s="375"/>
      <c r="AH89" s="375"/>
      <c r="AI89" s="374" t="s">
        <v>715</v>
      </c>
      <c r="AJ89" s="375"/>
      <c r="AK89" s="375"/>
      <c r="AL89" s="375"/>
      <c r="AM89" s="374">
        <f>AM87/AM88*100</f>
        <v>25.459098497495823</v>
      </c>
      <c r="AN89" s="375"/>
      <c r="AO89" s="375"/>
      <c r="AP89" s="375"/>
      <c r="AQ89" s="166" t="s">
        <v>715</v>
      </c>
      <c r="AR89" s="167"/>
      <c r="AS89" s="167"/>
      <c r="AT89" s="168"/>
      <c r="AU89" s="367" t="s">
        <v>715</v>
      </c>
      <c r="AV89" s="367"/>
      <c r="AW89" s="367"/>
      <c r="AX89" s="368"/>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5" t="s">
        <v>11</v>
      </c>
      <c r="AC90" s="456"/>
      <c r="AD90" s="457"/>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5"/>
      <c r="R92" s="795"/>
      <c r="S92" s="795"/>
      <c r="T92" s="795"/>
      <c r="U92" s="795"/>
      <c r="V92" s="795"/>
      <c r="W92" s="795"/>
      <c r="X92" s="796"/>
      <c r="Y92" s="751" t="s">
        <v>62</v>
      </c>
      <c r="Z92" s="752"/>
      <c r="AA92" s="753"/>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7"/>
      <c r="Q93" s="797"/>
      <c r="R93" s="797"/>
      <c r="S93" s="797"/>
      <c r="T93" s="797"/>
      <c r="U93" s="797"/>
      <c r="V93" s="797"/>
      <c r="W93" s="797"/>
      <c r="X93" s="798"/>
      <c r="Y93" s="728" t="s">
        <v>54</v>
      </c>
      <c r="Z93" s="729"/>
      <c r="AA93" s="730"/>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99"/>
      <c r="Y94" s="728" t="s">
        <v>13</v>
      </c>
      <c r="Z94" s="729"/>
      <c r="AA94" s="730"/>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5" t="s">
        <v>11</v>
      </c>
      <c r="AC95" s="456"/>
      <c r="AD95" s="457"/>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7" t="s">
        <v>13</v>
      </c>
      <c r="Z99" s="478"/>
      <c r="AA99" s="479"/>
      <c r="AB99" s="459" t="s">
        <v>14</v>
      </c>
      <c r="AC99" s="460"/>
      <c r="AD99" s="461"/>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2"/>
      <c r="Z100" s="463"/>
      <c r="AA100" s="464"/>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8"/>
      <c r="B101" s="489"/>
      <c r="C101" s="489"/>
      <c r="D101" s="489"/>
      <c r="E101" s="489"/>
      <c r="F101" s="490"/>
      <c r="G101" s="191" t="s">
        <v>715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8" t="s">
        <v>715</v>
      </c>
      <c r="AC101" s="548"/>
      <c r="AD101" s="548"/>
      <c r="AE101" s="361" t="s">
        <v>715</v>
      </c>
      <c r="AF101" s="361"/>
      <c r="AG101" s="361"/>
      <c r="AH101" s="361"/>
      <c r="AI101" s="361" t="s">
        <v>715</v>
      </c>
      <c r="AJ101" s="361"/>
      <c r="AK101" s="361"/>
      <c r="AL101" s="361"/>
      <c r="AM101" s="361" t="s">
        <v>727</v>
      </c>
      <c r="AN101" s="361"/>
      <c r="AO101" s="361"/>
      <c r="AP101" s="361"/>
      <c r="AQ101" s="361" t="s">
        <v>727</v>
      </c>
      <c r="AR101" s="361"/>
      <c r="AS101" s="361"/>
      <c r="AT101" s="361"/>
      <c r="AU101" s="366" t="s">
        <v>727</v>
      </c>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715</v>
      </c>
      <c r="AC102" s="548"/>
      <c r="AD102" s="548"/>
      <c r="AE102" s="361" t="s">
        <v>715</v>
      </c>
      <c r="AF102" s="361"/>
      <c r="AG102" s="361"/>
      <c r="AH102" s="361"/>
      <c r="AI102" s="361" t="s">
        <v>715</v>
      </c>
      <c r="AJ102" s="361"/>
      <c r="AK102" s="361"/>
      <c r="AL102" s="361"/>
      <c r="AM102" s="361" t="s">
        <v>727</v>
      </c>
      <c r="AN102" s="361"/>
      <c r="AO102" s="361"/>
      <c r="AP102" s="361"/>
      <c r="AQ102" s="361" t="s">
        <v>727</v>
      </c>
      <c r="AR102" s="361"/>
      <c r="AS102" s="361"/>
      <c r="AT102" s="361"/>
      <c r="AU102" s="374" t="s">
        <v>727</v>
      </c>
      <c r="AV102" s="375"/>
      <c r="AW102" s="375"/>
      <c r="AX102" s="924"/>
    </row>
    <row r="103" spans="1:60" ht="31.5" hidden="1" customHeight="1" x14ac:dyDescent="0.15">
      <c r="A103" s="485" t="s">
        <v>351</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5"/>
      <c r="Z103" s="466"/>
      <c r="AA103" s="467"/>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5"/>
      <c r="Z106" s="466"/>
      <c r="AA106" s="467"/>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5"/>
      <c r="Z109" s="466"/>
      <c r="AA109" s="467"/>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5"/>
      <c r="Z112" s="466"/>
      <c r="AA112" s="467"/>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772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719</v>
      </c>
      <c r="AC116" s="301"/>
      <c r="AD116" s="302"/>
      <c r="AE116" s="361" t="s">
        <v>715</v>
      </c>
      <c r="AF116" s="361"/>
      <c r="AG116" s="361"/>
      <c r="AH116" s="361"/>
      <c r="AI116" s="361" t="s">
        <v>715</v>
      </c>
      <c r="AJ116" s="361"/>
      <c r="AK116" s="361"/>
      <c r="AL116" s="361"/>
      <c r="AM116" s="361">
        <v>9.4</v>
      </c>
      <c r="AN116" s="361"/>
      <c r="AO116" s="361"/>
      <c r="AP116" s="361"/>
      <c r="AQ116" s="366" t="s">
        <v>752</v>
      </c>
      <c r="AR116" s="367"/>
      <c r="AS116" s="367"/>
      <c r="AT116" s="367"/>
      <c r="AU116" s="367"/>
      <c r="AV116" s="367"/>
      <c r="AW116" s="367"/>
      <c r="AX116" s="368"/>
    </row>
    <row r="117" spans="1:51" ht="7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720</v>
      </c>
      <c r="AC117" s="346"/>
      <c r="AD117" s="347"/>
      <c r="AE117" s="306" t="s">
        <v>715</v>
      </c>
      <c r="AF117" s="306"/>
      <c r="AG117" s="306"/>
      <c r="AH117" s="306"/>
      <c r="AI117" s="306" t="s">
        <v>715</v>
      </c>
      <c r="AJ117" s="306"/>
      <c r="AK117" s="306"/>
      <c r="AL117" s="306"/>
      <c r="AM117" s="454" t="s">
        <v>773</v>
      </c>
      <c r="AN117" s="306"/>
      <c r="AO117" s="306"/>
      <c r="AP117" s="306"/>
      <c r="AQ117" s="306" t="s">
        <v>752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8"/>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727</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727</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715</v>
      </c>
      <c r="K430" s="243"/>
      <c r="L430" s="243"/>
      <c r="M430" s="243"/>
      <c r="N430" s="243"/>
      <c r="O430" s="243"/>
      <c r="P430" s="243"/>
      <c r="Q430" s="243"/>
      <c r="R430" s="243"/>
      <c r="S430" s="243"/>
      <c r="T430" s="244"/>
      <c r="U430" s="245" t="s">
        <v>757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752</v>
      </c>
      <c r="AF432" s="178"/>
      <c r="AG432" s="179" t="s">
        <v>233</v>
      </c>
      <c r="AH432" s="202"/>
      <c r="AI432" s="216"/>
      <c r="AJ432" s="216"/>
      <c r="AK432" s="216"/>
      <c r="AL432" s="217"/>
      <c r="AM432" s="216"/>
      <c r="AN432" s="216"/>
      <c r="AO432" s="216"/>
      <c r="AP432" s="217"/>
      <c r="AQ432" s="231" t="s">
        <v>752</v>
      </c>
      <c r="AR432" s="178"/>
      <c r="AS432" s="179" t="s">
        <v>233</v>
      </c>
      <c r="AT432" s="202"/>
      <c r="AU432" s="178" t="s">
        <v>752</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727</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727</v>
      </c>
      <c r="AN434" s="167"/>
      <c r="AO434" s="167"/>
      <c r="AP434" s="168"/>
      <c r="AQ434" s="166" t="s">
        <v>715</v>
      </c>
      <c r="AR434" s="167"/>
      <c r="AS434" s="167"/>
      <c r="AT434" s="168"/>
      <c r="AU434" s="167" t="s">
        <v>715</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727</v>
      </c>
      <c r="AN435" s="167"/>
      <c r="AO435" s="167"/>
      <c r="AP435" s="168"/>
      <c r="AQ435" s="166" t="s">
        <v>715</v>
      </c>
      <c r="AR435" s="167"/>
      <c r="AS435" s="167"/>
      <c r="AT435" s="168"/>
      <c r="AU435" s="167" t="s">
        <v>715</v>
      </c>
      <c r="AV435" s="167"/>
      <c r="AW435" s="167"/>
      <c r="AX435" s="208"/>
      <c r="AY435">
        <f t="shared" si="63"/>
        <v>1</v>
      </c>
    </row>
    <row r="436" spans="1:51" ht="26.2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4.75" customHeight="1" x14ac:dyDescent="0.15">
      <c r="A702" s="526" t="s">
        <v>140</v>
      </c>
      <c r="B702" s="527"/>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724</v>
      </c>
      <c r="AE702" s="890"/>
      <c r="AF702" s="890"/>
      <c r="AG702" s="879" t="s">
        <v>728</v>
      </c>
      <c r="AH702" s="880"/>
      <c r="AI702" s="880"/>
      <c r="AJ702" s="880"/>
      <c r="AK702" s="880"/>
      <c r="AL702" s="880"/>
      <c r="AM702" s="880"/>
      <c r="AN702" s="880"/>
      <c r="AO702" s="880"/>
      <c r="AP702" s="880"/>
      <c r="AQ702" s="880"/>
      <c r="AR702" s="880"/>
      <c r="AS702" s="880"/>
      <c r="AT702" s="880"/>
      <c r="AU702" s="880"/>
      <c r="AV702" s="880"/>
      <c r="AW702" s="880"/>
      <c r="AX702" s="881"/>
    </row>
    <row r="703" spans="1:51" ht="39"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724</v>
      </c>
      <c r="AE703" s="185"/>
      <c r="AF703" s="185"/>
      <c r="AG703" s="591" t="s">
        <v>729</v>
      </c>
      <c r="AH703" s="592"/>
      <c r="AI703" s="592"/>
      <c r="AJ703" s="592"/>
      <c r="AK703" s="592"/>
      <c r="AL703" s="592"/>
      <c r="AM703" s="592"/>
      <c r="AN703" s="592"/>
      <c r="AO703" s="592"/>
      <c r="AP703" s="592"/>
      <c r="AQ703" s="592"/>
      <c r="AR703" s="592"/>
      <c r="AS703" s="592"/>
      <c r="AT703" s="592"/>
      <c r="AU703" s="592"/>
      <c r="AV703" s="592"/>
      <c r="AW703" s="592"/>
      <c r="AX703" s="593"/>
    </row>
    <row r="704" spans="1:51" ht="114"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724</v>
      </c>
      <c r="AE704" s="583"/>
      <c r="AF704" s="583"/>
      <c r="AG704" s="424" t="s">
        <v>730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5"/>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724</v>
      </c>
      <c r="AE705" s="732"/>
      <c r="AF705" s="732"/>
      <c r="AG705" s="190" t="s">
        <v>762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6"/>
      <c r="C706" s="613"/>
      <c r="D706" s="614"/>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6"/>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0" t="s">
        <v>760</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64.5" customHeight="1" x14ac:dyDescent="0.15">
      <c r="A708" s="657"/>
      <c r="B708" s="658"/>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6" t="s">
        <v>724</v>
      </c>
      <c r="AE708" s="667"/>
      <c r="AF708" s="667"/>
      <c r="AG708" s="523" t="s">
        <v>764</v>
      </c>
      <c r="AH708" s="524"/>
      <c r="AI708" s="524"/>
      <c r="AJ708" s="524"/>
      <c r="AK708" s="524"/>
      <c r="AL708" s="524"/>
      <c r="AM708" s="524"/>
      <c r="AN708" s="524"/>
      <c r="AO708" s="524"/>
      <c r="AP708" s="524"/>
      <c r="AQ708" s="524"/>
      <c r="AR708" s="524"/>
      <c r="AS708" s="524"/>
      <c r="AT708" s="524"/>
      <c r="AU708" s="524"/>
      <c r="AV708" s="524"/>
      <c r="AW708" s="524"/>
      <c r="AX708" s="525"/>
    </row>
    <row r="709" spans="1:50" ht="68.25" customHeight="1" x14ac:dyDescent="0.15">
      <c r="A709" s="657"/>
      <c r="B709" s="658"/>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724</v>
      </c>
      <c r="AE709" s="185"/>
      <c r="AF709" s="185"/>
      <c r="AG709" s="591" t="s">
        <v>774</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7"/>
      <c r="B710" s="658"/>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731</v>
      </c>
      <c r="AE710" s="185"/>
      <c r="AF710" s="185"/>
      <c r="AG710" s="591" t="s">
        <v>727</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657"/>
      <c r="B711" s="658"/>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731</v>
      </c>
      <c r="AE711" s="185"/>
      <c r="AF711" s="185"/>
      <c r="AG711" s="591" t="s">
        <v>727</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657"/>
      <c r="B712" s="658"/>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731</v>
      </c>
      <c r="AE712" s="583"/>
      <c r="AF712" s="583"/>
      <c r="AG712" s="591" t="s">
        <v>406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724</v>
      </c>
      <c r="AE713" s="185"/>
      <c r="AF713" s="186"/>
      <c r="AG713" s="591" t="s">
        <v>770</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9"/>
      <c r="B714" s="660"/>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8" t="s">
        <v>731</v>
      </c>
      <c r="AE714" s="589"/>
      <c r="AF714" s="590"/>
      <c r="AG714" s="688" t="s">
        <v>727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731</v>
      </c>
      <c r="AE715" s="667"/>
      <c r="AF715" s="773"/>
      <c r="AG715" s="523" t="s">
        <v>406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7"/>
      <c r="B716" s="658"/>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591" t="s">
        <v>727</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57"/>
      <c r="B717" s="658"/>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724</v>
      </c>
      <c r="AE717" s="185"/>
      <c r="AF717" s="185"/>
      <c r="AG717" s="591" t="s">
        <v>765</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59"/>
      <c r="B718" s="660"/>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731</v>
      </c>
      <c r="AE718" s="185"/>
      <c r="AF718" s="185"/>
      <c r="AG718" s="193" t="s">
        <v>727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3"/>
      <c r="AD719" s="666" t="s">
        <v>724</v>
      </c>
      <c r="AE719" s="667"/>
      <c r="AF719" s="667"/>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2" t="s">
        <v>710</v>
      </c>
      <c r="D721" s="913"/>
      <c r="E721" s="913"/>
      <c r="F721" s="914"/>
      <c r="G721" s="930">
        <v>20</v>
      </c>
      <c r="H721" s="931"/>
      <c r="I721" s="77" t="str">
        <f>IF(OR(G721="　", G721=""), "", "-")</f>
        <v>-</v>
      </c>
      <c r="J721" s="911">
        <v>67</v>
      </c>
      <c r="K721" s="911"/>
      <c r="L721" s="77" t="str">
        <f>IF(M721="","","-")</f>
        <v/>
      </c>
      <c r="M721" s="78"/>
      <c r="N721" s="908" t="s">
        <v>723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2"/>
      <c r="B722" s="653"/>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2"/>
      <c r="B723" s="653"/>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2"/>
      <c r="B724" s="653"/>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4"/>
      <c r="B725" s="655"/>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39" t="s">
        <v>53</v>
      </c>
      <c r="D726" s="578"/>
      <c r="E726" s="578"/>
      <c r="F726" s="579"/>
      <c r="G726" s="793" t="s">
        <v>777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2"/>
      <c r="B727" s="623"/>
      <c r="C727" s="694" t="s">
        <v>57</v>
      </c>
      <c r="D727" s="695"/>
      <c r="E727" s="695"/>
      <c r="F727" s="696"/>
      <c r="G727" s="791" t="s">
        <v>771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t="s">
        <v>733</v>
      </c>
      <c r="R737" s="106"/>
      <c r="S737" s="106"/>
      <c r="T737" s="106"/>
      <c r="U737" s="106"/>
      <c r="V737" s="106"/>
      <c r="W737" s="106"/>
      <c r="X737" s="106"/>
      <c r="Y737" s="106"/>
      <c r="Z737" s="106"/>
      <c r="AA737" s="106"/>
      <c r="AB737" s="107"/>
      <c r="AC737" s="105" t="s">
        <v>733</v>
      </c>
      <c r="AD737" s="106"/>
      <c r="AE737" s="106"/>
      <c r="AF737" s="106"/>
      <c r="AG737" s="106"/>
      <c r="AH737" s="106"/>
      <c r="AI737" s="106"/>
      <c r="AJ737" s="106"/>
      <c r="AK737" s="106"/>
      <c r="AL737" s="106"/>
      <c r="AM737" s="106"/>
      <c r="AN737" s="107"/>
      <c r="AO737" s="105" t="s">
        <v>733</v>
      </c>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t="s">
        <v>733</v>
      </c>
      <c r="R738" s="106"/>
      <c r="S738" s="106"/>
      <c r="T738" s="106"/>
      <c r="U738" s="106"/>
      <c r="V738" s="106"/>
      <c r="W738" s="106"/>
      <c r="X738" s="106"/>
      <c r="Y738" s="106"/>
      <c r="Z738" s="106"/>
      <c r="AA738" s="106"/>
      <c r="AB738" s="107"/>
      <c r="AC738" s="105" t="s">
        <v>733</v>
      </c>
      <c r="AD738" s="106"/>
      <c r="AE738" s="106"/>
      <c r="AF738" s="106"/>
      <c r="AG738" s="106"/>
      <c r="AH738" s="106"/>
      <c r="AI738" s="106"/>
      <c r="AJ738" s="106"/>
      <c r="AK738" s="106"/>
      <c r="AL738" s="106"/>
      <c r="AM738" s="106"/>
      <c r="AN738" s="107"/>
      <c r="AO738" s="105" t="s">
        <v>733</v>
      </c>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t="s">
        <v>733</v>
      </c>
      <c r="R739" s="106"/>
      <c r="S739" s="106"/>
      <c r="T739" s="106"/>
      <c r="U739" s="106"/>
      <c r="V739" s="106"/>
      <c r="W739" s="106"/>
      <c r="X739" s="106"/>
      <c r="Y739" s="106"/>
      <c r="Z739" s="106"/>
      <c r="AA739" s="106"/>
      <c r="AB739" s="107"/>
      <c r="AC739" s="105" t="s">
        <v>733</v>
      </c>
      <c r="AD739" s="106"/>
      <c r="AE739" s="106"/>
      <c r="AF739" s="106"/>
      <c r="AG739" s="106"/>
      <c r="AH739" s="106"/>
      <c r="AI739" s="106"/>
      <c r="AJ739" s="106"/>
      <c r="AK739" s="106"/>
      <c r="AL739" s="106"/>
      <c r="AM739" s="106"/>
      <c r="AN739" s="107"/>
      <c r="AO739" s="105" t="s">
        <v>733</v>
      </c>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t="s">
        <v>733</v>
      </c>
      <c r="R740" s="106"/>
      <c r="S740" s="106"/>
      <c r="T740" s="106"/>
      <c r="U740" s="106"/>
      <c r="V740" s="106"/>
      <c r="W740" s="106"/>
      <c r="X740" s="106"/>
      <c r="Y740" s="106"/>
      <c r="Z740" s="106"/>
      <c r="AA740" s="106"/>
      <c r="AB740" s="107"/>
      <c r="AC740" s="105" t="s">
        <v>733</v>
      </c>
      <c r="AD740" s="106"/>
      <c r="AE740" s="106"/>
      <c r="AF740" s="106"/>
      <c r="AG740" s="106"/>
      <c r="AH740" s="106"/>
      <c r="AI740" s="106"/>
      <c r="AJ740" s="106"/>
      <c r="AK740" s="106"/>
      <c r="AL740" s="106"/>
      <c r="AM740" s="106"/>
      <c r="AN740" s="107"/>
      <c r="AO740" s="105" t="s">
        <v>733</v>
      </c>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t="s">
        <v>733</v>
      </c>
      <c r="R741" s="106"/>
      <c r="S741" s="106"/>
      <c r="T741" s="106"/>
      <c r="U741" s="106"/>
      <c r="V741" s="106"/>
      <c r="W741" s="106"/>
      <c r="X741" s="106"/>
      <c r="Y741" s="106"/>
      <c r="Z741" s="106"/>
      <c r="AA741" s="106"/>
      <c r="AB741" s="107"/>
      <c r="AC741" s="105" t="s">
        <v>733</v>
      </c>
      <c r="AD741" s="106"/>
      <c r="AE741" s="106"/>
      <c r="AF741" s="106"/>
      <c r="AG741" s="106"/>
      <c r="AH741" s="106"/>
      <c r="AI741" s="106"/>
      <c r="AJ741" s="106"/>
      <c r="AK741" s="106"/>
      <c r="AL741" s="106"/>
      <c r="AM741" s="106"/>
      <c r="AN741" s="107"/>
      <c r="AO741" s="105" t="s">
        <v>733</v>
      </c>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t="s">
        <v>733</v>
      </c>
      <c r="R742" s="106"/>
      <c r="S742" s="106"/>
      <c r="T742" s="106"/>
      <c r="U742" s="106"/>
      <c r="V742" s="106"/>
      <c r="W742" s="106"/>
      <c r="X742" s="106"/>
      <c r="Y742" s="106"/>
      <c r="Z742" s="106"/>
      <c r="AA742" s="106"/>
      <c r="AB742" s="107"/>
      <c r="AC742" s="105" t="s">
        <v>733</v>
      </c>
      <c r="AD742" s="106"/>
      <c r="AE742" s="106"/>
      <c r="AF742" s="106"/>
      <c r="AG742" s="106"/>
      <c r="AH742" s="106"/>
      <c r="AI742" s="106"/>
      <c r="AJ742" s="106"/>
      <c r="AK742" s="106"/>
      <c r="AL742" s="106"/>
      <c r="AM742" s="106"/>
      <c r="AN742" s="107"/>
      <c r="AO742" s="105" t="s">
        <v>733</v>
      </c>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t="s">
        <v>733</v>
      </c>
      <c r="R743" s="106"/>
      <c r="S743" s="106"/>
      <c r="T743" s="106"/>
      <c r="U743" s="106"/>
      <c r="V743" s="106"/>
      <c r="W743" s="106"/>
      <c r="X743" s="106"/>
      <c r="Y743" s="106"/>
      <c r="Z743" s="106"/>
      <c r="AA743" s="106"/>
      <c r="AB743" s="107"/>
      <c r="AC743" s="105" t="s">
        <v>733</v>
      </c>
      <c r="AD743" s="106"/>
      <c r="AE743" s="106"/>
      <c r="AF743" s="106"/>
      <c r="AG743" s="106"/>
      <c r="AH743" s="106"/>
      <c r="AI743" s="106"/>
      <c r="AJ743" s="106"/>
      <c r="AK743" s="106"/>
      <c r="AL743" s="106"/>
      <c r="AM743" s="106"/>
      <c r="AN743" s="107"/>
      <c r="AO743" s="105" t="s">
        <v>733</v>
      </c>
      <c r="AP743" s="106"/>
      <c r="AQ743" s="106"/>
      <c r="AR743" s="106"/>
      <c r="AS743" s="106"/>
      <c r="AT743" s="106"/>
      <c r="AU743" s="106"/>
      <c r="AV743" s="106"/>
      <c r="AW743" s="106"/>
      <c r="AX743" s="108"/>
    </row>
    <row r="744" spans="1:51" ht="24.75" customHeight="1" x14ac:dyDescent="0.15">
      <c r="A744" s="109" t="s">
        <v>391</v>
      </c>
      <c r="B744" s="109"/>
      <c r="C744" s="109"/>
      <c r="D744" s="109"/>
      <c r="E744" s="105" t="s">
        <v>715</v>
      </c>
      <c r="F744" s="106"/>
      <c r="G744" s="106"/>
      <c r="H744" s="106"/>
      <c r="I744" s="106"/>
      <c r="J744" s="106"/>
      <c r="K744" s="106"/>
      <c r="L744" s="106"/>
      <c r="M744" s="106"/>
      <c r="N744" s="106"/>
      <c r="O744" s="106"/>
      <c r="P744" s="107"/>
      <c r="Q744" s="105" t="s">
        <v>733</v>
      </c>
      <c r="R744" s="106"/>
      <c r="S744" s="106"/>
      <c r="T744" s="106"/>
      <c r="U744" s="106"/>
      <c r="V744" s="106"/>
      <c r="W744" s="106"/>
      <c r="X744" s="106"/>
      <c r="Y744" s="106"/>
      <c r="Z744" s="106"/>
      <c r="AA744" s="106"/>
      <c r="AB744" s="107"/>
      <c r="AC744" s="105" t="s">
        <v>733</v>
      </c>
      <c r="AD744" s="106"/>
      <c r="AE744" s="106"/>
      <c r="AF744" s="106"/>
      <c r="AG744" s="106"/>
      <c r="AH744" s="106"/>
      <c r="AI744" s="106"/>
      <c r="AJ744" s="106"/>
      <c r="AK744" s="106"/>
      <c r="AL744" s="106"/>
      <c r="AM744" s="106"/>
      <c r="AN744" s="107"/>
      <c r="AO744" s="105" t="s">
        <v>733</v>
      </c>
      <c r="AP744" s="106"/>
      <c r="AQ744" s="106"/>
      <c r="AR744" s="106"/>
      <c r="AS744" s="106"/>
      <c r="AT744" s="106"/>
      <c r="AU744" s="106"/>
      <c r="AV744" s="106"/>
      <c r="AW744" s="106"/>
      <c r="AX744" s="108"/>
    </row>
    <row r="745" spans="1:51" ht="24.75" customHeight="1" x14ac:dyDescent="0.15">
      <c r="A745" s="109" t="s">
        <v>390</v>
      </c>
      <c r="B745" s="109"/>
      <c r="C745" s="109"/>
      <c r="D745" s="109"/>
      <c r="E745" s="114" t="s">
        <v>715</v>
      </c>
      <c r="F745" s="115"/>
      <c r="G745" s="115"/>
      <c r="H745" s="115"/>
      <c r="I745" s="115"/>
      <c r="J745" s="115"/>
      <c r="K745" s="115"/>
      <c r="L745" s="115"/>
      <c r="M745" s="115"/>
      <c r="N745" s="115"/>
      <c r="O745" s="115"/>
      <c r="P745" s="116"/>
      <c r="Q745" s="105" t="s">
        <v>733</v>
      </c>
      <c r="R745" s="106"/>
      <c r="S745" s="106"/>
      <c r="T745" s="106"/>
      <c r="U745" s="106"/>
      <c r="V745" s="106"/>
      <c r="W745" s="106"/>
      <c r="X745" s="106"/>
      <c r="Y745" s="106"/>
      <c r="Z745" s="106"/>
      <c r="AA745" s="106"/>
      <c r="AB745" s="107"/>
      <c r="AC745" s="105" t="s">
        <v>733</v>
      </c>
      <c r="AD745" s="106"/>
      <c r="AE745" s="106"/>
      <c r="AF745" s="106"/>
      <c r="AG745" s="106"/>
      <c r="AH745" s="106"/>
      <c r="AI745" s="106"/>
      <c r="AJ745" s="106"/>
      <c r="AK745" s="106"/>
      <c r="AL745" s="106"/>
      <c r="AM745" s="106"/>
      <c r="AN745" s="107"/>
      <c r="AO745" s="105" t="s">
        <v>733</v>
      </c>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413</v>
      </c>
      <c r="J747" s="113"/>
      <c r="K747" s="100" t="str">
        <f>IF(I747="","","-")</f>
        <v>-</v>
      </c>
      <c r="L747" s="104">
        <v>31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9.9" customHeight="1" x14ac:dyDescent="0.15">
      <c r="A787" s="756" t="s">
        <v>386</v>
      </c>
      <c r="B787" s="757"/>
      <c r="C787" s="757"/>
      <c r="D787" s="757"/>
      <c r="E787" s="757"/>
      <c r="F787" s="758"/>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5.450000000000003" customHeight="1" x14ac:dyDescent="0.15">
      <c r="A788" s="553"/>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5.450000000000003" customHeight="1" x14ac:dyDescent="0.15">
      <c r="A789" s="553"/>
      <c r="B789" s="759"/>
      <c r="C789" s="759"/>
      <c r="D789" s="759"/>
      <c r="E789" s="759"/>
      <c r="F789" s="760"/>
      <c r="G789" s="445" t="s">
        <v>736</v>
      </c>
      <c r="H789" s="446"/>
      <c r="I789" s="446"/>
      <c r="J789" s="446"/>
      <c r="K789" s="447"/>
      <c r="L789" s="448" t="s">
        <v>769</v>
      </c>
      <c r="M789" s="449"/>
      <c r="N789" s="449"/>
      <c r="O789" s="449"/>
      <c r="P789" s="449"/>
      <c r="Q789" s="449"/>
      <c r="R789" s="449"/>
      <c r="S789" s="449"/>
      <c r="T789" s="449"/>
      <c r="U789" s="449"/>
      <c r="V789" s="449"/>
      <c r="W789" s="449"/>
      <c r="X789" s="450"/>
      <c r="Y789" s="451">
        <v>9196</v>
      </c>
      <c r="Z789" s="452"/>
      <c r="AA789" s="452"/>
      <c r="AB789" s="554"/>
      <c r="AC789" s="445" t="s">
        <v>737</v>
      </c>
      <c r="AD789" s="446"/>
      <c r="AE789" s="446"/>
      <c r="AF789" s="446"/>
      <c r="AG789" s="447"/>
      <c r="AH789" s="448" t="s">
        <v>738</v>
      </c>
      <c r="AI789" s="449"/>
      <c r="AJ789" s="449"/>
      <c r="AK789" s="449"/>
      <c r="AL789" s="449"/>
      <c r="AM789" s="449"/>
      <c r="AN789" s="449"/>
      <c r="AO789" s="449"/>
      <c r="AP789" s="449"/>
      <c r="AQ789" s="449"/>
      <c r="AR789" s="449"/>
      <c r="AS789" s="449"/>
      <c r="AT789" s="450"/>
      <c r="AU789" s="451">
        <v>1264</v>
      </c>
      <c r="AV789" s="452"/>
      <c r="AW789" s="452"/>
      <c r="AX789" s="453"/>
    </row>
    <row r="790" spans="1:51" ht="35.450000000000003" hidden="1" customHeight="1" x14ac:dyDescent="0.15">
      <c r="A790" s="553"/>
      <c r="B790" s="759"/>
      <c r="C790" s="759"/>
      <c r="D790" s="759"/>
      <c r="E790" s="759"/>
      <c r="F790" s="760"/>
      <c r="G790" s="351"/>
      <c r="H790" s="611"/>
      <c r="I790" s="611"/>
      <c r="J790" s="611"/>
      <c r="K790" s="612"/>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35.450000000000003" hidden="1" customHeight="1" x14ac:dyDescent="0.15">
      <c r="A791" s="553"/>
      <c r="B791" s="759"/>
      <c r="C791" s="759"/>
      <c r="D791" s="759"/>
      <c r="E791" s="759"/>
      <c r="F791" s="760"/>
      <c r="G791" s="351"/>
      <c r="H791" s="611"/>
      <c r="I791" s="611"/>
      <c r="J791" s="611"/>
      <c r="K791" s="612"/>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35.450000000000003" hidden="1" customHeight="1" x14ac:dyDescent="0.15">
      <c r="A792" s="553"/>
      <c r="B792" s="759"/>
      <c r="C792" s="759"/>
      <c r="D792" s="759"/>
      <c r="E792" s="759"/>
      <c r="F792" s="760"/>
      <c r="G792" s="351"/>
      <c r="H792" s="611"/>
      <c r="I792" s="611"/>
      <c r="J792" s="611"/>
      <c r="K792" s="612"/>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35.450000000000003" hidden="1" customHeight="1" x14ac:dyDescent="0.15">
      <c r="A793" s="553"/>
      <c r="B793" s="759"/>
      <c r="C793" s="759"/>
      <c r="D793" s="759"/>
      <c r="E793" s="759"/>
      <c r="F793" s="760"/>
      <c r="G793" s="351"/>
      <c r="H793" s="611"/>
      <c r="I793" s="611"/>
      <c r="J793" s="611"/>
      <c r="K793" s="612"/>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35.450000000000003" hidden="1" customHeight="1" x14ac:dyDescent="0.15">
      <c r="A794" s="553"/>
      <c r="B794" s="759"/>
      <c r="C794" s="759"/>
      <c r="D794" s="759"/>
      <c r="E794" s="759"/>
      <c r="F794" s="760"/>
      <c r="G794" s="351"/>
      <c r="H794" s="611"/>
      <c r="I794" s="611"/>
      <c r="J794" s="611"/>
      <c r="K794" s="612"/>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35.450000000000003" hidden="1" customHeight="1" x14ac:dyDescent="0.15">
      <c r="A795" s="553"/>
      <c r="B795" s="759"/>
      <c r="C795" s="759"/>
      <c r="D795" s="759"/>
      <c r="E795" s="759"/>
      <c r="F795" s="760"/>
      <c r="G795" s="351"/>
      <c r="H795" s="611"/>
      <c r="I795" s="611"/>
      <c r="J795" s="611"/>
      <c r="K795" s="612"/>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35.450000000000003" hidden="1" customHeight="1" x14ac:dyDescent="0.15">
      <c r="A796" s="553"/>
      <c r="B796" s="759"/>
      <c r="C796" s="759"/>
      <c r="D796" s="759"/>
      <c r="E796" s="759"/>
      <c r="F796" s="760"/>
      <c r="G796" s="351"/>
      <c r="H796" s="611"/>
      <c r="I796" s="611"/>
      <c r="J796" s="611"/>
      <c r="K796" s="612"/>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35.450000000000003" hidden="1" customHeight="1" x14ac:dyDescent="0.15">
      <c r="A797" s="553"/>
      <c r="B797" s="759"/>
      <c r="C797" s="759"/>
      <c r="D797" s="759"/>
      <c r="E797" s="759"/>
      <c r="F797" s="760"/>
      <c r="G797" s="351"/>
      <c r="H797" s="611"/>
      <c r="I797" s="611"/>
      <c r="J797" s="611"/>
      <c r="K797" s="612"/>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35.450000000000003" hidden="1" customHeight="1" x14ac:dyDescent="0.15">
      <c r="A798" s="553"/>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35.450000000000003" customHeight="1" x14ac:dyDescent="0.15">
      <c r="A799" s="553"/>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9196</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1264</v>
      </c>
      <c r="AV799" s="415"/>
      <c r="AW799" s="415"/>
      <c r="AX799" s="417"/>
    </row>
    <row r="800" spans="1:51" ht="24.75" hidden="1" customHeight="1" x14ac:dyDescent="0.15">
      <c r="A800" s="553"/>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3"/>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3"/>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3"/>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3"/>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3"/>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3"/>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3"/>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3"/>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3"/>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3"/>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120" customHeight="1" x14ac:dyDescent="0.15">
      <c r="A845" s="404">
        <v>1</v>
      </c>
      <c r="B845" s="404">
        <v>1</v>
      </c>
      <c r="C845" s="421" t="s">
        <v>739</v>
      </c>
      <c r="D845" s="418"/>
      <c r="E845" s="418"/>
      <c r="F845" s="418"/>
      <c r="G845" s="418"/>
      <c r="H845" s="418"/>
      <c r="I845" s="418"/>
      <c r="J845" s="419">
        <v>1180001035811</v>
      </c>
      <c r="K845" s="420"/>
      <c r="L845" s="420"/>
      <c r="M845" s="420"/>
      <c r="N845" s="420"/>
      <c r="O845" s="420"/>
      <c r="P845" s="317" t="s">
        <v>750</v>
      </c>
      <c r="Q845" s="318"/>
      <c r="R845" s="318"/>
      <c r="S845" s="318"/>
      <c r="T845" s="318"/>
      <c r="U845" s="318"/>
      <c r="V845" s="318"/>
      <c r="W845" s="318"/>
      <c r="X845" s="318"/>
      <c r="Y845" s="319">
        <v>9196</v>
      </c>
      <c r="Z845" s="320"/>
      <c r="AA845" s="320"/>
      <c r="AB845" s="321"/>
      <c r="AC845" s="323" t="s">
        <v>379</v>
      </c>
      <c r="AD845" s="324"/>
      <c r="AE845" s="324"/>
      <c r="AF845" s="324"/>
      <c r="AG845" s="324"/>
      <c r="AH845" s="330" t="s">
        <v>752</v>
      </c>
      <c r="AI845" s="331"/>
      <c r="AJ845" s="331"/>
      <c r="AK845" s="331"/>
      <c r="AL845" s="327" t="s">
        <v>752</v>
      </c>
      <c r="AM845" s="328"/>
      <c r="AN845" s="328"/>
      <c r="AO845" s="329"/>
      <c r="AP845" s="322" t="s">
        <v>755</v>
      </c>
      <c r="AQ845" s="322"/>
      <c r="AR845" s="322"/>
      <c r="AS845" s="322"/>
      <c r="AT845" s="322"/>
      <c r="AU845" s="322"/>
      <c r="AV845" s="322"/>
      <c r="AW845" s="322"/>
      <c r="AX845" s="322"/>
    </row>
    <row r="846" spans="1:51" ht="57.75" customHeight="1" x14ac:dyDescent="0.15">
      <c r="A846" s="404">
        <v>2</v>
      </c>
      <c r="B846" s="404">
        <v>1</v>
      </c>
      <c r="C846" s="421" t="s">
        <v>740</v>
      </c>
      <c r="D846" s="418"/>
      <c r="E846" s="418"/>
      <c r="F846" s="418"/>
      <c r="G846" s="418"/>
      <c r="H846" s="418"/>
      <c r="I846" s="418"/>
      <c r="J846" s="419">
        <v>9259991997250</v>
      </c>
      <c r="K846" s="420"/>
      <c r="L846" s="420"/>
      <c r="M846" s="420"/>
      <c r="N846" s="420"/>
      <c r="O846" s="420"/>
      <c r="P846" s="317" t="s">
        <v>749</v>
      </c>
      <c r="Q846" s="318"/>
      <c r="R846" s="318"/>
      <c r="S846" s="318"/>
      <c r="T846" s="318"/>
      <c r="U846" s="318"/>
      <c r="V846" s="318"/>
      <c r="W846" s="318"/>
      <c r="X846" s="318"/>
      <c r="Y846" s="319">
        <v>3241</v>
      </c>
      <c r="Z846" s="320"/>
      <c r="AA846" s="320"/>
      <c r="AB846" s="321"/>
      <c r="AC846" s="323" t="s">
        <v>379</v>
      </c>
      <c r="AD846" s="324"/>
      <c r="AE846" s="324"/>
      <c r="AF846" s="324"/>
      <c r="AG846" s="324"/>
      <c r="AH846" s="330" t="s">
        <v>752</v>
      </c>
      <c r="AI846" s="331"/>
      <c r="AJ846" s="331"/>
      <c r="AK846" s="331"/>
      <c r="AL846" s="327" t="s">
        <v>752</v>
      </c>
      <c r="AM846" s="328"/>
      <c r="AN846" s="328"/>
      <c r="AO846" s="329"/>
      <c r="AP846" s="322" t="s">
        <v>756</v>
      </c>
      <c r="AQ846" s="322"/>
      <c r="AR846" s="322"/>
      <c r="AS846" s="322"/>
      <c r="AT846" s="322"/>
      <c r="AU846" s="322"/>
      <c r="AV846" s="322"/>
      <c r="AW846" s="322"/>
      <c r="AX846" s="322"/>
      <c r="AY846">
        <f>COUNTA($C$846)</f>
        <v>1</v>
      </c>
    </row>
    <row r="847" spans="1:51" ht="57.75" customHeight="1" x14ac:dyDescent="0.15">
      <c r="A847" s="404">
        <v>3</v>
      </c>
      <c r="B847" s="404">
        <v>1</v>
      </c>
      <c r="C847" s="421" t="s">
        <v>741</v>
      </c>
      <c r="D847" s="418"/>
      <c r="E847" s="418"/>
      <c r="F847" s="418"/>
      <c r="G847" s="418"/>
      <c r="H847" s="418"/>
      <c r="I847" s="418"/>
      <c r="J847" s="419">
        <v>5010701014499</v>
      </c>
      <c r="K847" s="420"/>
      <c r="L847" s="420"/>
      <c r="M847" s="420"/>
      <c r="N847" s="420"/>
      <c r="O847" s="420"/>
      <c r="P847" s="317" t="s">
        <v>749</v>
      </c>
      <c r="Q847" s="318"/>
      <c r="R847" s="318"/>
      <c r="S847" s="318"/>
      <c r="T847" s="318"/>
      <c r="U847" s="318"/>
      <c r="V847" s="318"/>
      <c r="W847" s="318"/>
      <c r="X847" s="318"/>
      <c r="Y847" s="319">
        <v>1997</v>
      </c>
      <c r="Z847" s="320"/>
      <c r="AA847" s="320"/>
      <c r="AB847" s="321"/>
      <c r="AC847" s="323" t="s">
        <v>379</v>
      </c>
      <c r="AD847" s="324"/>
      <c r="AE847" s="324"/>
      <c r="AF847" s="324"/>
      <c r="AG847" s="324"/>
      <c r="AH847" s="330" t="s">
        <v>752</v>
      </c>
      <c r="AI847" s="331"/>
      <c r="AJ847" s="331"/>
      <c r="AK847" s="331"/>
      <c r="AL847" s="327" t="s">
        <v>752</v>
      </c>
      <c r="AM847" s="328"/>
      <c r="AN847" s="328"/>
      <c r="AO847" s="329"/>
      <c r="AP847" s="322" t="s">
        <v>756</v>
      </c>
      <c r="AQ847" s="322"/>
      <c r="AR847" s="322"/>
      <c r="AS847" s="322"/>
      <c r="AT847" s="322"/>
      <c r="AU847" s="322"/>
      <c r="AV847" s="322"/>
      <c r="AW847" s="322"/>
      <c r="AX847" s="322"/>
      <c r="AY847">
        <f>COUNTA($C$847)</f>
        <v>1</v>
      </c>
    </row>
    <row r="848" spans="1:51" ht="57.75" customHeight="1" x14ac:dyDescent="0.15">
      <c r="A848" s="404">
        <v>4</v>
      </c>
      <c r="B848" s="404">
        <v>1</v>
      </c>
      <c r="C848" s="421" t="s">
        <v>743</v>
      </c>
      <c r="D848" s="418"/>
      <c r="E848" s="418"/>
      <c r="F848" s="418"/>
      <c r="G848" s="418"/>
      <c r="H848" s="418"/>
      <c r="I848" s="418"/>
      <c r="J848" s="419">
        <v>1010401079854</v>
      </c>
      <c r="K848" s="420"/>
      <c r="L848" s="420"/>
      <c r="M848" s="420"/>
      <c r="N848" s="420"/>
      <c r="O848" s="420"/>
      <c r="P848" s="317" t="s">
        <v>749</v>
      </c>
      <c r="Q848" s="318"/>
      <c r="R848" s="318"/>
      <c r="S848" s="318"/>
      <c r="T848" s="318"/>
      <c r="U848" s="318"/>
      <c r="V848" s="318"/>
      <c r="W848" s="318"/>
      <c r="X848" s="318"/>
      <c r="Y848" s="319">
        <v>1002</v>
      </c>
      <c r="Z848" s="320"/>
      <c r="AA848" s="320"/>
      <c r="AB848" s="321"/>
      <c r="AC848" s="323" t="s">
        <v>379</v>
      </c>
      <c r="AD848" s="324"/>
      <c r="AE848" s="324"/>
      <c r="AF848" s="324"/>
      <c r="AG848" s="324"/>
      <c r="AH848" s="330" t="s">
        <v>752</v>
      </c>
      <c r="AI848" s="331"/>
      <c r="AJ848" s="331"/>
      <c r="AK848" s="331"/>
      <c r="AL848" s="327" t="s">
        <v>752</v>
      </c>
      <c r="AM848" s="328"/>
      <c r="AN848" s="328"/>
      <c r="AO848" s="329"/>
      <c r="AP848" s="322" t="s">
        <v>756</v>
      </c>
      <c r="AQ848" s="322"/>
      <c r="AR848" s="322"/>
      <c r="AS848" s="322"/>
      <c r="AT848" s="322"/>
      <c r="AU848" s="322"/>
      <c r="AV848" s="322"/>
      <c r="AW848" s="322"/>
      <c r="AX848" s="322"/>
      <c r="AY848">
        <f>COUNTA($C$848)</f>
        <v>1</v>
      </c>
    </row>
    <row r="849" spans="1:51" ht="32.25" customHeight="1" x14ac:dyDescent="0.15">
      <c r="A849" s="404">
        <v>5</v>
      </c>
      <c r="B849" s="404">
        <v>1</v>
      </c>
      <c r="C849" s="421" t="s">
        <v>742</v>
      </c>
      <c r="D849" s="418"/>
      <c r="E849" s="418"/>
      <c r="F849" s="418"/>
      <c r="G849" s="418"/>
      <c r="H849" s="418"/>
      <c r="I849" s="418"/>
      <c r="J849" s="419">
        <v>9180001100046</v>
      </c>
      <c r="K849" s="420"/>
      <c r="L849" s="420"/>
      <c r="M849" s="420"/>
      <c r="N849" s="420"/>
      <c r="O849" s="420"/>
      <c r="P849" s="317" t="s">
        <v>749</v>
      </c>
      <c r="Q849" s="318"/>
      <c r="R849" s="318"/>
      <c r="S849" s="318"/>
      <c r="T849" s="318"/>
      <c r="U849" s="318"/>
      <c r="V849" s="318"/>
      <c r="W849" s="318"/>
      <c r="X849" s="318"/>
      <c r="Y849" s="319">
        <v>873</v>
      </c>
      <c r="Z849" s="320"/>
      <c r="AA849" s="320"/>
      <c r="AB849" s="321"/>
      <c r="AC849" s="323" t="s">
        <v>379</v>
      </c>
      <c r="AD849" s="324"/>
      <c r="AE849" s="324"/>
      <c r="AF849" s="324"/>
      <c r="AG849" s="324"/>
      <c r="AH849" s="330" t="s">
        <v>752</v>
      </c>
      <c r="AI849" s="331"/>
      <c r="AJ849" s="331"/>
      <c r="AK849" s="331"/>
      <c r="AL849" s="327" t="s">
        <v>752</v>
      </c>
      <c r="AM849" s="328"/>
      <c r="AN849" s="328"/>
      <c r="AO849" s="329"/>
      <c r="AP849" s="322" t="s">
        <v>758</v>
      </c>
      <c r="AQ849" s="322"/>
      <c r="AR849" s="322"/>
      <c r="AS849" s="322"/>
      <c r="AT849" s="322"/>
      <c r="AU849" s="322"/>
      <c r="AV849" s="322"/>
      <c r="AW849" s="322"/>
      <c r="AX849" s="322"/>
      <c r="AY849">
        <f>COUNTA($C$849)</f>
        <v>1</v>
      </c>
    </row>
    <row r="850" spans="1:51" ht="32.25" customHeight="1" x14ac:dyDescent="0.15">
      <c r="A850" s="404">
        <v>6</v>
      </c>
      <c r="B850" s="404">
        <v>1</v>
      </c>
      <c r="C850" s="421" t="s">
        <v>744</v>
      </c>
      <c r="D850" s="418"/>
      <c r="E850" s="418"/>
      <c r="F850" s="418"/>
      <c r="G850" s="418"/>
      <c r="H850" s="418"/>
      <c r="I850" s="418"/>
      <c r="J850" s="419">
        <v>7122001000704</v>
      </c>
      <c r="K850" s="420"/>
      <c r="L850" s="420"/>
      <c r="M850" s="420"/>
      <c r="N850" s="420"/>
      <c r="O850" s="420"/>
      <c r="P850" s="317" t="s">
        <v>749</v>
      </c>
      <c r="Q850" s="318"/>
      <c r="R850" s="318"/>
      <c r="S850" s="318"/>
      <c r="T850" s="318"/>
      <c r="U850" s="318"/>
      <c r="V850" s="318"/>
      <c r="W850" s="318"/>
      <c r="X850" s="318"/>
      <c r="Y850" s="319">
        <v>832</v>
      </c>
      <c r="Z850" s="320"/>
      <c r="AA850" s="320"/>
      <c r="AB850" s="321"/>
      <c r="AC850" s="323" t="s">
        <v>379</v>
      </c>
      <c r="AD850" s="324"/>
      <c r="AE850" s="324"/>
      <c r="AF850" s="324"/>
      <c r="AG850" s="324"/>
      <c r="AH850" s="330" t="s">
        <v>752</v>
      </c>
      <c r="AI850" s="331"/>
      <c r="AJ850" s="331"/>
      <c r="AK850" s="331"/>
      <c r="AL850" s="327" t="s">
        <v>752</v>
      </c>
      <c r="AM850" s="328"/>
      <c r="AN850" s="328"/>
      <c r="AO850" s="329"/>
      <c r="AP850" s="322" t="s">
        <v>758</v>
      </c>
      <c r="AQ850" s="322"/>
      <c r="AR850" s="322"/>
      <c r="AS850" s="322"/>
      <c r="AT850" s="322"/>
      <c r="AU850" s="322"/>
      <c r="AV850" s="322"/>
      <c r="AW850" s="322"/>
      <c r="AX850" s="322"/>
      <c r="AY850">
        <f>COUNTA($C$850)</f>
        <v>1</v>
      </c>
    </row>
    <row r="851" spans="1:51" ht="32.25" customHeight="1" x14ac:dyDescent="0.15">
      <c r="A851" s="404">
        <v>7</v>
      </c>
      <c r="B851" s="404">
        <v>1</v>
      </c>
      <c r="C851" s="421" t="s">
        <v>745</v>
      </c>
      <c r="D851" s="418"/>
      <c r="E851" s="418"/>
      <c r="F851" s="418"/>
      <c r="G851" s="418"/>
      <c r="H851" s="418"/>
      <c r="I851" s="418"/>
      <c r="J851" s="419">
        <v>1020001129075</v>
      </c>
      <c r="K851" s="420"/>
      <c r="L851" s="420"/>
      <c r="M851" s="420"/>
      <c r="N851" s="420"/>
      <c r="O851" s="420"/>
      <c r="P851" s="317" t="s">
        <v>749</v>
      </c>
      <c r="Q851" s="318"/>
      <c r="R851" s="318"/>
      <c r="S851" s="318"/>
      <c r="T851" s="318"/>
      <c r="U851" s="318"/>
      <c r="V851" s="318"/>
      <c r="W851" s="318"/>
      <c r="X851" s="318"/>
      <c r="Y851" s="319">
        <v>591</v>
      </c>
      <c r="Z851" s="320"/>
      <c r="AA851" s="320"/>
      <c r="AB851" s="321"/>
      <c r="AC851" s="323" t="s">
        <v>379</v>
      </c>
      <c r="AD851" s="324"/>
      <c r="AE851" s="324"/>
      <c r="AF851" s="324"/>
      <c r="AG851" s="324"/>
      <c r="AH851" s="330" t="s">
        <v>752</v>
      </c>
      <c r="AI851" s="331"/>
      <c r="AJ851" s="331"/>
      <c r="AK851" s="331"/>
      <c r="AL851" s="327" t="s">
        <v>752</v>
      </c>
      <c r="AM851" s="328"/>
      <c r="AN851" s="328"/>
      <c r="AO851" s="329"/>
      <c r="AP851" s="322" t="s">
        <v>758</v>
      </c>
      <c r="AQ851" s="322"/>
      <c r="AR851" s="322"/>
      <c r="AS851" s="322"/>
      <c r="AT851" s="322"/>
      <c r="AU851" s="322"/>
      <c r="AV851" s="322"/>
      <c r="AW851" s="322"/>
      <c r="AX851" s="322"/>
      <c r="AY851">
        <f>COUNTA($C$851)</f>
        <v>1</v>
      </c>
    </row>
    <row r="852" spans="1:51" ht="32.25" customHeight="1" x14ac:dyDescent="0.15">
      <c r="A852" s="404">
        <v>8</v>
      </c>
      <c r="B852" s="404">
        <v>1</v>
      </c>
      <c r="C852" s="421" t="s">
        <v>746</v>
      </c>
      <c r="D852" s="418"/>
      <c r="E852" s="418"/>
      <c r="F852" s="418"/>
      <c r="G852" s="418"/>
      <c r="H852" s="418"/>
      <c r="I852" s="418"/>
      <c r="J852" s="419">
        <v>8011001091177</v>
      </c>
      <c r="K852" s="420"/>
      <c r="L852" s="420"/>
      <c r="M852" s="420"/>
      <c r="N852" s="420"/>
      <c r="O852" s="420"/>
      <c r="P852" s="317" t="s">
        <v>751</v>
      </c>
      <c r="Q852" s="318"/>
      <c r="R852" s="318"/>
      <c r="S852" s="318"/>
      <c r="T852" s="318"/>
      <c r="U852" s="318"/>
      <c r="V852" s="318"/>
      <c r="W852" s="318"/>
      <c r="X852" s="318"/>
      <c r="Y852" s="319">
        <v>579</v>
      </c>
      <c r="Z852" s="320"/>
      <c r="AA852" s="320"/>
      <c r="AB852" s="321"/>
      <c r="AC852" s="323" t="s">
        <v>379</v>
      </c>
      <c r="AD852" s="324"/>
      <c r="AE852" s="324"/>
      <c r="AF852" s="324"/>
      <c r="AG852" s="324"/>
      <c r="AH852" s="330" t="s">
        <v>752</v>
      </c>
      <c r="AI852" s="331"/>
      <c r="AJ852" s="331"/>
      <c r="AK852" s="331"/>
      <c r="AL852" s="327" t="s">
        <v>752</v>
      </c>
      <c r="AM852" s="328"/>
      <c r="AN852" s="328"/>
      <c r="AO852" s="329"/>
      <c r="AP852" s="322" t="s">
        <v>758</v>
      </c>
      <c r="AQ852" s="322"/>
      <c r="AR852" s="322"/>
      <c r="AS852" s="322"/>
      <c r="AT852" s="322"/>
      <c r="AU852" s="322"/>
      <c r="AV852" s="322"/>
      <c r="AW852" s="322"/>
      <c r="AX852" s="322"/>
      <c r="AY852">
        <f>COUNTA($C$852)</f>
        <v>1</v>
      </c>
    </row>
    <row r="853" spans="1:51" ht="32.25" customHeight="1" x14ac:dyDescent="0.15">
      <c r="A853" s="404">
        <v>9</v>
      </c>
      <c r="B853" s="404">
        <v>1</v>
      </c>
      <c r="C853" s="421" t="s">
        <v>747</v>
      </c>
      <c r="D853" s="418"/>
      <c r="E853" s="418"/>
      <c r="F853" s="418"/>
      <c r="G853" s="418"/>
      <c r="H853" s="418"/>
      <c r="I853" s="418"/>
      <c r="J853" s="419">
        <v>3120001108637</v>
      </c>
      <c r="K853" s="420"/>
      <c r="L853" s="420"/>
      <c r="M853" s="420"/>
      <c r="N853" s="420"/>
      <c r="O853" s="420"/>
      <c r="P853" s="317" t="s">
        <v>749</v>
      </c>
      <c r="Q853" s="318"/>
      <c r="R853" s="318"/>
      <c r="S853" s="318"/>
      <c r="T853" s="318"/>
      <c r="U853" s="318"/>
      <c r="V853" s="318"/>
      <c r="W853" s="318"/>
      <c r="X853" s="318"/>
      <c r="Y853" s="319">
        <v>439</v>
      </c>
      <c r="Z853" s="320"/>
      <c r="AA853" s="320"/>
      <c r="AB853" s="321"/>
      <c r="AC853" s="323" t="s">
        <v>379</v>
      </c>
      <c r="AD853" s="324"/>
      <c r="AE853" s="324"/>
      <c r="AF853" s="324"/>
      <c r="AG853" s="324"/>
      <c r="AH853" s="330" t="s">
        <v>752</v>
      </c>
      <c r="AI853" s="331"/>
      <c r="AJ853" s="331"/>
      <c r="AK853" s="331"/>
      <c r="AL853" s="327" t="s">
        <v>752</v>
      </c>
      <c r="AM853" s="328"/>
      <c r="AN853" s="328"/>
      <c r="AO853" s="329"/>
      <c r="AP853" s="322" t="s">
        <v>758</v>
      </c>
      <c r="AQ853" s="322"/>
      <c r="AR853" s="322"/>
      <c r="AS853" s="322"/>
      <c r="AT853" s="322"/>
      <c r="AU853" s="322"/>
      <c r="AV853" s="322"/>
      <c r="AW853" s="322"/>
      <c r="AX853" s="322"/>
      <c r="AY853">
        <f>COUNTA($C$853)</f>
        <v>1</v>
      </c>
    </row>
    <row r="854" spans="1:51" ht="32.25" customHeight="1" x14ac:dyDescent="0.15">
      <c r="A854" s="404">
        <v>10</v>
      </c>
      <c r="B854" s="404">
        <v>1</v>
      </c>
      <c r="C854" s="421" t="s">
        <v>748</v>
      </c>
      <c r="D854" s="418"/>
      <c r="E854" s="418"/>
      <c r="F854" s="418"/>
      <c r="G854" s="418"/>
      <c r="H854" s="418"/>
      <c r="I854" s="418"/>
      <c r="J854" s="419">
        <v>9020001045281</v>
      </c>
      <c r="K854" s="420"/>
      <c r="L854" s="420"/>
      <c r="M854" s="420"/>
      <c r="N854" s="420"/>
      <c r="O854" s="420"/>
      <c r="P854" s="317" t="s">
        <v>751</v>
      </c>
      <c r="Q854" s="318"/>
      <c r="R854" s="318"/>
      <c r="S854" s="318"/>
      <c r="T854" s="318"/>
      <c r="U854" s="318"/>
      <c r="V854" s="318"/>
      <c r="W854" s="318"/>
      <c r="X854" s="318"/>
      <c r="Y854" s="319">
        <v>396</v>
      </c>
      <c r="Z854" s="320"/>
      <c r="AA854" s="320"/>
      <c r="AB854" s="321"/>
      <c r="AC854" s="323" t="s">
        <v>379</v>
      </c>
      <c r="AD854" s="324"/>
      <c r="AE854" s="324"/>
      <c r="AF854" s="324"/>
      <c r="AG854" s="324"/>
      <c r="AH854" s="330" t="s">
        <v>752</v>
      </c>
      <c r="AI854" s="331"/>
      <c r="AJ854" s="331"/>
      <c r="AK854" s="331"/>
      <c r="AL854" s="327" t="s">
        <v>752</v>
      </c>
      <c r="AM854" s="328"/>
      <c r="AN854" s="328"/>
      <c r="AO854" s="329"/>
      <c r="AP854" s="322" t="s">
        <v>758</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51.75" customHeight="1" x14ac:dyDescent="0.15">
      <c r="A878" s="404">
        <v>1</v>
      </c>
      <c r="B878" s="404">
        <v>1</v>
      </c>
      <c r="C878" s="421" t="s">
        <v>753</v>
      </c>
      <c r="D878" s="418"/>
      <c r="E878" s="418"/>
      <c r="F878" s="418"/>
      <c r="G878" s="418"/>
      <c r="H878" s="418"/>
      <c r="I878" s="418"/>
      <c r="J878" s="419">
        <v>4010401022860</v>
      </c>
      <c r="K878" s="420"/>
      <c r="L878" s="420"/>
      <c r="M878" s="420"/>
      <c r="N878" s="420"/>
      <c r="O878" s="420"/>
      <c r="P878" s="317" t="s">
        <v>754</v>
      </c>
      <c r="Q878" s="318"/>
      <c r="R878" s="318"/>
      <c r="S878" s="318"/>
      <c r="T878" s="318"/>
      <c r="U878" s="318"/>
      <c r="V878" s="318"/>
      <c r="W878" s="318"/>
      <c r="X878" s="318"/>
      <c r="Y878" s="319">
        <v>1264</v>
      </c>
      <c r="Z878" s="320"/>
      <c r="AA878" s="320"/>
      <c r="AB878" s="321"/>
      <c r="AC878" s="323" t="s">
        <v>379</v>
      </c>
      <c r="AD878" s="324"/>
      <c r="AE878" s="324"/>
      <c r="AF878" s="324"/>
      <c r="AG878" s="324"/>
      <c r="AH878" s="330" t="s">
        <v>752</v>
      </c>
      <c r="AI878" s="331"/>
      <c r="AJ878" s="331"/>
      <c r="AK878" s="331"/>
      <c r="AL878" s="327" t="s">
        <v>752</v>
      </c>
      <c r="AM878" s="328"/>
      <c r="AN878" s="328"/>
      <c r="AO878" s="329"/>
      <c r="AP878" s="322" t="s">
        <v>759</v>
      </c>
      <c r="AQ878" s="322"/>
      <c r="AR878" s="322"/>
      <c r="AS878" s="322"/>
      <c r="AT878" s="322"/>
      <c r="AU878" s="322"/>
      <c r="AV878" s="322"/>
      <c r="AW878" s="322"/>
      <c r="AX878" s="322"/>
      <c r="AY878">
        <f t="shared" si="118"/>
        <v>1</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752</v>
      </c>
      <c r="F1110" s="886"/>
      <c r="G1110" s="886"/>
      <c r="H1110" s="886"/>
      <c r="I1110" s="886"/>
      <c r="J1110" s="419" t="s">
        <v>752</v>
      </c>
      <c r="K1110" s="420"/>
      <c r="L1110" s="420"/>
      <c r="M1110" s="420"/>
      <c r="N1110" s="420"/>
      <c r="O1110" s="420"/>
      <c r="P1110" s="317" t="s">
        <v>752</v>
      </c>
      <c r="Q1110" s="318"/>
      <c r="R1110" s="318"/>
      <c r="S1110" s="318"/>
      <c r="T1110" s="318"/>
      <c r="U1110" s="318"/>
      <c r="V1110" s="318"/>
      <c r="W1110" s="318"/>
      <c r="X1110" s="318"/>
      <c r="Y1110" s="319" t="s">
        <v>752</v>
      </c>
      <c r="Z1110" s="320"/>
      <c r="AA1110" s="320"/>
      <c r="AB1110" s="321"/>
      <c r="AC1110" s="323"/>
      <c r="AD1110" s="324"/>
      <c r="AE1110" s="324"/>
      <c r="AF1110" s="324"/>
      <c r="AG1110" s="324"/>
      <c r="AH1110" s="325" t="s">
        <v>752</v>
      </c>
      <c r="AI1110" s="326"/>
      <c r="AJ1110" s="326"/>
      <c r="AK1110" s="326"/>
      <c r="AL1110" s="327" t="s">
        <v>752</v>
      </c>
      <c r="AM1110" s="328"/>
      <c r="AN1110" s="328"/>
      <c r="AO1110" s="329"/>
      <c r="AP1110" s="322" t="s">
        <v>752</v>
      </c>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50" man="1"/>
    <brk id="747" max="50" man="1"/>
    <brk id="841"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t="s">
        <v>724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724</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390</v>
      </c>
      <c r="AF2" s="990"/>
      <c r="AG2" s="990"/>
      <c r="AH2" s="990"/>
      <c r="AI2" s="990" t="s">
        <v>412</v>
      </c>
      <c r="AJ2" s="990"/>
      <c r="AK2" s="990"/>
      <c r="AL2" s="455"/>
      <c r="AM2" s="990" t="s">
        <v>509</v>
      </c>
      <c r="AN2" s="990"/>
      <c r="AO2" s="990"/>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548"/>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8"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9" t="s">
        <v>349</v>
      </c>
      <c r="B9" s="510"/>
      <c r="C9" s="510"/>
      <c r="D9" s="510"/>
      <c r="E9" s="510"/>
      <c r="F9" s="511"/>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390</v>
      </c>
      <c r="AF9" s="990"/>
      <c r="AG9" s="990"/>
      <c r="AH9" s="990"/>
      <c r="AI9" s="990" t="s">
        <v>412</v>
      </c>
      <c r="AJ9" s="990"/>
      <c r="AK9" s="990"/>
      <c r="AL9" s="455"/>
      <c r="AM9" s="990" t="s">
        <v>509</v>
      </c>
      <c r="AN9" s="990"/>
      <c r="AO9" s="990"/>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548"/>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6"/>
      <c r="B13" s="647"/>
      <c r="C13" s="647"/>
      <c r="D13" s="647"/>
      <c r="E13" s="647"/>
      <c r="F13" s="648"/>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8"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9" t="s">
        <v>349</v>
      </c>
      <c r="B16" s="510"/>
      <c r="C16" s="510"/>
      <c r="D16" s="510"/>
      <c r="E16" s="510"/>
      <c r="F16" s="511"/>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390</v>
      </c>
      <c r="AF16" s="990"/>
      <c r="AG16" s="990"/>
      <c r="AH16" s="990"/>
      <c r="AI16" s="990" t="s">
        <v>412</v>
      </c>
      <c r="AJ16" s="990"/>
      <c r="AK16" s="990"/>
      <c r="AL16" s="455"/>
      <c r="AM16" s="990" t="s">
        <v>509</v>
      </c>
      <c r="AN16" s="990"/>
      <c r="AO16" s="990"/>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548"/>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6"/>
      <c r="B20" s="647"/>
      <c r="C20" s="647"/>
      <c r="D20" s="647"/>
      <c r="E20" s="647"/>
      <c r="F20" s="648"/>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8"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9" t="s">
        <v>349</v>
      </c>
      <c r="B23" s="510"/>
      <c r="C23" s="510"/>
      <c r="D23" s="510"/>
      <c r="E23" s="510"/>
      <c r="F23" s="511"/>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390</v>
      </c>
      <c r="AF23" s="990"/>
      <c r="AG23" s="990"/>
      <c r="AH23" s="990"/>
      <c r="AI23" s="990" t="s">
        <v>412</v>
      </c>
      <c r="AJ23" s="990"/>
      <c r="AK23" s="990"/>
      <c r="AL23" s="455"/>
      <c r="AM23" s="990" t="s">
        <v>509</v>
      </c>
      <c r="AN23" s="990"/>
      <c r="AO23" s="990"/>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548"/>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6"/>
      <c r="B27" s="647"/>
      <c r="C27" s="647"/>
      <c r="D27" s="647"/>
      <c r="E27" s="647"/>
      <c r="F27" s="648"/>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8"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9" t="s">
        <v>349</v>
      </c>
      <c r="B30" s="510"/>
      <c r="C30" s="510"/>
      <c r="D30" s="510"/>
      <c r="E30" s="510"/>
      <c r="F30" s="511"/>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390</v>
      </c>
      <c r="AF30" s="990"/>
      <c r="AG30" s="990"/>
      <c r="AH30" s="990"/>
      <c r="AI30" s="990" t="s">
        <v>412</v>
      </c>
      <c r="AJ30" s="990"/>
      <c r="AK30" s="990"/>
      <c r="AL30" s="455"/>
      <c r="AM30" s="990" t="s">
        <v>509</v>
      </c>
      <c r="AN30" s="990"/>
      <c r="AO30" s="990"/>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548"/>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6"/>
      <c r="B34" s="647"/>
      <c r="C34" s="647"/>
      <c r="D34" s="647"/>
      <c r="E34" s="647"/>
      <c r="F34" s="648"/>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8"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9" t="s">
        <v>349</v>
      </c>
      <c r="B37" s="510"/>
      <c r="C37" s="510"/>
      <c r="D37" s="510"/>
      <c r="E37" s="510"/>
      <c r="F37" s="511"/>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390</v>
      </c>
      <c r="AF37" s="990"/>
      <c r="AG37" s="990"/>
      <c r="AH37" s="990"/>
      <c r="AI37" s="990" t="s">
        <v>412</v>
      </c>
      <c r="AJ37" s="990"/>
      <c r="AK37" s="990"/>
      <c r="AL37" s="455"/>
      <c r="AM37" s="990" t="s">
        <v>509</v>
      </c>
      <c r="AN37" s="990"/>
      <c r="AO37" s="990"/>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548"/>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6"/>
      <c r="B41" s="647"/>
      <c r="C41" s="647"/>
      <c r="D41" s="647"/>
      <c r="E41" s="647"/>
      <c r="F41" s="648"/>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8"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9" t="s">
        <v>349</v>
      </c>
      <c r="B44" s="510"/>
      <c r="C44" s="510"/>
      <c r="D44" s="510"/>
      <c r="E44" s="510"/>
      <c r="F44" s="511"/>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390</v>
      </c>
      <c r="AF44" s="990"/>
      <c r="AG44" s="990"/>
      <c r="AH44" s="990"/>
      <c r="AI44" s="990" t="s">
        <v>412</v>
      </c>
      <c r="AJ44" s="990"/>
      <c r="AK44" s="990"/>
      <c r="AL44" s="455"/>
      <c r="AM44" s="990" t="s">
        <v>509</v>
      </c>
      <c r="AN44" s="990"/>
      <c r="AO44" s="990"/>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548"/>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6"/>
      <c r="B48" s="647"/>
      <c r="C48" s="647"/>
      <c r="D48" s="647"/>
      <c r="E48" s="647"/>
      <c r="F48" s="648"/>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8"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9" t="s">
        <v>349</v>
      </c>
      <c r="B51" s="510"/>
      <c r="C51" s="510"/>
      <c r="D51" s="510"/>
      <c r="E51" s="510"/>
      <c r="F51" s="511"/>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5" t="s">
        <v>11</v>
      </c>
      <c r="AC51" s="1003"/>
      <c r="AD51" s="1004"/>
      <c r="AE51" s="990" t="s">
        <v>390</v>
      </c>
      <c r="AF51" s="990"/>
      <c r="AG51" s="990"/>
      <c r="AH51" s="990"/>
      <c r="AI51" s="990" t="s">
        <v>412</v>
      </c>
      <c r="AJ51" s="990"/>
      <c r="AK51" s="990"/>
      <c r="AL51" s="455"/>
      <c r="AM51" s="990" t="s">
        <v>509</v>
      </c>
      <c r="AN51" s="990"/>
      <c r="AO51" s="990"/>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548"/>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6"/>
      <c r="B55" s="647"/>
      <c r="C55" s="647"/>
      <c r="D55" s="647"/>
      <c r="E55" s="647"/>
      <c r="F55" s="648"/>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8"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9" t="s">
        <v>349</v>
      </c>
      <c r="B58" s="510"/>
      <c r="C58" s="510"/>
      <c r="D58" s="510"/>
      <c r="E58" s="510"/>
      <c r="F58" s="511"/>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390</v>
      </c>
      <c r="AF58" s="990"/>
      <c r="AG58" s="990"/>
      <c r="AH58" s="990"/>
      <c r="AI58" s="990" t="s">
        <v>412</v>
      </c>
      <c r="AJ58" s="990"/>
      <c r="AK58" s="990"/>
      <c r="AL58" s="455"/>
      <c r="AM58" s="990" t="s">
        <v>509</v>
      </c>
      <c r="AN58" s="990"/>
      <c r="AO58" s="990"/>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548"/>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6"/>
      <c r="B62" s="647"/>
      <c r="C62" s="647"/>
      <c r="D62" s="647"/>
      <c r="E62" s="647"/>
      <c r="F62" s="648"/>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8"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9" t="s">
        <v>349</v>
      </c>
      <c r="B65" s="510"/>
      <c r="C65" s="510"/>
      <c r="D65" s="510"/>
      <c r="E65" s="510"/>
      <c r="F65" s="511"/>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390</v>
      </c>
      <c r="AF65" s="990"/>
      <c r="AG65" s="990"/>
      <c r="AH65" s="990"/>
      <c r="AI65" s="990" t="s">
        <v>412</v>
      </c>
      <c r="AJ65" s="990"/>
      <c r="AK65" s="990"/>
      <c r="AL65" s="455"/>
      <c r="AM65" s="990" t="s">
        <v>509</v>
      </c>
      <c r="AN65" s="990"/>
      <c r="AO65" s="990"/>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548"/>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6"/>
      <c r="B69" s="647"/>
      <c r="C69" s="647"/>
      <c r="D69" s="647"/>
      <c r="E69" s="647"/>
      <c r="F69" s="648"/>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博(iwamoto-hiroshi)</dc:creator>
  <cp:lastModifiedBy>草野 幸子(kusano-sachiko)</cp:lastModifiedBy>
  <cp:lastPrinted>2021-05-25T04:08:18Z</cp:lastPrinted>
  <dcterms:created xsi:type="dcterms:W3CDTF">2012-03-13T00:50:25Z</dcterms:created>
  <dcterms:modified xsi:type="dcterms:W3CDTF">2021-05-26T09:10:09Z</dcterms:modified>
</cp:coreProperties>
</file>