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予算班指摘反映後\"/>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<sst xmlns="http://schemas.openxmlformats.org/spreadsheetml/2006/main" count="3117" uniqueCount="801">
  <si>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</si>
  <si>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</si>
  <si>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</si>
  <si>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</si>
  <si>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</si>
  <si>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</si>
  <si>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</si>
  <si>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</si>
  <si>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</si>
  <si>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</si>
  <si>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</si>
  <si>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</si>
  <si>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</si>
  <si>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</si>
  <si>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</si>
  <si>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</si>
  <si>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</si>
  <si>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</si>
  <si>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</si>
  <si>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</si>
  <si>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</si>
  <si>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</si>
  <si>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</si>
  <si>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</si>
  <si>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</si>
  <si>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</si>
  <si>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</si>
  <si>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</si>
  <si>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</si>
  <si>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</si>
  <si>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</si>
  <si>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</si>
  <si>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</si>
  <si>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</si>
  <si>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</si>
  <si>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</si>
  <si>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</si>
  <si>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</si>
  <si>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</si>
  <si>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</si>
  <si>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</si>
  <si>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</si>
  <si>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</si>
  <si>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</si>
  <si>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</si>
  <si>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</si>
  <si>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</si>
  <si>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</si>
  <si>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</si>
  <si>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</si>
  <si>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</si>
  <si>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</si>
  <si>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</si>
  <si>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</si>
  <si>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</si>
  <si>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</si>
  <si>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</si>
  <si>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</si>
  <si>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</si>
  <si>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</si>
  <si>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</si>
  <si>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</si>
  <si>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</si>
  <si>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</si>
  <si>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</si>
  <si>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</si>
  <si>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</si>
  <si>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</si>
  <si>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</si>
  <si>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</si>
  <si>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</si>
  <si>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</si>
  <si>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</si>
  <si>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</si>
  <si>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</si>
  <si>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</si>
  <si>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</si>
  <si>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</si>
  <si>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</si>
  <si>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</si>
  <si>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</si>
  <si>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</si>
  <si>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</si>
  <si>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</si>
  <si>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</si>
  <si>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</si>
  <si>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</si>
  <si>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</si>
  <si>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</si>
  <si>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</si>
  <si>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</si>
  <si>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</si>
  <si>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</si>
  <si>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</si>
  <si>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</si>
  <si>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</si>
  <si>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</si>
  <si>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</si>
  <si>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</si>
  <si>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</si>
  <si>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</si>
  <si>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</si>
  <si>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</si>
  <si>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</si>
  <si>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</si>
  <si>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</si>
  <si>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</si>
  <si>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</si>
  <si>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</si>
  <si>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</si>
  <si>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</si>
  <si>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</si>
  <si>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</si>
  <si>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</si>
  <si>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</si>
  <si>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</si>
  <si>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</si>
  <si>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</si>
  <si>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</si>
  <si>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</si>
  <si>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</si>
  <si>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</si>
  <si>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</si>
  <si>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</si>
  <si>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</si>
  <si>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</si>
  <si>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</si>
  <si>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</si>
  <si>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</si>
  <si>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</si>
  <si>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</si>
  <si>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</si>
  <si>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</si>
  <si>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</si>
  <si>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</si>
  <si>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</si>
  <si>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</si>
  <si>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</si>
  <si>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</si>
  <si>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</si>
  <si>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</si>
  <si>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</si>
  <si>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</si>
  <si>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</si>
  <si>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</si>
  <si>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</si>
  <si>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</si>
  <si>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</si>
  <si>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</si>
  <si>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</si>
  <si>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</si>
  <si>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</si>
  <si>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</si>
  <si>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</si>
  <si>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</si>
  <si>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</si>
  <si>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</si>
  <si>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</si>
  <si>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</si>
  <si>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</si>
  <si>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</si>
  <si>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</si>
  <si>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</si>
  <si>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</si>
  <si>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</si>
  <si>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</si>
  <si>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</si>
  <si>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</si>
  <si>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</si>
  <si>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</si>
  <si>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</si>
  <si>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</si>
  <si>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</si>
  <si>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</si>
  <si>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</si>
  <si>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</si>
  <si>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</si>
  <si>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</si>
  <si>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</si>
  <si>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</si>
  <si>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</si>
  <si>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</si>
  <si>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</si>
  <si>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</si>
  <si>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</si>
  <si>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</si>
  <si>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</si>
  <si>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</si>
  <si>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</si>
  <si>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</si>
  <si>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</si>
  <si>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</si>
  <si>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</si>
  <si>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</si>
  <si>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</si>
  <si>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</si>
  <si>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</si>
  <si>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</si>
  <si>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</si>
  <si>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</si>
  <si>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</si>
  <si>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</si>
  <si>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</si>
  <si>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</si>
  <si>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</si>
  <si>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</si>
  <si>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</si>
  <si>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</si>
  <si>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</si>
  <si>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</si>
  <si>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</si>
  <si>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</si>
  <si>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</si>
  <si>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</si>
  <si>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</si>
  <si>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</si>
  <si>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</si>
  <si>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</si>
  <si>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</si>
  <si>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</si>
  <si>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</si>
  <si>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</si>
  <si>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</si>
  <si>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</si>
  <si>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</si>
  <si>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</si>
  <si>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</si>
  <si>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</si>
  <si>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</si>
  <si>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</si>
  <si>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</si>
  <si>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</si>
  <si>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</si>
  <si>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</si>
  <si>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</si>
  <si>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</si>
  <si>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</si>
  <si>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</si>
  <si>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</si>
  <si>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</si>
  <si>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</si>
  <si>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</si>
  <si>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</si>
  <si>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</si>
  <si>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</si>
  <si>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</si>
  <si>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</si>
  <si>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</si>
  <si>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</si>
  <si>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</si>
  <si>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</si>
  <si>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</si>
  <si>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</si>
  <si>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</si>
  <si>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</si>
  <si>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</si>
  <si>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</si>
  <si>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</si>
  <si>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</si>
  <si>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</si>
  <si>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</si>
  <si>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</si>
  <si>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</si>
  <si>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</si>
  <si>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</si>
  <si>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</si>
  <si>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</si>
  <si>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</si>
  <si>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</si>
  <si>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</si>
  <si>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</si>
  <si>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</si>
  <si>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</si>
  <si>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</si>
  <si>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</si>
  <si>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</si>
  <si>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</si>
  <si>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</si>
  <si>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</si>
  <si>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</si>
  <si>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</si>
  <si>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</si>
  <si>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</si>
  <si>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</si>
  <si>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</si>
  <si>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</si>
  <si>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</si>
  <si>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</si>
  <si>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</si>
  <si>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</si>
  <si>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</si>
  <si>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</si>
  <si>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</si>
  <si>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</si>
  <si>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</si>
  <si>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</si>
  <si>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</si>
  <si>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</si>
  <si>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</si>
  <si>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</si>
  <si>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</si>
  <si>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</si>
  <si>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</si>
  <si>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</si>
  <si>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</si>
  <si>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</si>
  <si>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</si>
  <si>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</si>
  <si>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</si>
  <si>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</si>
  <si>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</si>
  <si>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</si>
  <si>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</si>
  <si>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</si>
  <si>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</si>
  <si>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</si>
  <si>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</si>
  <si>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</si>
  <si>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</si>
  <si>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</si>
  <si>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</si>
  <si>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</si>
  <si>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</si>
  <si>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</si>
  <si>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</si>
  <si>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</si>
  <si>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</si>
  <si>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</si>
  <si>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</si>
  <si>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</si>
  <si>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</si>
  <si>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</si>
  <si>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</si>
  <si>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</si>
  <si>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</si>
  <si>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</si>
  <si>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</si>
  <si>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</si>
  <si>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</si>
  <si>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</si>
  <si>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</si>
  <si>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</si>
  <si>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</si>
  <si>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</si>
  <si>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</si>
  <si>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</si>
  <si>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</si>
  <si>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</si>
  <si>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</si>
  <si>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</si>
  <si>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</si>
  <si>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</si>
  <si>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</si>
  <si>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</si>
  <si>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</si>
  <si>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</si>
  <si>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</si>
  <si>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</si>
  <si>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</si>
  <si>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</si>
  <si>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</si>
  <si>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</si>
  <si>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</si>
  <si>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</si>
  <si>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</si>
  <si>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</si>
  <si>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</si>
  <si>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</si>
  <si>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</si>
  <si>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</si>
  <si>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</si>
  <si>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</si>
  <si>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</si>
  <si>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</si>
  <si>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</si>
  <si>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</si>
  <si>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</si>
  <si>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</si>
  <si>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</si>
  <si>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</si>
  <si>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</si>
  <si>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</si>
  <si>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</si>
  <si>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</si>
  <si>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</si>
  <si>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</si>
  <si>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</si>
  <si>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</si>
  <si>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</si>
  <si>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</si>
  <si>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</si>
  <si>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</si>
  <si>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</si>
  <si>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</si>
  <si>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</si>
  <si>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</si>
  <si>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</si>
  <si>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</si>
  <si>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</si>
  <si>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</si>
  <si>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</si>
  <si>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</si>
  <si>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</si>
  <si>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</si>
  <si>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</si>
  <si>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</si>
  <si>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</si>
  <si>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</si>
  <si>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</si>
  <si>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</si>
  <si>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</si>
  <si>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</si>
  <si>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</si>
  <si>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</si>
  <si>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</si>
  <si>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</si>
  <si>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</si>
  <si>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</si>
  <si>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</si>
  <si>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</si>
  <si>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</si>
  <si>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</si>
  <si>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</si>
  <si>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</si>
  <si>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</si>
  <si>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</si>
  <si>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</si>
  <si>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</si>
  <si>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</si>
  <si>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</si>
  <si>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</si>
  <si>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</si>
  <si>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</si>
  <si>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</si>
  <si>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</si>
  <si>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</si>
  <si>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</si>
  <si>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</si>
  <si>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</si>
  <si>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</si>
  <si>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</si>
  <si>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</si>
  <si>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</si>
  <si>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</si>
  <si>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</si>
  <si>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</si>
  <si>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</si>
  <si>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</si>
  <si>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</si>
  <si>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</si>
  <si>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</si>
  <si>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</si>
  <si>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</si>
  <si>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</si>
  <si>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</si>
  <si>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</si>
  <si>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</si>
  <si>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</si>
  <si>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</si>
  <si>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</si>
  <si>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</si>
  <si>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</si>
  <si>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</si>
  <si>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</si>
  <si>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</si>
  <si>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</si>
  <si>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</si>
  <si>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</si>
  <si>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</si>
  <si>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</si>
  <si>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</si>
  <si>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</si>
  <si>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</si>
  <si>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</si>
  <si>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</si>
  <si>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</si>
  <si>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</si>
  <si>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</si>
  <si>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</si>
  <si>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</si>
  <si>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</si>
  <si>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</si>
  <si>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</si>
  <si>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</si>
  <si>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</si>
  <si>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</si>
  <si>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</si>
  <si>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</si>
  <si>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</si>
  <si>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</si>
  <si>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</si>
  <si>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</si>
  <si>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</si>
  <si>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</si>
  <si>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</si>
  <si>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</si>
  <si>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</si>
  <si>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</si>
  <si>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</si>
  <si>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</si>
  <si>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</si>
  <si>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</si>
  <si>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</si>
  <si>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</si>
  <si>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</si>
  <si>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</si>
  <si>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</si>
  <si>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</si>
  <si>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</si>
  <si>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</si>
  <si>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</si>
  <si>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</si>
  <si>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</si>
  <si>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</si>
  <si>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</si>
  <si>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</si>
  <si>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</si>
  <si>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</si>
  <si>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</si>
  <si>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</si>
  <si>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</si>
  <si>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</si>
  <si>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</si>
  <si>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</si>
  <si>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</si>
  <si>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</si>
  <si>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</si>
  <si>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</si>
  <si>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</si>
  <si>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</si>
  <si>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</si>
  <si>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</si>
  <si>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</si>
  <si>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</si>
  <si>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</si>
  <si>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</si>
  <si>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</si>
  <si>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</si>
  <si>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</si>
  <si>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</si>
  <si>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</si>
  <si>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</si>
  <si>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</si>
  <si>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</si>
  <si>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</si>
  <si>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</si>
  <si>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</si>
  <si>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</si>
  <si>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</si>
  <si>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</si>
  <si>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</si>
  <si>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</si>
  <si>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</si>
  <si>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</si>
  <si>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</si>
  <si>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</si>
  <si>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</si>
  <si>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</si>
  <si>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</si>
  <si>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</si>
  <si>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</si>
  <si>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</si>
  <si>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</si>
  <si>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</si>
  <si>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</si>
  <si>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</si>
  <si>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</si>
  <si>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</si>
  <si>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</si>
  <si>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</si>
  <si>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</si>
  <si>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</si>
  <si>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</si>
  <si>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</si>
  <si>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</si>
  <si>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</si>
  <si>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</si>
  <si>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</si>
  <si>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</si>
  <si>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</si>
  <si>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</si>
  <si>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</si>
  <si>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</si>
  <si>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</si>
  <si>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</si>
  <si>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</si>
  <si>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</si>
  <si>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</si>
  <si>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</si>
  <si>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</si>
  <si>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</si>
  <si>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</si>
  <si>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</si>
  <si>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</si>
  <si>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</si>
  <si>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</si>
  <si>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</si>
  <si>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</si>
  <si>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</si>
  <si>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</si>
  <si>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</si>
  <si>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</si>
  <si>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</si>
  <si>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</si>
  <si>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</si>
  <si>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</si>
  <si>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</si>
  <si>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</si>
  <si>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</si>
  <si>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</si>
  <si>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</si>
  <si>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</si>
  <si>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</si>
  <si>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</si>
  <si>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</si>
  <si>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</si>
  <si>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</si>
  <si>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</si>
  <si>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</si>
  <si>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</si>
  <si>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</si>
  <si>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</si>
  <si>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</si>
  <si>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</si>
  <si>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</si>
  <si>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</si>
  <si>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</si>
  <si>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</si>
  <si>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</si>
  <si>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</si>
  <si>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</si>
  <si>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</si>
  <si>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</si>
  <si>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</si>
  <si>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</si>
  <si>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</si>
  <si>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</si>
  <si>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</si>
  <si>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</si>
  <si>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</si>
  <si>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</si>
  <si>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</si>
  <si>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</si>
  <si>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</si>
  <si>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</si>
  <si>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</si>
  <si>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</si>
  <si>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</si>
  <si>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</si>
  <si>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</si>
  <si>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</si>
  <si>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</si>
  <si>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</si>
  <si>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</si>
  <si>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</si>
  <si>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</si>
  <si>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</si>
  <si>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</si>
  <si>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</si>
  <si>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</si>
  <si>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</si>
  <si>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</si>
  <si>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</si>
  <si>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</si>
  <si>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</si>
  <si>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</si>
  <si>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</si>
  <si>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</si>
  <si>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</si>
  <si>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</si>
  <si>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</si>
  <si>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</si>
  <si>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</si>
  <si>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</si>
  <si>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</si>
  <si>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</si>
  <si>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</si>
  <si>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</si>
  <si>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</si>
  <si>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</si>
  <si>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</si>
  <si>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</si>
  <si>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</si>
  <si>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</si>
  <si>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</si>
  <si>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</si>
  <si>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</si>
  <si>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</si>
  <si>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</si>
  <si>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</si>
  <si>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</si>
  <si>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</si>
  <si>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</si>
  <si>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</si>
  <si>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</si>
  <si>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</si>
  <si>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</si>
  <si>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</si>
  <si>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</si>
  <si>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</si>
  <si>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</si>
  <si>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</si>
  <si>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</si>
  <si>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</si>
  <si>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</si>
  <si>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</si>
  <si>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</si>
  <si>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</si>
  <si>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</si>
  <si>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</si>
  <si>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</si>
  <si>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</si>
  <si>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</si>
  <si>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</si>
  <si>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</si>
  <si>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エイズ発生動向調査経費</t>
    <phoneticPr fontId="5"/>
  </si>
  <si>
    <t>健康局</t>
    <phoneticPr fontId="5"/>
  </si>
  <si>
    <t>結核感染症課</t>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</si>
  <si>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</si>
  <si>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</si>
  <si>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</si>
  <si>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</si>
  <si>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我が国のエイズ患者・ＨＩＶ感染者の情報を的確かつ迅速に把握することにより、エイズの流行阻止の施策に資する。</t>
    <phoneticPr fontId="5"/>
  </si>
  <si>
    <t>都道府県からのＨＩＶ感染者、エイズ患者の報告をとりまとめ、状況を分析することで、今後のＨＩＶ感染、エイズの流行を阻止するための施策へ役立てる。</t>
    <phoneticPr fontId="5"/>
  </si>
  <si>
    <t>-</t>
  </si>
  <si>
    <t>-</t>
    <phoneticPr fontId="5"/>
  </si>
  <si>
    <t>健康対策関係業務庁費</t>
    <rPh sb="0" eb="2">
      <t>ケンコウ</t>
    </rPh>
    <rPh sb="2" eb="4">
      <t>タイサク</t>
    </rPh>
    <rPh sb="4" eb="6">
      <t>カンケイ</t>
    </rPh>
    <rPh sb="6" eb="8">
      <t>ギョウム</t>
    </rPh>
    <rPh sb="8" eb="10">
      <t>チョウヒ</t>
    </rPh>
    <phoneticPr fontId="5"/>
  </si>
  <si>
    <t>職員旅費</t>
    <rPh sb="0" eb="2">
      <t>ショクイン</t>
    </rPh>
    <rPh sb="2" eb="4">
      <t>リョヒ</t>
    </rPh>
    <phoneticPr fontId="5"/>
  </si>
  <si>
    <t>委員等旅費</t>
    <rPh sb="0" eb="3">
      <t>イインナド</t>
    </rPh>
    <rPh sb="3" eb="5">
      <t>リョヒ</t>
    </rPh>
    <phoneticPr fontId="5"/>
  </si>
  <si>
    <t>諸謝金</t>
    <rPh sb="0" eb="1">
      <t>ショ</t>
    </rPh>
    <rPh sb="1" eb="3">
      <t>シャキン</t>
    </rPh>
    <phoneticPr fontId="5"/>
  </si>
  <si>
    <t>前年度のHIV検査相談件数を上回る</t>
    <phoneticPr fontId="5"/>
  </si>
  <si>
    <t>HIV検査相談件数</t>
    <phoneticPr fontId="5"/>
  </si>
  <si>
    <t>件</t>
    <rPh sb="0" eb="1">
      <t>ケン</t>
    </rPh>
    <phoneticPr fontId="5"/>
  </si>
  <si>
    <t>エイズ動向委員会資料</t>
    <phoneticPr fontId="5"/>
  </si>
  <si>
    <t>エイズ動向委員会の開催実績</t>
    <phoneticPr fontId="5"/>
  </si>
  <si>
    <t>回</t>
    <rPh sb="0" eb="1">
      <t>カイ</t>
    </rPh>
    <phoneticPr fontId="5"/>
  </si>
  <si>
    <t>単位当たりコスト ＝ Ｘ ／ Ｙ
Ｘ：「執行額」
Ｙ：「エイズ動向委員会開催回数」　　　　　　　</t>
    <phoneticPr fontId="5"/>
  </si>
  <si>
    <t>円</t>
    <rPh sb="0" eb="1">
      <t>エン</t>
    </rPh>
    <phoneticPr fontId="5"/>
  </si>
  <si>
    <t>　X/Y</t>
    <phoneticPr fontId="5"/>
  </si>
  <si>
    <t>2,817,480/2</t>
    <phoneticPr fontId="5"/>
  </si>
  <si>
    <t>2,167,216/1</t>
    <phoneticPr fontId="5"/>
  </si>
  <si>
    <t>Ⅰ-5 感染症など健康を脅かす疾病を予防・防止するとともに、感染者等に必要な医療等を確保すること</t>
    <phoneticPr fontId="5"/>
  </si>
  <si>
    <t>Ⅰ-5-1 感染症の発生・まん延の防止を図ること</t>
    <phoneticPr fontId="5"/>
  </si>
  <si>
    <t>都道府県からのＨＩＶ感染者、エイズ患者の報告をとりまとめ、状況を分析することで、今後のＨＩＶ感染、エイズの流行を阻止するための施策へ役立て、エイズ対策を推進し、目標達成に寄与する。</t>
    <phoneticPr fontId="5"/>
  </si>
  <si>
    <t>無</t>
  </si>
  <si>
    <t>‐</t>
  </si>
  <si>
    <t>HIV感染の有無を知ることは、個人においては、早期治療による発症予防、社会においては感染の拡大防止の観点から極めて重要なものであり、国民のニーズが高い事業である。</t>
    <phoneticPr fontId="5"/>
  </si>
  <si>
    <t>感染症法において、国及び都道府県等は、感染症に関する情報収集・分析を図らなければならないとされており、全国のＨＩＶ/エイズの発生動向を収集・分析し、情報を国民及び地方公共団体等に還元することがＨＩＶ/エイズの感染拡大防止の観点から重要であることから、地方自治体等には委ねることができない。</t>
    <phoneticPr fontId="5"/>
  </si>
  <si>
    <t>HIV/エイズ患者の発生動向を収集・分析し、情報を国民及び地方公共団体等に還元するため、優先度の高い事業である。</t>
    <phoneticPr fontId="5"/>
  </si>
  <si>
    <t>少額随意契約により選定している。</t>
    <phoneticPr fontId="5"/>
  </si>
  <si>
    <t>事業の実施に必要な事務費の支出等が主であり、受益者との負担関係は妥当である。</t>
    <phoneticPr fontId="5"/>
  </si>
  <si>
    <t>事業の実施に必要な経費のみ計上しており、水準は妥当である。</t>
    <phoneticPr fontId="5"/>
  </si>
  <si>
    <t>事業の実施に必要な支出を行うにあたり実情を勘案し支出を行っている。</t>
    <phoneticPr fontId="5"/>
  </si>
  <si>
    <t>ＨＩＶ/エイズの発生動向調査、エイズ動向委員会開催のために必要な謝金、旅費等に支出しているものであり、真に必要なものに限定されている。</t>
    <phoneticPr fontId="5"/>
  </si>
  <si>
    <t>報告書の印刷部数の削減に努めている。</t>
    <phoneticPr fontId="5"/>
  </si>
  <si>
    <t>近年のエイズ発生動向を踏まえ、開催頻度を見直すなど、見合っている。</t>
    <phoneticPr fontId="5"/>
  </si>
  <si>
    <t>HIV/エイズ患者の発生動向を収集・分析し、情報を国民及び地方公共団体等に還元し、活用している。</t>
    <phoneticPr fontId="5"/>
  </si>
  <si>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</si>
  <si>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</si>
  <si>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エイズ対策費</t>
    <rPh sb="3" eb="6">
      <t>タイサクヒ</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</si>
  <si>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さらにエイズ対策費はエイズに関する医療提供体制確保のための経費等であり適切な役割分担を行っている。</t>
    <phoneticPr fontId="5"/>
  </si>
  <si>
    <t>引き続き、HIV・エイズの発生動向を把握するため、適切に事業を行うとともに、エイズ予防指針の趣旨を踏まえ、より効果的な事業を実施することで、今後のエイズ予防対策に寄与する。</t>
    <phoneticPr fontId="5"/>
  </si>
  <si>
    <t>167</t>
    <phoneticPr fontId="5"/>
  </si>
  <si>
    <t>144</t>
    <phoneticPr fontId="5"/>
  </si>
  <si>
    <t>116</t>
    <phoneticPr fontId="5"/>
  </si>
  <si>
    <t>133</t>
    <phoneticPr fontId="5"/>
  </si>
  <si>
    <t>138</t>
    <phoneticPr fontId="5"/>
  </si>
  <si>
    <t>137</t>
    <phoneticPr fontId="5"/>
  </si>
  <si>
    <t>0141</t>
    <phoneticPr fontId="5"/>
  </si>
  <si>
    <t>0151</t>
    <phoneticPr fontId="5"/>
  </si>
  <si>
    <t>賃金</t>
    <rPh sb="0" eb="2">
      <t>チンギン</t>
    </rPh>
    <phoneticPr fontId="5"/>
  </si>
  <si>
    <t>保険料</t>
    <rPh sb="0" eb="3">
      <t>ホケンリョウ</t>
    </rPh>
    <phoneticPr fontId="5"/>
  </si>
  <si>
    <t>エイズ動向年報作成に係る賃金</t>
    <rPh sb="3" eb="5">
      <t>ドウコウ</t>
    </rPh>
    <rPh sb="5" eb="7">
      <t>ネンポウ</t>
    </rPh>
    <rPh sb="7" eb="9">
      <t>サクセイ</t>
    </rPh>
    <rPh sb="10" eb="11">
      <t>カカ</t>
    </rPh>
    <rPh sb="12" eb="14">
      <t>チンギン</t>
    </rPh>
    <phoneticPr fontId="5"/>
  </si>
  <si>
    <t>エイズ動向年報作成に係る保険料</t>
    <rPh sb="3" eb="5">
      <t>ドウコウ</t>
    </rPh>
    <rPh sb="5" eb="7">
      <t>ネンポウ</t>
    </rPh>
    <rPh sb="7" eb="9">
      <t>サクセイ</t>
    </rPh>
    <rPh sb="10" eb="11">
      <t>カカ</t>
    </rPh>
    <rPh sb="12" eb="15">
      <t>ホケンリョウ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</si>
  <si>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</si>
  <si>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</si>
  <si>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</si>
  <si>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</si>
  <si>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</si>
  <si>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</si>
  <si>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</si>
  <si>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</si>
  <si>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謝金支払い</t>
    <rPh sb="0" eb="2">
      <t>シャキン</t>
    </rPh>
    <rPh sb="2" eb="4">
      <t>シハラ</t>
    </rPh>
    <phoneticPr fontId="5"/>
  </si>
  <si>
    <t>-</t>
    <phoneticPr fontId="5"/>
  </si>
  <si>
    <t>旅費支払い</t>
    <rPh sb="0" eb="2">
      <t>リョヒ</t>
    </rPh>
    <rPh sb="2" eb="4">
      <t>シハラ</t>
    </rPh>
    <phoneticPr fontId="5"/>
  </si>
  <si>
    <t>賃金・保険料</t>
    <rPh sb="0" eb="2">
      <t>チンギン</t>
    </rPh>
    <rPh sb="3" eb="6">
      <t>ホケンリョウ</t>
    </rPh>
    <phoneticPr fontId="5"/>
  </si>
  <si>
    <t>2,117,085/2</t>
    <phoneticPr fontId="5"/>
  </si>
  <si>
    <t>2,834,000/2</t>
    <phoneticPr fontId="5"/>
  </si>
  <si>
    <t>近年の発生動向を踏まえ、エイズ動向委員会を開催し、エイズ患者・HIV感染者の情報を把握・分析して今後のエイズ予防対策の検討に寄与している。（新型コロナウイルス感染症拡大状況を鑑み、開催日の延期を行ったため、令和元年度においては、年間1回の開催となっている。）開催本事業は、エイズの流行状況を調査・分析し、広く国民に情報提供することで、国民の意識の向上、流行防止に寄与していることから、引き続き「後天性免疫不全症候群に関する特定感染症予防指針」（エイズ予防指針）の趣旨を踏まえ、適切に事業を行う必要がある。</t>
    <phoneticPr fontId="5"/>
  </si>
  <si>
    <t>-</t>
    <phoneticPr fontId="5"/>
  </si>
  <si>
    <t>新型コロナウイルス感染症の拡大により、多くの委員がオンラインでの参加となったため、旅費に不要が生じた。</t>
    <rPh sb="0" eb="2">
      <t>シンガタ</t>
    </rPh>
    <rPh sb="9" eb="12">
      <t>カンセンショウ</t>
    </rPh>
    <rPh sb="13" eb="15">
      <t>カクダイ</t>
    </rPh>
    <rPh sb="19" eb="20">
      <t>オオ</t>
    </rPh>
    <rPh sb="22" eb="24">
      <t>イイン</t>
    </rPh>
    <rPh sb="32" eb="34">
      <t>サンカ</t>
    </rPh>
    <rPh sb="41" eb="43">
      <t>リョヒ</t>
    </rPh>
    <rPh sb="44" eb="46">
      <t>フヨウ</t>
    </rPh>
    <rPh sb="47" eb="48">
      <t>ショウ</t>
    </rPh>
    <phoneticPr fontId="5"/>
  </si>
  <si>
    <t>B.嘱託職員</t>
    <rPh sb="2" eb="4">
      <t>ショクタク</t>
    </rPh>
    <rPh sb="4" eb="6">
      <t>ショクイン</t>
    </rPh>
    <phoneticPr fontId="5"/>
  </si>
  <si>
    <t>A.個人A</t>
    <rPh sb="2" eb="4">
      <t>コジン</t>
    </rPh>
    <phoneticPr fontId="5"/>
  </si>
  <si>
    <t>旅費</t>
    <rPh sb="0" eb="2">
      <t>リョヒ</t>
    </rPh>
    <phoneticPr fontId="5"/>
  </si>
  <si>
    <t>謝金</t>
    <rPh sb="0" eb="2">
      <t>シャキン</t>
    </rPh>
    <phoneticPr fontId="5"/>
  </si>
  <si>
    <t>エイズ動向委員会旅費</t>
    <rPh sb="3" eb="5">
      <t>ドウコウ</t>
    </rPh>
    <rPh sb="5" eb="8">
      <t>イインカイ</t>
    </rPh>
    <rPh sb="8" eb="10">
      <t>リョヒ</t>
    </rPh>
    <phoneticPr fontId="5"/>
  </si>
  <si>
    <t>エイズ動向委員会謝金</t>
    <rPh sb="3" eb="5">
      <t>ドウコウ</t>
    </rPh>
    <rPh sb="5" eb="8">
      <t>イインカイ</t>
    </rPh>
    <rPh sb="8" eb="10">
      <t>シャキン</t>
    </rPh>
    <phoneticPr fontId="5"/>
  </si>
  <si>
    <t>株式会社ヤマダデンキ　</t>
  </si>
  <si>
    <t>消耗品購入費</t>
  </si>
  <si>
    <t>嘱託職員</t>
  </si>
  <si>
    <t>新型コロナウイルス感染症の拡大により目標を下回ったが、例年の状況を踏まえると、見合っているといえる。</t>
    <rPh sb="0" eb="2">
      <t>シンガタ</t>
    </rPh>
    <rPh sb="9" eb="12">
      <t>カンセンショウ</t>
    </rPh>
    <rPh sb="13" eb="15">
      <t>カクダイ</t>
    </rPh>
    <rPh sb="18" eb="20">
      <t>モクヒョウ</t>
    </rPh>
    <rPh sb="21" eb="23">
      <t>シタマワ</t>
    </rPh>
    <rPh sb="27" eb="29">
      <t>レイネン</t>
    </rPh>
    <rPh sb="30" eb="32">
      <t>ジョウキョウ</t>
    </rPh>
    <rPh sb="33" eb="34">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</si>
</sst>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54428</xdr:colOff>
      <xdr:row>30</xdr:row>
      <xdr:rowOff>13607</xdr:rowOff>
    </xdr:from>
    <xdr:to>
      <xdr:col>48</xdr:col>
      <xdr:colOff>198239</xdr:colOff>
      <xdr:row>30</xdr:row>
      <xdr:rowOff>232424</xdr:rowOff>
    </xdr:to>
    <xdr:sp macro="" textlink="">
      <xdr:nvSpPr>
        <xdr:cNvPr id="2" name="正方形/長方形 1"/>
        <xdr:cNvSpPr/>
      </xdr:nvSpPr>
      <xdr:spPr>
        <a:xfrm>
          <a:off x="9443357" y="11035393"/>
          <a:ext cx="552025"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10</xdr:col>
      <xdr:colOff>122464</xdr:colOff>
      <xdr:row>748</xdr:row>
      <xdr:rowOff>81643</xdr:rowOff>
    </xdr:from>
    <xdr:to>
      <xdr:col>44</xdr:col>
      <xdr:colOff>183992</xdr:colOff>
      <xdr:row>756</xdr:row>
      <xdr:rowOff>423</xdr:rowOff>
    </xdr:to>
    <xdr:sp macro="" textlink="">
      <xdr:nvSpPr>
        <xdr:cNvPr id="5" name="正方形/長方形 4"/>
        <xdr:cNvSpPr/>
      </xdr:nvSpPr>
      <xdr:spPr>
        <a:xfrm>
          <a:off x="2163535" y="45706393"/>
          <a:ext cx="7001171" cy="274906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事務費　１．９百万円）</a:t>
          </a:r>
        </a:p>
      </xdr:txBody>
    </xdr:sp>
    <xdr:clientData/>
  </xdr:twoCellAnchor>
  <xdr:twoCellAnchor>
    <xdr:from>
      <xdr:col>35</xdr:col>
      <xdr:colOff>95249</xdr:colOff>
      <xdr:row>756</xdr:row>
      <xdr:rowOff>108856</xdr:rowOff>
    </xdr:from>
    <xdr:to>
      <xdr:col>49</xdr:col>
      <xdr:colOff>95249</xdr:colOff>
      <xdr:row>758</xdr:row>
      <xdr:rowOff>172705</xdr:rowOff>
    </xdr:to>
    <xdr:sp macro="" textlink="">
      <xdr:nvSpPr>
        <xdr:cNvPr id="6" name="大かっこ 5"/>
        <xdr:cNvSpPr/>
      </xdr:nvSpPr>
      <xdr:spPr>
        <a:xfrm>
          <a:off x="7238999" y="48563892"/>
          <a:ext cx="2857500" cy="77142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エイズ発生動向調査を行うための経費を支出</a:t>
          </a:r>
          <a:endParaRPr lang="ja-JP" altLang="ja-JP">
            <a:effectLst/>
          </a:endParaRPr>
        </a:p>
      </xdr:txBody>
    </xdr:sp>
    <xdr:clientData/>
  </xdr:twoCellAnchor>
  <xdr:twoCellAnchor>
    <xdr:from>
      <xdr:col>27</xdr:col>
      <xdr:colOff>27214</xdr:colOff>
      <xdr:row>755</xdr:row>
      <xdr:rowOff>340179</xdr:rowOff>
    </xdr:from>
    <xdr:to>
      <xdr:col>27</xdr:col>
      <xdr:colOff>31075</xdr:colOff>
      <xdr:row>758</xdr:row>
      <xdr:rowOff>293078</xdr:rowOff>
    </xdr:to>
    <xdr:cxnSp macro="">
      <xdr:nvCxnSpPr>
        <xdr:cNvPr id="7" name="直線矢印コネクタ 6"/>
        <xdr:cNvCxnSpPr/>
      </xdr:nvCxnSpPr>
      <xdr:spPr>
        <a:xfrm flipH="1">
          <a:off x="5538107" y="48441429"/>
          <a:ext cx="3861" cy="101425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759</xdr:row>
      <xdr:rowOff>285750</xdr:rowOff>
    </xdr:from>
    <xdr:to>
      <xdr:col>36</xdr:col>
      <xdr:colOff>98390</xdr:colOff>
      <xdr:row>761</xdr:row>
      <xdr:rowOff>281562</xdr:rowOff>
    </xdr:to>
    <xdr:sp macro="" textlink="">
      <xdr:nvSpPr>
        <xdr:cNvPr id="9" name="正方形/長方形 8"/>
        <xdr:cNvSpPr/>
      </xdr:nvSpPr>
      <xdr:spPr>
        <a:xfrm>
          <a:off x="3687536" y="49802143"/>
          <a:ext cx="3758711" cy="703383"/>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　動向委員会委員等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０．２百万円</a:t>
          </a:r>
        </a:p>
      </xdr:txBody>
    </xdr:sp>
    <xdr:clientData/>
  </xdr:twoCellAnchor>
  <xdr:twoCellAnchor>
    <xdr:from>
      <xdr:col>21</xdr:col>
      <xdr:colOff>40821</xdr:colOff>
      <xdr:row>761</xdr:row>
      <xdr:rowOff>312963</xdr:rowOff>
    </xdr:from>
    <xdr:to>
      <xdr:col>35</xdr:col>
      <xdr:colOff>28261</xdr:colOff>
      <xdr:row>763</xdr:row>
      <xdr:rowOff>215620</xdr:rowOff>
    </xdr:to>
    <xdr:sp macro="" textlink="">
      <xdr:nvSpPr>
        <xdr:cNvPr id="10" name="大かっこ 9"/>
        <xdr:cNvSpPr/>
      </xdr:nvSpPr>
      <xdr:spPr>
        <a:xfrm>
          <a:off x="4327071" y="50536927"/>
          <a:ext cx="2844940" cy="61022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エイズ動向委員会に係る</a:t>
          </a:r>
          <a:r>
            <a:rPr kumimoji="1" lang="ja-JP" altLang="en-US" sz="1100">
              <a:solidFill>
                <a:schemeClr val="tx1"/>
              </a:solidFill>
              <a:effectLst/>
              <a:latin typeface="+mn-lt"/>
              <a:ea typeface="+mn-ea"/>
              <a:cs typeface="+mn-cs"/>
            </a:rPr>
            <a:t>謝金、旅費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Normal="75" zoomScaleSheetLayoutView="100" zoomScalePageLayoutView="85" workbookViewId="0">
      <selection activeCell="AC878" sqref="AC878:AG8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713</v>
      </c>
      <c r="AK2" s="943"/>
      <c r="AL2" s="943"/>
      <c r="AM2" s="943"/>
      <c r="AN2" s="98" t="s">
        <v>407</v>
      </c>
      <c r="AO2" s="943">
        <v>20</v>
      </c>
      <c r="AP2" s="943"/>
      <c r="AQ2" s="943"/>
      <c r="AR2" s="99" t="s">
        <v>712</v>
      </c>
      <c r="AS2" s="949">
        <v>191</v>
      </c>
      <c r="AT2" s="949"/>
      <c r="AU2" s="949"/>
      <c r="AV2" s="98" t="str">
        <f>IF(AW2="","","-")</f>
        <v/>
      </c>
      <c r="AW2" s="909"/>
      <c r="AX2" s="909"/>
    </row>
    <row r="3" spans="1:50" ht="21" customHeight="1" thickBot="1" x14ac:dyDescent="0.2">
      <c r="A3" s="865" t="s">
        <v>705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714</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476</v>
      </c>
      <c r="H5" s="838"/>
      <c r="I5" s="838"/>
      <c r="J5" s="838"/>
      <c r="K5" s="838"/>
      <c r="L5" s="838"/>
      <c r="M5" s="839" t="s">
        <v>66</v>
      </c>
      <c r="N5" s="840"/>
      <c r="O5" s="840"/>
      <c r="P5" s="840"/>
      <c r="Q5" s="840"/>
      <c r="R5" s="841"/>
      <c r="S5" s="842" t="s">
        <v>70</v>
      </c>
      <c r="T5" s="838"/>
      <c r="U5" s="838"/>
      <c r="V5" s="838"/>
      <c r="W5" s="838"/>
      <c r="X5" s="843"/>
      <c r="Y5" s="699" t="s">
        <v>3</v>
      </c>
      <c r="Z5" s="545"/>
      <c r="AA5" s="545"/>
      <c r="AB5" s="545"/>
      <c r="AC5" s="545"/>
      <c r="AD5" s="546"/>
      <c r="AE5" s="700" t="s">
        <v>717</v>
      </c>
      <c r="AF5" s="700"/>
      <c r="AG5" s="700"/>
      <c r="AH5" s="700"/>
      <c r="AI5" s="700"/>
      <c r="AJ5" s="700"/>
      <c r="AK5" s="700"/>
      <c r="AL5" s="700"/>
      <c r="AM5" s="700"/>
      <c r="AN5" s="700"/>
      <c r="AO5" s="700"/>
      <c r="AP5" s="701"/>
      <c r="AQ5" s="702" t="s">
        <v>718</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720</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721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男女共同参画</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722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723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702</v>
      </c>
      <c r="AE12" s="444"/>
      <c r="AF12" s="444"/>
      <c r="AG12" s="444"/>
      <c r="AH12" s="444"/>
      <c r="AI12" s="444"/>
      <c r="AJ12" s="445"/>
      <c r="AK12" s="449" t="s">
        <v>706</v>
      </c>
      <c r="AL12" s="444"/>
      <c r="AM12" s="444"/>
      <c r="AN12" s="444"/>
      <c r="AO12" s="444"/>
      <c r="AP12" s="444"/>
      <c r="AQ12" s="445"/>
      <c r="AR12" s="449" t="s">
        <v>707</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v>
      </c>
      <c r="Q13" s="659"/>
      <c r="R13" s="659"/>
      <c r="S13" s="659"/>
      <c r="T13" s="659"/>
      <c r="U13" s="659"/>
      <c r="V13" s="660"/>
      <c r="W13" s="658">
        <v>3</v>
      </c>
      <c r="X13" s="659"/>
      <c r="Y13" s="659"/>
      <c r="Z13" s="659"/>
      <c r="AA13" s="659"/>
      <c r="AB13" s="659"/>
      <c r="AC13" s="660"/>
      <c r="AD13" s="658">
        <v>3</v>
      </c>
      <c r="AE13" s="659"/>
      <c r="AF13" s="659"/>
      <c r="AG13" s="659"/>
      <c r="AH13" s="659"/>
      <c r="AI13" s="659"/>
      <c r="AJ13" s="660"/>
      <c r="AK13" s="658">
        <v>3</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725</v>
      </c>
      <c r="Q14" s="659"/>
      <c r="R14" s="659"/>
      <c r="S14" s="659"/>
      <c r="T14" s="659"/>
      <c r="U14" s="659"/>
      <c r="V14" s="660"/>
      <c r="W14" s="658" t="s">
        <v>725</v>
      </c>
      <c r="X14" s="659"/>
      <c r="Y14" s="659"/>
      <c r="Z14" s="659"/>
      <c r="AA14" s="659"/>
      <c r="AB14" s="659"/>
      <c r="AC14" s="660"/>
      <c r="AD14" s="658" t="s">
        <v>725</v>
      </c>
      <c r="AE14" s="659"/>
      <c r="AF14" s="659"/>
      <c r="AG14" s="659"/>
      <c r="AH14" s="659"/>
      <c r="AI14" s="659"/>
      <c r="AJ14" s="660"/>
      <c r="AK14" s="658" t="s">
        <v>725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725</v>
      </c>
      <c r="Q15" s="659"/>
      <c r="R15" s="659"/>
      <c r="S15" s="659"/>
      <c r="T15" s="659"/>
      <c r="U15" s="659"/>
      <c r="V15" s="660"/>
      <c r="W15" s="658" t="s">
        <v>725</v>
      </c>
      <c r="X15" s="659"/>
      <c r="Y15" s="659"/>
      <c r="Z15" s="659"/>
      <c r="AA15" s="659"/>
      <c r="AB15" s="659"/>
      <c r="AC15" s="660"/>
      <c r="AD15" s="658" t="s">
        <v>725</v>
      </c>
      <c r="AE15" s="659"/>
      <c r="AF15" s="659"/>
      <c r="AG15" s="659"/>
      <c r="AH15" s="659"/>
      <c r="AI15" s="659"/>
      <c r="AJ15" s="660"/>
      <c r="AK15" s="658" t="s">
        <v>725</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725</v>
      </c>
      <c r="Q16" s="659"/>
      <c r="R16" s="659"/>
      <c r="S16" s="659"/>
      <c r="T16" s="659"/>
      <c r="U16" s="659"/>
      <c r="V16" s="660"/>
      <c r="W16" s="658" t="s">
        <v>725</v>
      </c>
      <c r="X16" s="659"/>
      <c r="Y16" s="659"/>
      <c r="Z16" s="659"/>
      <c r="AA16" s="659"/>
      <c r="AB16" s="659"/>
      <c r="AC16" s="660"/>
      <c r="AD16" s="658" t="s">
        <v>725</v>
      </c>
      <c r="AE16" s="659"/>
      <c r="AF16" s="659"/>
      <c r="AG16" s="659"/>
      <c r="AH16" s="659"/>
      <c r="AI16" s="659"/>
      <c r="AJ16" s="660"/>
      <c r="AK16" s="658" t="s">
        <v>725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725</v>
      </c>
      <c r="Q17" s="659"/>
      <c r="R17" s="659"/>
      <c r="S17" s="659"/>
      <c r="T17" s="659"/>
      <c r="U17" s="659"/>
      <c r="V17" s="660"/>
      <c r="W17" s="658" t="s">
        <v>725</v>
      </c>
      <c r="X17" s="659"/>
      <c r="Y17" s="659"/>
      <c r="Z17" s="659"/>
      <c r="AA17" s="659"/>
      <c r="AB17" s="659"/>
      <c r="AC17" s="660"/>
      <c r="AD17" s="658" t="s">
        <v>725</v>
      </c>
      <c r="AE17" s="659"/>
      <c r="AF17" s="659"/>
      <c r="AG17" s="659"/>
      <c r="AH17" s="659"/>
      <c r="AI17" s="659"/>
      <c r="AJ17" s="660"/>
      <c r="AK17" s="658" t="s">
        <v>725</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3</v>
      </c>
      <c r="Q18" s="877"/>
      <c r="R18" s="877"/>
      <c r="S18" s="877"/>
      <c r="T18" s="877"/>
      <c r="U18" s="877"/>
      <c r="V18" s="878"/>
      <c r="W18" s="876">
        <f>SUM(W13:AC17)</f>
        <v>3</v>
      </c>
      <c r="X18" s="877"/>
      <c r="Y18" s="877"/>
      <c r="Z18" s="877"/>
      <c r="AA18" s="877"/>
      <c r="AB18" s="877"/>
      <c r="AC18" s="878"/>
      <c r="AD18" s="876">
        <f>SUM(AD13:AJ17)</f>
        <v>3</v>
      </c>
      <c r="AE18" s="877"/>
      <c r="AF18" s="877"/>
      <c r="AG18" s="877"/>
      <c r="AH18" s="877"/>
      <c r="AI18" s="877"/>
      <c r="AJ18" s="878"/>
      <c r="AK18" s="876">
        <f>SUM(AK13:AQ17)</f>
        <v>3</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3</v>
      </c>
      <c r="Q19" s="659"/>
      <c r="R19" s="659"/>
      <c r="S19" s="659"/>
      <c r="T19" s="659"/>
      <c r="U19" s="659"/>
      <c r="V19" s="660"/>
      <c r="W19" s="658">
        <v>2</v>
      </c>
      <c r="X19" s="659"/>
      <c r="Y19" s="659"/>
      <c r="Z19" s="659"/>
      <c r="AA19" s="659"/>
      <c r="AB19" s="659"/>
      <c r="AC19" s="660"/>
      <c r="AD19" s="658">
        <v>2.1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0.70000000000000007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0.70000000000000007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710</v>
      </c>
      <c r="B22" s="972"/>
      <c r="C22" s="972"/>
      <c r="D22" s="972"/>
      <c r="E22" s="972"/>
      <c r="F22" s="973"/>
      <c r="G22" s="967" t="s">
        <v>333</v>
      </c>
      <c r="H22" s="222"/>
      <c r="I22" s="222"/>
      <c r="J22" s="222"/>
      <c r="K22" s="222"/>
      <c r="L22" s="222"/>
      <c r="M22" s="222"/>
      <c r="N22" s="222"/>
      <c r="O22" s="223"/>
      <c r="P22" s="932" t="s">
        <v>708</v>
      </c>
      <c r="Q22" s="222"/>
      <c r="R22" s="222"/>
      <c r="S22" s="222"/>
      <c r="T22" s="222"/>
      <c r="U22" s="222"/>
      <c r="V22" s="223"/>
      <c r="W22" s="932" t="s">
        <v>709</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726</v>
      </c>
      <c r="H23" s="969"/>
      <c r="I23" s="969"/>
      <c r="J23" s="969"/>
      <c r="K23" s="969"/>
      <c r="L23" s="969"/>
      <c r="M23" s="969"/>
      <c r="N23" s="969"/>
      <c r="O23" s="970"/>
      <c r="P23" s="918">
        <v>2</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727</v>
      </c>
      <c r="H24" s="935"/>
      <c r="I24" s="935"/>
      <c r="J24" s="935"/>
      <c r="K24" s="935"/>
      <c r="L24" s="935"/>
      <c r="M24" s="935"/>
      <c r="N24" s="935"/>
      <c r="O24" s="936"/>
      <c r="P24" s="658">
        <v>1</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728</v>
      </c>
      <c r="H25" s="935"/>
      <c r="I25" s="935"/>
      <c r="J25" s="935"/>
      <c r="K25" s="935"/>
      <c r="L25" s="935"/>
      <c r="M25" s="935"/>
      <c r="N25" s="935"/>
      <c r="O25" s="936"/>
      <c r="P25" s="658">
        <v>0</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729</v>
      </c>
      <c r="H26" s="935"/>
      <c r="I26" s="935"/>
      <c r="J26" s="935"/>
      <c r="K26" s="935"/>
      <c r="L26" s="935"/>
      <c r="M26" s="935"/>
      <c r="N26" s="935"/>
      <c r="O26" s="936"/>
      <c r="P26" s="658">
        <v>0</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3</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725</v>
      </c>
      <c r="AR31" s="201"/>
      <c r="AS31" s="136" t="s">
        <v>233</v>
      </c>
      <c r="AT31" s="137"/>
      <c r="AU31" s="200"/>
      <c r="AV31" s="200"/>
      <c r="AW31" s="395" t="s">
        <v>179</v>
      </c>
      <c r="AX31" s="396"/>
    </row>
    <row r="32" spans="1:50" ht="23.25" customHeight="1" x14ac:dyDescent="0.15">
      <c r="A32" s="400"/>
      <c r="B32" s="398"/>
      <c r="C32" s="398"/>
      <c r="D32" s="398"/>
      <c r="E32" s="398"/>
      <c r="F32" s="399"/>
      <c r="G32" s="566" t="s">
        <v>730</v>
      </c>
      <c r="H32" s="567"/>
      <c r="I32" s="567"/>
      <c r="J32" s="567"/>
      <c r="K32" s="567"/>
      <c r="L32" s="567"/>
      <c r="M32" s="567"/>
      <c r="N32" s="567"/>
      <c r="O32" s="568"/>
      <c r="P32" s="108" t="s">
        <v>731</v>
      </c>
      <c r="Q32" s="108"/>
      <c r="R32" s="108"/>
      <c r="S32" s="108"/>
      <c r="T32" s="108"/>
      <c r="U32" s="108"/>
      <c r="V32" s="108"/>
      <c r="W32" s="108"/>
      <c r="X32" s="109"/>
      <c r="Y32" s="473" t="s">
        <v>12</v>
      </c>
      <c r="Z32" s="533"/>
      <c r="AA32" s="534"/>
      <c r="AB32" s="463" t="s">
        <v>732</v>
      </c>
      <c r="AC32" s="463"/>
      <c r="AD32" s="463"/>
      <c r="AE32" s="218">
        <v>258589</v>
      </c>
      <c r="AF32" s="219"/>
      <c r="AG32" s="219"/>
      <c r="AH32" s="219"/>
      <c r="AI32" s="218">
        <v>271522</v>
      </c>
      <c r="AJ32" s="219"/>
      <c r="AK32" s="219"/>
      <c r="AL32" s="219"/>
      <c r="AM32" s="218">
        <v>135517</v>
      </c>
      <c r="AN32" s="219"/>
      <c r="AO32" s="219"/>
      <c r="AP32" s="219"/>
      <c r="AQ32" s="336" t="s">
        <v>725</v>
      </c>
      <c r="AR32" s="208"/>
      <c r="AS32" s="208"/>
      <c r="AT32" s="337"/>
      <c r="AU32" s="219" t="s">
        <v>725</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732</v>
      </c>
      <c r="AC33" s="525"/>
      <c r="AD33" s="525"/>
      <c r="AE33" s="218">
        <v>247200</v>
      </c>
      <c r="AF33" s="219"/>
      <c r="AG33" s="219"/>
      <c r="AH33" s="219"/>
      <c r="AI33" s="218">
        <v>258589</v>
      </c>
      <c r="AJ33" s="219"/>
      <c r="AK33" s="219"/>
      <c r="AL33" s="219"/>
      <c r="AM33" s="218">
        <v>271522</v>
      </c>
      <c r="AN33" s="219"/>
      <c r="AO33" s="219"/>
      <c r="AP33" s="219"/>
      <c r="AQ33" s="336" t="s">
        <v>725</v>
      </c>
      <c r="AR33" s="208"/>
      <c r="AS33" s="208"/>
      <c r="AT33" s="337"/>
      <c r="AU33" s="219" t="s">
        <v>789</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108.9</v>
      </c>
      <c r="AF34" s="219"/>
      <c r="AG34" s="219"/>
      <c r="AH34" s="219"/>
      <c r="AI34" s="218">
        <v>105</v>
      </c>
      <c r="AJ34" s="219"/>
      <c r="AK34" s="219"/>
      <c r="AL34" s="219"/>
      <c r="AM34" s="218">
        <v>49.9</v>
      </c>
      <c r="AN34" s="219"/>
      <c r="AO34" s="219"/>
      <c r="AP34" s="219"/>
      <c r="AQ34" s="336" t="s">
        <v>725</v>
      </c>
      <c r="AR34" s="208"/>
      <c r="AS34" s="208"/>
      <c r="AT34" s="337"/>
      <c r="AU34" s="219" t="s">
        <v>725</v>
      </c>
      <c r="AV34" s="219"/>
      <c r="AW34" s="219"/>
      <c r="AX34" s="221"/>
    </row>
    <row r="35" spans="1:51" ht="23.25" customHeight="1" x14ac:dyDescent="0.15">
      <c r="A35" s="228" t="s">
        <v>381</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544</v>
      </c>
      <c r="AV100" s="318"/>
      <c r="AW100" s="318"/>
      <c r="AX100" s="320"/>
    </row>
    <row r="101" spans="1:60" ht="23.25" customHeight="1" x14ac:dyDescent="0.15">
      <c r="A101" s="421"/>
      <c r="B101" s="422"/>
      <c r="C101" s="422"/>
      <c r="D101" s="422"/>
      <c r="E101" s="422"/>
      <c r="F101" s="423"/>
      <c r="G101" s="108" t="s">
        <v>734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735</v>
      </c>
      <c r="AC101" s="463"/>
      <c r="AD101" s="463"/>
      <c r="AE101" s="282">
        <v>2</v>
      </c>
      <c r="AF101" s="282"/>
      <c r="AG101" s="282"/>
      <c r="AH101" s="282"/>
      <c r="AI101" s="282">
        <v>1</v>
      </c>
      <c r="AJ101" s="282"/>
      <c r="AK101" s="282"/>
      <c r="AL101" s="282"/>
      <c r="AM101" s="282">
        <v>2</v>
      </c>
      <c r="AN101" s="282"/>
      <c r="AO101" s="282"/>
      <c r="AP101" s="282"/>
      <c r="AQ101" s="282" t="s">
        <v>725</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735</v>
      </c>
      <c r="AC102" s="463"/>
      <c r="AD102" s="463"/>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545</v>
      </c>
      <c r="AR115" s="593"/>
      <c r="AS115" s="593"/>
      <c r="AT115" s="593"/>
      <c r="AU115" s="593"/>
      <c r="AV115" s="593"/>
      <c r="AW115" s="593"/>
      <c r="AX115" s="594"/>
    </row>
    <row r="116" spans="1:51" ht="23.25" customHeight="1" x14ac:dyDescent="0.15">
      <c r="A116" s="438"/>
      <c r="B116" s="439"/>
      <c r="C116" s="439"/>
      <c r="D116" s="439"/>
      <c r="E116" s="439"/>
      <c r="F116" s="440"/>
      <c r="G116" s="390" t="s">
        <v>736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737</v>
      </c>
      <c r="AC116" s="465"/>
      <c r="AD116" s="466"/>
      <c r="AE116" s="282">
        <v>1408740</v>
      </c>
      <c r="AF116" s="282"/>
      <c r="AG116" s="282"/>
      <c r="AH116" s="282"/>
      <c r="AI116" s="282">
        <v>2167216</v>
      </c>
      <c r="AJ116" s="282"/>
      <c r="AK116" s="282"/>
      <c r="AL116" s="282"/>
      <c r="AM116" s="282">
        <v>1058543</v>
      </c>
      <c r="AN116" s="282"/>
      <c r="AO116" s="282"/>
      <c r="AP116" s="282"/>
      <c r="AQ116" s="218">
        <v>1417000</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738</v>
      </c>
      <c r="AC117" s="475"/>
      <c r="AD117" s="476"/>
      <c r="AE117" s="553" t="s">
        <v>739</v>
      </c>
      <c r="AF117" s="553"/>
      <c r="AG117" s="553"/>
      <c r="AH117" s="553"/>
      <c r="AI117" s="553" t="s">
        <v>740</v>
      </c>
      <c r="AJ117" s="553"/>
      <c r="AK117" s="553"/>
      <c r="AL117" s="553"/>
      <c r="AM117" s="553" t="s">
        <v>786</v>
      </c>
      <c r="AN117" s="553"/>
      <c r="AO117" s="553"/>
      <c r="AP117" s="553"/>
      <c r="AQ117" s="553" t="s">
        <v>787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545</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545</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545</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541</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391</v>
      </c>
      <c r="AF127" s="247"/>
      <c r="AG127" s="247"/>
      <c r="AH127" s="247"/>
      <c r="AI127" s="247" t="s">
        <v>413</v>
      </c>
      <c r="AJ127" s="247"/>
      <c r="AK127" s="247"/>
      <c r="AL127" s="247"/>
      <c r="AM127" s="247" t="s">
        <v>510</v>
      </c>
      <c r="AN127" s="247"/>
      <c r="AO127" s="247"/>
      <c r="AP127" s="247"/>
      <c r="AQ127" s="592" t="s">
        <v>545</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542</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725</v>
      </c>
      <c r="AR133" s="200"/>
      <c r="AS133" s="136" t="s">
        <v>233</v>
      </c>
      <c r="AT133" s="137"/>
      <c r="AU133" s="201" t="s">
        <v>725</v>
      </c>
      <c r="AV133" s="201"/>
      <c r="AW133" s="136" t="s">
        <v>179</v>
      </c>
      <c r="AX133" s="196"/>
      <c r="AY133">
        <f>$AY$132</f>
        <v>1</v>
      </c>
    </row>
    <row r="134" spans="1:51" ht="39.75" customHeight="1" x14ac:dyDescent="0.15">
      <c r="A134" s="190"/>
      <c r="B134" s="187"/>
      <c r="C134" s="181"/>
      <c r="D134" s="187"/>
      <c r="E134" s="181"/>
      <c r="F134" s="182"/>
      <c r="G134" s="107" t="s">
        <v>725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t="s">
        <v>725</v>
      </c>
      <c r="AF134" s="208"/>
      <c r="AG134" s="208"/>
      <c r="AH134" s="208"/>
      <c r="AI134" s="207" t="s">
        <v>725</v>
      </c>
      <c r="AJ134" s="208"/>
      <c r="AK134" s="208"/>
      <c r="AL134" s="208"/>
      <c r="AM134" s="207" t="s">
        <v>725</v>
      </c>
      <c r="AN134" s="208"/>
      <c r="AO134" s="208"/>
      <c r="AP134" s="208"/>
      <c r="AQ134" s="207" t="s">
        <v>725</v>
      </c>
      <c r="AR134" s="208"/>
      <c r="AS134" s="208"/>
      <c r="AT134" s="208"/>
      <c r="AU134" s="207" t="s">
        <v>725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725</v>
      </c>
      <c r="AF135" s="208"/>
      <c r="AG135" s="208"/>
      <c r="AH135" s="208"/>
      <c r="AI135" s="207" t="s">
        <v>725</v>
      </c>
      <c r="AJ135" s="208"/>
      <c r="AK135" s="208"/>
      <c r="AL135" s="208"/>
      <c r="AM135" s="207" t="s">
        <v>725</v>
      </c>
      <c r="AN135" s="208"/>
      <c r="AO135" s="208"/>
      <c r="AP135" s="208"/>
      <c r="AQ135" s="207" t="s">
        <v>725</v>
      </c>
      <c r="AR135" s="208"/>
      <c r="AS135" s="208"/>
      <c r="AT135" s="208"/>
      <c r="AU135" s="207" t="s">
        <v>725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725</v>
      </c>
      <c r="H154" s="108"/>
      <c r="I154" s="108"/>
      <c r="J154" s="108"/>
      <c r="K154" s="108"/>
      <c r="L154" s="108"/>
      <c r="M154" s="108"/>
      <c r="N154" s="108"/>
      <c r="O154" s="108"/>
      <c r="P154" s="109"/>
      <c r="Q154" s="128" t="s">
        <v>725</v>
      </c>
      <c r="R154" s="108"/>
      <c r="S154" s="108"/>
      <c r="T154" s="108"/>
      <c r="U154" s="108"/>
      <c r="V154" s="108"/>
      <c r="W154" s="108"/>
      <c r="X154" s="108"/>
      <c r="Y154" s="108"/>
      <c r="Z154" s="108"/>
      <c r="AA154" s="290"/>
      <c r="AB154" s="144" t="s">
        <v>725</v>
      </c>
      <c r="AC154" s="145"/>
      <c r="AD154" s="145"/>
      <c r="AE154" s="150" t="s">
        <v>725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30.7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30.7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30.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30.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0.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0.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30.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30.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0.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0.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30.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30.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0.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0.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30.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30.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0.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0.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30.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30.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0.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0.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30.7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30.7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30.7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30.7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30.7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30.7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30.7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30.7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30.7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30.7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30.7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30.7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30.7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30.7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30.7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30.7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30.7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30.7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30.7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30.7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30.7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30.7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30.7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30.7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30.7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30.7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30.7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30.7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30.7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30.7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30.7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30.7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30.7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30.7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30.7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30.7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30.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30.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30.7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30.7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30.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30.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0.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0.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30.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30.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0.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0.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30.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30.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0.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0.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30.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30.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0.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0.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30.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30.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0.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0.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30.7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30.7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30.7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30.7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30.7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30.7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30.7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30.7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30.7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30.7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30.7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30.7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30.7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30.7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30.7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30.7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30.7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30.7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30.7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30.7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0"/>
      <c r="E430" s="175" t="s">
        <v>400</v>
      </c>
      <c r="F430" s="896"/>
      <c r="G430" s="897" t="s">
        <v>252</v>
      </c>
      <c r="H430" s="126"/>
      <c r="I430" s="126"/>
      <c r="J430" s="898" t="s">
        <v>724</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725</v>
      </c>
      <c r="AF432" s="201"/>
      <c r="AG432" s="136" t="s">
        <v>233</v>
      </c>
      <c r="AH432" s="137"/>
      <c r="AI432" s="335"/>
      <c r="AJ432" s="335"/>
      <c r="AK432" s="335"/>
      <c r="AL432" s="157"/>
      <c r="AM432" s="335"/>
      <c r="AN432" s="335"/>
      <c r="AO432" s="335"/>
      <c r="AP432" s="157"/>
      <c r="AQ432" s="250" t="s">
        <v>725</v>
      </c>
      <c r="AR432" s="201"/>
      <c r="AS432" s="136" t="s">
        <v>233</v>
      </c>
      <c r="AT432" s="137"/>
      <c r="AU432" s="201" t="s">
        <v>725</v>
      </c>
      <c r="AV432" s="201"/>
      <c r="AW432" s="136" t="s">
        <v>179</v>
      </c>
      <c r="AX432" s="196"/>
      <c r="AY432">
        <f>$AY$431</f>
        <v>1</v>
      </c>
    </row>
    <row r="433" spans="1:51" ht="23.25" customHeight="1" x14ac:dyDescent="0.15">
      <c r="A433" s="190"/>
      <c r="B433" s="187"/>
      <c r="C433" s="181"/>
      <c r="D433" s="187"/>
      <c r="E433" s="338"/>
      <c r="F433" s="339"/>
      <c r="G433" s="107" t="s">
        <v>725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725</v>
      </c>
      <c r="AC433" s="214"/>
      <c r="AD433" s="214"/>
      <c r="AE433" s="336" t="s">
        <v>725</v>
      </c>
      <c r="AF433" s="208"/>
      <c r="AG433" s="208"/>
      <c r="AH433" s="208"/>
      <c r="AI433" s="336" t="s">
        <v>725</v>
      </c>
      <c r="AJ433" s="208"/>
      <c r="AK433" s="208"/>
      <c r="AL433" s="208"/>
      <c r="AM433" s="336" t="s">
        <v>725</v>
      </c>
      <c r="AN433" s="208"/>
      <c r="AO433" s="208"/>
      <c r="AP433" s="337"/>
      <c r="AQ433" s="336" t="s">
        <v>725</v>
      </c>
      <c r="AR433" s="208"/>
      <c r="AS433" s="208"/>
      <c r="AT433" s="337"/>
      <c r="AU433" s="208" t="s">
        <v>725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725</v>
      </c>
      <c r="AC434" s="206"/>
      <c r="AD434" s="206"/>
      <c r="AE434" s="336" t="s">
        <v>725</v>
      </c>
      <c r="AF434" s="208"/>
      <c r="AG434" s="208"/>
      <c r="AH434" s="337"/>
      <c r="AI434" s="336" t="s">
        <v>725</v>
      </c>
      <c r="AJ434" s="208"/>
      <c r="AK434" s="208"/>
      <c r="AL434" s="208"/>
      <c r="AM434" s="336" t="s">
        <v>725</v>
      </c>
      <c r="AN434" s="208"/>
      <c r="AO434" s="208"/>
      <c r="AP434" s="337"/>
      <c r="AQ434" s="336" t="s">
        <v>725</v>
      </c>
      <c r="AR434" s="208"/>
      <c r="AS434" s="208"/>
      <c r="AT434" s="337"/>
      <c r="AU434" s="208" t="s">
        <v>725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725</v>
      </c>
      <c r="AF435" s="208"/>
      <c r="AG435" s="208"/>
      <c r="AH435" s="337"/>
      <c r="AI435" s="336" t="s">
        <v>725</v>
      </c>
      <c r="AJ435" s="208"/>
      <c r="AK435" s="208"/>
      <c r="AL435" s="208"/>
      <c r="AM435" s="336" t="s">
        <v>725</v>
      </c>
      <c r="AN435" s="208"/>
      <c r="AO435" s="208"/>
      <c r="AP435" s="337"/>
      <c r="AQ435" s="336" t="s">
        <v>725</v>
      </c>
      <c r="AR435" s="208"/>
      <c r="AS435" s="208"/>
      <c r="AT435" s="337"/>
      <c r="AU435" s="208" t="s">
        <v>725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725</v>
      </c>
      <c r="AF457" s="201"/>
      <c r="AG457" s="136" t="s">
        <v>233</v>
      </c>
      <c r="AH457" s="137"/>
      <c r="AI457" s="335"/>
      <c r="AJ457" s="335"/>
      <c r="AK457" s="335"/>
      <c r="AL457" s="157"/>
      <c r="AM457" s="335"/>
      <c r="AN457" s="335"/>
      <c r="AO457" s="335"/>
      <c r="AP457" s="157"/>
      <c r="AQ457" s="250" t="s">
        <v>725</v>
      </c>
      <c r="AR457" s="201"/>
      <c r="AS457" s="136" t="s">
        <v>233</v>
      </c>
      <c r="AT457" s="137"/>
      <c r="AU457" s="201" t="s">
        <v>725</v>
      </c>
      <c r="AV457" s="201"/>
      <c r="AW457" s="136" t="s">
        <v>179</v>
      </c>
      <c r="AX457" s="196"/>
      <c r="AY457">
        <f>$AY$456</f>
        <v>1</v>
      </c>
    </row>
    <row r="458" spans="1:51" ht="23.25" customHeight="1" x14ac:dyDescent="0.15">
      <c r="A458" s="190"/>
      <c r="B458" s="187"/>
      <c r="C458" s="181"/>
      <c r="D458" s="187"/>
      <c r="E458" s="338"/>
      <c r="F458" s="339"/>
      <c r="G458" s="107" t="s">
        <v>725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725</v>
      </c>
      <c r="AC458" s="214"/>
      <c r="AD458" s="214"/>
      <c r="AE458" s="336" t="s">
        <v>725</v>
      </c>
      <c r="AF458" s="208"/>
      <c r="AG458" s="208"/>
      <c r="AH458" s="208"/>
      <c r="AI458" s="336" t="s">
        <v>725</v>
      </c>
      <c r="AJ458" s="208"/>
      <c r="AK458" s="208"/>
      <c r="AL458" s="208"/>
      <c r="AM458" s="336" t="s">
        <v>725</v>
      </c>
      <c r="AN458" s="208"/>
      <c r="AO458" s="208"/>
      <c r="AP458" s="337"/>
      <c r="AQ458" s="336" t="s">
        <v>725</v>
      </c>
      <c r="AR458" s="208"/>
      <c r="AS458" s="208"/>
      <c r="AT458" s="337"/>
      <c r="AU458" s="208" t="s">
        <v>725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725</v>
      </c>
      <c r="AC459" s="206"/>
      <c r="AD459" s="206"/>
      <c r="AE459" s="336" t="s">
        <v>725</v>
      </c>
      <c r="AF459" s="208"/>
      <c r="AG459" s="208"/>
      <c r="AH459" s="337"/>
      <c r="AI459" s="336" t="s">
        <v>725</v>
      </c>
      <c r="AJ459" s="208"/>
      <c r="AK459" s="208"/>
      <c r="AL459" s="208"/>
      <c r="AM459" s="336" t="s">
        <v>725</v>
      </c>
      <c r="AN459" s="208"/>
      <c r="AO459" s="208"/>
      <c r="AP459" s="337"/>
      <c r="AQ459" s="336" t="s">
        <v>725</v>
      </c>
      <c r="AR459" s="208"/>
      <c r="AS459" s="208"/>
      <c r="AT459" s="337"/>
      <c r="AU459" s="208" t="s">
        <v>725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725</v>
      </c>
      <c r="AF460" s="208"/>
      <c r="AG460" s="208"/>
      <c r="AH460" s="337"/>
      <c r="AI460" s="336" t="s">
        <v>725</v>
      </c>
      <c r="AJ460" s="208"/>
      <c r="AK460" s="208"/>
      <c r="AL460" s="208"/>
      <c r="AM460" s="336" t="s">
        <v>725</v>
      </c>
      <c r="AN460" s="208"/>
      <c r="AO460" s="208"/>
      <c r="AP460" s="337"/>
      <c r="AQ460" s="336" t="s">
        <v>725</v>
      </c>
      <c r="AR460" s="208"/>
      <c r="AS460" s="208"/>
      <c r="AT460" s="337"/>
      <c r="AU460" s="208" t="s">
        <v>725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customHeight="1" x14ac:dyDescent="0.15">
      <c r="A646" s="190"/>
      <c r="B646" s="187"/>
      <c r="C646" s="181"/>
      <c r="D646" s="187"/>
      <c r="E646" s="175" t="s">
        <v>404</v>
      </c>
      <c r="F646" s="176"/>
      <c r="G646" s="897" t="s">
        <v>252</v>
      </c>
      <c r="H646" s="126"/>
      <c r="I646" s="126"/>
      <c r="J646" s="898" t="s">
        <v>724</v>
      </c>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81"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719</v>
      </c>
      <c r="AE702" s="342"/>
      <c r="AF702" s="342"/>
      <c r="AG702" s="382" t="s">
        <v>746</v>
      </c>
      <c r="AH702" s="383"/>
      <c r="AI702" s="383"/>
      <c r="AJ702" s="383"/>
      <c r="AK702" s="383"/>
      <c r="AL702" s="383"/>
      <c r="AM702" s="383"/>
      <c r="AN702" s="383"/>
      <c r="AO702" s="383"/>
      <c r="AP702" s="383"/>
      <c r="AQ702" s="383"/>
      <c r="AR702" s="383"/>
      <c r="AS702" s="383"/>
      <c r="AT702" s="383"/>
      <c r="AU702" s="383"/>
      <c r="AV702" s="383"/>
      <c r="AW702" s="383"/>
      <c r="AX702" s="384"/>
    </row>
    <row r="703" spans="1:51" ht="92.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719</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719</v>
      </c>
      <c r="AE704" s="784"/>
      <c r="AF704" s="784"/>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719</v>
      </c>
      <c r="AE705" s="716"/>
      <c r="AF705" s="716"/>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744</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744</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42"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719</v>
      </c>
      <c r="AE708" s="606"/>
      <c r="AF708" s="606"/>
      <c r="AG708" s="743" t="s">
        <v>750</v>
      </c>
      <c r="AH708" s="744"/>
      <c r="AI708" s="744"/>
      <c r="AJ708" s="744"/>
      <c r="AK708" s="744"/>
      <c r="AL708" s="744"/>
      <c r="AM708" s="744"/>
      <c r="AN708" s="744"/>
      <c r="AO708" s="744"/>
      <c r="AP708" s="744"/>
      <c r="AQ708" s="744"/>
      <c r="AR708" s="744"/>
      <c r="AS708" s="744"/>
      <c r="AT708" s="744"/>
      <c r="AU708" s="744"/>
      <c r="AV708" s="744"/>
      <c r="AW708" s="744"/>
      <c r="AX708" s="745"/>
    </row>
    <row r="709" spans="1:50" ht="42"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719</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42"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719</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719</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42.7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719</v>
      </c>
      <c r="AE712" s="784"/>
      <c r="AF712" s="784"/>
      <c r="AG712" s="808" t="s">
        <v>790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745</v>
      </c>
      <c r="AE713" s="323"/>
      <c r="AF713" s="664"/>
      <c r="AG713" s="104" t="s">
        <v>725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719</v>
      </c>
      <c r="AE714" s="806"/>
      <c r="AF714" s="807"/>
      <c r="AG714" s="737" t="s">
        <v>754</v>
      </c>
      <c r="AH714" s="738"/>
      <c r="AI714" s="738"/>
      <c r="AJ714" s="738"/>
      <c r="AK714" s="738"/>
      <c r="AL714" s="738"/>
      <c r="AM714" s="738"/>
      <c r="AN714" s="738"/>
      <c r="AO714" s="738"/>
      <c r="AP714" s="738"/>
      <c r="AQ714" s="738"/>
      <c r="AR714" s="738"/>
      <c r="AS714" s="738"/>
      <c r="AT714" s="738"/>
      <c r="AU714" s="738"/>
      <c r="AV714" s="738"/>
      <c r="AW714" s="738"/>
      <c r="AX714" s="739"/>
    </row>
    <row r="715" spans="1:50" ht="56.2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719</v>
      </c>
      <c r="AE715" s="606"/>
      <c r="AF715" s="657"/>
      <c r="AG715" s="743" t="s">
        <v>800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745</v>
      </c>
      <c r="AE716" s="628"/>
      <c r="AF716" s="628"/>
      <c r="AG716" s="104" t="s">
        <v>725</v>
      </c>
      <c r="AH716" s="105"/>
      <c r="AI716" s="105"/>
      <c r="AJ716" s="105"/>
      <c r="AK716" s="105"/>
      <c r="AL716" s="105"/>
      <c r="AM716" s="105"/>
      <c r="AN716" s="105"/>
      <c r="AO716" s="105"/>
      <c r="AP716" s="105"/>
      <c r="AQ716" s="105"/>
      <c r="AR716" s="105"/>
      <c r="AS716" s="105"/>
      <c r="AT716" s="105"/>
      <c r="AU716" s="105"/>
      <c r="AV716" s="105"/>
      <c r="AW716" s="105"/>
      <c r="AX716" s="106"/>
    </row>
    <row r="717" spans="1:50" ht="47.2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6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719</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719</v>
      </c>
      <c r="AE719" s="606"/>
      <c r="AF719" s="606"/>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714</v>
      </c>
      <c r="D721" s="294"/>
      <c r="E721" s="294"/>
      <c r="F721" s="295"/>
      <c r="G721" s="284"/>
      <c r="H721" s="285"/>
      <c r="I721" s="77" t="str">
        <f>IF(OR(G721="　", G721=""), "", "-")</f>
        <v/>
      </c>
      <c r="J721" s="288">
        <v>188</v>
      </c>
      <c r="K721" s="288"/>
      <c r="L721" s="77" t="str">
        <f>IF(M721="","","-")</f>
        <v/>
      </c>
      <c r="M721" s="78"/>
      <c r="N721" s="301" t="s">
        <v>757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t="s">
        <v>714</v>
      </c>
      <c r="D722" s="294"/>
      <c r="E722" s="294"/>
      <c r="F722" s="295"/>
      <c r="G722" s="284"/>
      <c r="H722" s="285"/>
      <c r="I722" s="77" t="str">
        <f t="shared" ref="I722:I725" si="113">IF(OR(G722="　", G722=""), "", "-")</f>
        <v/>
      </c>
      <c r="J722" s="288">
        <v>189</v>
      </c>
      <c r="K722" s="288"/>
      <c r="L722" s="77" t="str">
        <f t="shared" ref="L722:L725" si="114">IF(M722="","","-")</f>
        <v/>
      </c>
      <c r="M722" s="78"/>
      <c r="N722" s="301" t="s">
        <v>758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t="s">
        <v>714</v>
      </c>
      <c r="D723" s="294"/>
      <c r="E723" s="294"/>
      <c r="F723" s="295"/>
      <c r="G723" s="284"/>
      <c r="H723" s="285"/>
      <c r="I723" s="77" t="str">
        <f t="shared" si="113"/>
        <v/>
      </c>
      <c r="J723" s="288">
        <v>190</v>
      </c>
      <c r="K723" s="288"/>
      <c r="L723" s="77" t="str">
        <f t="shared" si="114"/>
        <v/>
      </c>
      <c r="M723" s="78"/>
      <c r="N723" s="301" t="s">
        <v>759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788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675</v>
      </c>
      <c r="B737" s="211"/>
      <c r="C737" s="211"/>
      <c r="D737" s="212"/>
      <c r="E737" s="953" t="s">
        <v>762</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763</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764</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765</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763</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766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767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768</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769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548</v>
      </c>
      <c r="B746" s="361"/>
      <c r="C746" s="361"/>
      <c r="D746" s="361"/>
      <c r="E746" s="959" t="s">
        <v>714</v>
      </c>
      <c r="F746" s="957"/>
      <c r="G746" s="957"/>
      <c r="H746" s="100" t="str">
        <f>IF(E746="","","-")</f>
        <v>-</v>
      </c>
      <c r="I746" s="957"/>
      <c r="J746" s="957"/>
      <c r="K746" s="100" t="str">
        <f>IF(I746="","","-")</f>
        <v/>
      </c>
      <c r="L746" s="958">
        <v>151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714</v>
      </c>
      <c r="F747" s="957"/>
      <c r="G747" s="957"/>
      <c r="H747" s="100" t="str">
        <f>IF(E747="","","-")</f>
        <v>-</v>
      </c>
      <c r="I747" s="957"/>
      <c r="J747" s="957"/>
      <c r="K747" s="100" t="str">
        <f>IF(I747="","","-")</f>
        <v/>
      </c>
      <c r="L747" s="958">
        <v>161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792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791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794</v>
      </c>
      <c r="H789" s="672"/>
      <c r="I789" s="672"/>
      <c r="J789" s="672"/>
      <c r="K789" s="673"/>
      <c r="L789" s="665" t="s">
        <v>796</v>
      </c>
      <c r="M789" s="666"/>
      <c r="N789" s="666"/>
      <c r="O789" s="666"/>
      <c r="P789" s="666"/>
      <c r="Q789" s="666"/>
      <c r="R789" s="666"/>
      <c r="S789" s="666"/>
      <c r="T789" s="666"/>
      <c r="U789" s="666"/>
      <c r="V789" s="666"/>
      <c r="W789" s="666"/>
      <c r="X789" s="667"/>
      <c r="Y789" s="385">
        <v>0</v>
      </c>
      <c r="Z789" s="386"/>
      <c r="AA789" s="386"/>
      <c r="AB789" s="803"/>
      <c r="AC789" s="671" t="s">
        <v>770</v>
      </c>
      <c r="AD789" s="672"/>
      <c r="AE789" s="672"/>
      <c r="AF789" s="672"/>
      <c r="AG789" s="673"/>
      <c r="AH789" s="665" t="s">
        <v>772</v>
      </c>
      <c r="AI789" s="666"/>
      <c r="AJ789" s="666"/>
      <c r="AK789" s="666"/>
      <c r="AL789" s="666"/>
      <c r="AM789" s="666"/>
      <c r="AN789" s="666"/>
      <c r="AO789" s="666"/>
      <c r="AP789" s="666"/>
      <c r="AQ789" s="666"/>
      <c r="AR789" s="666"/>
      <c r="AS789" s="666"/>
      <c r="AT789" s="667"/>
      <c r="AU789" s="385">
        <v>1.7</v>
      </c>
      <c r="AV789" s="386"/>
      <c r="AW789" s="386"/>
      <c r="AX789" s="387"/>
    </row>
    <row r="790" spans="1:51" ht="24.75" customHeight="1" x14ac:dyDescent="0.15">
      <c r="A790" s="632"/>
      <c r="B790" s="633"/>
      <c r="C790" s="633"/>
      <c r="D790" s="633"/>
      <c r="E790" s="633"/>
      <c r="F790" s="634"/>
      <c r="G790" s="607" t="s">
        <v>793</v>
      </c>
      <c r="H790" s="608"/>
      <c r="I790" s="608"/>
      <c r="J790" s="608"/>
      <c r="K790" s="609"/>
      <c r="L790" s="599" t="s">
        <v>795</v>
      </c>
      <c r="M790" s="600"/>
      <c r="N790" s="600"/>
      <c r="O790" s="600"/>
      <c r="P790" s="600"/>
      <c r="Q790" s="600"/>
      <c r="R790" s="600"/>
      <c r="S790" s="600"/>
      <c r="T790" s="600"/>
      <c r="U790" s="600"/>
      <c r="V790" s="600"/>
      <c r="W790" s="600"/>
      <c r="X790" s="601"/>
      <c r="Y790" s="602">
        <v>0</v>
      </c>
      <c r="Z790" s="603"/>
      <c r="AA790" s="603"/>
      <c r="AB790" s="613"/>
      <c r="AC790" s="607" t="s">
        <v>771</v>
      </c>
      <c r="AD790" s="608"/>
      <c r="AE790" s="608"/>
      <c r="AF790" s="608"/>
      <c r="AG790" s="609"/>
      <c r="AH790" s="599" t="s">
        <v>773</v>
      </c>
      <c r="AI790" s="600"/>
      <c r="AJ790" s="600"/>
      <c r="AK790" s="600"/>
      <c r="AL790" s="600"/>
      <c r="AM790" s="600"/>
      <c r="AN790" s="600"/>
      <c r="AO790" s="600"/>
      <c r="AP790" s="600"/>
      <c r="AQ790" s="600"/>
      <c r="AR790" s="600"/>
      <c r="AS790" s="600"/>
      <c r="AT790" s="601"/>
      <c r="AU790" s="602">
        <v>0.2</v>
      </c>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1.9</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3" customHeight="1" x14ac:dyDescent="0.15">
      <c r="A845" s="370">
        <v>1</v>
      </c>
      <c r="B845" s="370">
        <v>1</v>
      </c>
      <c r="C845" s="358" t="s">
        <v>799</v>
      </c>
      <c r="D845" s="343"/>
      <c r="E845" s="343"/>
      <c r="F845" s="343"/>
      <c r="G845" s="343"/>
      <c r="H845" s="343"/>
      <c r="I845" s="343"/>
      <c r="J845" s="344" t="s">
        <v>724</v>
      </c>
      <c r="K845" s="345"/>
      <c r="L845" s="345"/>
      <c r="M845" s="345"/>
      <c r="N845" s="345"/>
      <c r="O845" s="345"/>
      <c r="P845" s="359" t="s">
        <v>785</v>
      </c>
      <c r="Q845" s="346"/>
      <c r="R845" s="346"/>
      <c r="S845" s="346"/>
      <c r="T845" s="346"/>
      <c r="U845" s="346"/>
      <c r="V845" s="346"/>
      <c r="W845" s="346"/>
      <c r="X845" s="346"/>
      <c r="Y845" s="347">
        <v>1.9</v>
      </c>
      <c r="Z845" s="348"/>
      <c r="AA845" s="348"/>
      <c r="AB845" s="349"/>
      <c r="AC845" s="350" t="s">
        <v>380</v>
      </c>
      <c r="AD845" s="351"/>
      <c r="AE845" s="351"/>
      <c r="AF845" s="351"/>
      <c r="AG845" s="351"/>
      <c r="AH845" s="366" t="s">
        <v>724</v>
      </c>
      <c r="AI845" s="367"/>
      <c r="AJ845" s="367"/>
      <c r="AK845" s="367"/>
      <c r="AL845" s="354">
        <v>100</v>
      </c>
      <c r="AM845" s="355"/>
      <c r="AN845" s="355"/>
      <c r="AO845" s="356"/>
      <c r="AP845" s="357"/>
      <c r="AQ845" s="357"/>
      <c r="AR845" s="357"/>
      <c r="AS845" s="357"/>
      <c r="AT845" s="357"/>
      <c r="AU845" s="357"/>
      <c r="AV845" s="357"/>
      <c r="AW845" s="357"/>
      <c r="AX845" s="357"/>
    </row>
    <row r="846" spans="1:51" ht="33" customHeight="1" x14ac:dyDescent="0.15">
      <c r="A846" s="370">
        <v>2</v>
      </c>
      <c r="B846" s="370">
        <v>1</v>
      </c>
      <c r="C846" s="358" t="s">
        <v>797</v>
      </c>
      <c r="D846" s="343"/>
      <c r="E846" s="343"/>
      <c r="F846" s="343"/>
      <c r="G846" s="343"/>
      <c r="H846" s="343"/>
      <c r="I846" s="343"/>
      <c r="J846" s="344">
        <v>4070001011201</v>
      </c>
      <c r="K846" s="345"/>
      <c r="L846" s="345"/>
      <c r="M846" s="345"/>
      <c r="N846" s="345"/>
      <c r="O846" s="345"/>
      <c r="P846" s="359" t="s">
        <v>798</v>
      </c>
      <c r="Q846" s="346"/>
      <c r="R846" s="346"/>
      <c r="S846" s="346"/>
      <c r="T846" s="346"/>
      <c r="U846" s="346"/>
      <c r="V846" s="346"/>
      <c r="W846" s="346"/>
      <c r="X846" s="346"/>
      <c r="Y846" s="347">
        <v>0</v>
      </c>
      <c r="Z846" s="348"/>
      <c r="AA846" s="348"/>
      <c r="AB846" s="349"/>
      <c r="AC846" s="350" t="s">
        <v>379</v>
      </c>
      <c r="AD846" s="351"/>
      <c r="AE846" s="351"/>
      <c r="AF846" s="351"/>
      <c r="AG846" s="351"/>
      <c r="AH846" s="366" t="s">
        <v>783</v>
      </c>
      <c r="AI846" s="367"/>
      <c r="AJ846" s="367"/>
      <c r="AK846" s="367"/>
      <c r="AL846" s="354">
        <v>100</v>
      </c>
      <c r="AM846" s="355"/>
      <c r="AN846" s="355"/>
      <c r="AO846" s="356"/>
      <c r="AP846" s="357"/>
      <c r="AQ846" s="357"/>
      <c r="AR846" s="357"/>
      <c r="AS846" s="357"/>
      <c r="AT846" s="357"/>
      <c r="AU846" s="357"/>
      <c r="AV846" s="357"/>
      <c r="AW846" s="357"/>
      <c r="AX846" s="357"/>
      <c r="AY846">
        <f>COUNTA($C$846)</f>
        <v>1</v>
      </c>
    </row>
    <row r="847" spans="1:51" ht="27"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7"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7"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7"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7"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7"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7"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7"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7"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7"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7"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7"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27"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27"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27"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27"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27"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7"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7"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7"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7"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7"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7"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7"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7"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7"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7"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7"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7"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7"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1.5" customHeight="1" x14ac:dyDescent="0.15">
      <c r="A878" s="370">
        <v>1</v>
      </c>
      <c r="B878" s="370">
        <v>1</v>
      </c>
      <c r="C878" s="358" t="s">
        <v>774</v>
      </c>
      <c r="D878" s="343"/>
      <c r="E878" s="343"/>
      <c r="F878" s="343"/>
      <c r="G878" s="343"/>
      <c r="H878" s="343"/>
      <c r="I878" s="343"/>
      <c r="J878" s="344" t="s">
        <v>783</v>
      </c>
      <c r="K878" s="345"/>
      <c r="L878" s="345"/>
      <c r="M878" s="345"/>
      <c r="N878" s="345"/>
      <c r="O878" s="345"/>
      <c r="P878" s="359" t="s">
        <v>784</v>
      </c>
      <c r="Q878" s="346"/>
      <c r="R878" s="346"/>
      <c r="S878" s="346"/>
      <c r="T878" s="346"/>
      <c r="U878" s="346"/>
      <c r="V878" s="346"/>
      <c r="W878" s="346"/>
      <c r="X878" s="346"/>
      <c r="Y878" s="347">
        <v>0</v>
      </c>
      <c r="Z878" s="348"/>
      <c r="AA878" s="348"/>
      <c r="AB878" s="349"/>
      <c r="AC878" s="350" t="s">
        <v>80</v>
      </c>
      <c r="AD878" s="351"/>
      <c r="AE878" s="351"/>
      <c r="AF878" s="351"/>
      <c r="AG878" s="351"/>
      <c r="AH878" s="366" t="s">
        <v>783</v>
      </c>
      <c r="AI878" s="367"/>
      <c r="AJ878" s="367"/>
      <c r="AK878" s="367"/>
      <c r="AL878" s="354" t="s">
        <v>783</v>
      </c>
      <c r="AM878" s="355"/>
      <c r="AN878" s="355"/>
      <c r="AO878" s="356"/>
      <c r="AP878" s="357"/>
      <c r="AQ878" s="357"/>
      <c r="AR878" s="357"/>
      <c r="AS878" s="357"/>
      <c r="AT878" s="357"/>
      <c r="AU878" s="357"/>
      <c r="AV878" s="357"/>
      <c r="AW878" s="357"/>
      <c r="AX878" s="357"/>
      <c r="AY878">
        <f t="shared" si="118"/>
        <v>1</v>
      </c>
    </row>
    <row r="879" spans="1:51" ht="31.5" customHeight="1" x14ac:dyDescent="0.15">
      <c r="A879" s="370">
        <v>2</v>
      </c>
      <c r="B879" s="370">
        <v>1</v>
      </c>
      <c r="C879" s="358" t="s">
        <v>775</v>
      </c>
      <c r="D879" s="343"/>
      <c r="E879" s="343"/>
      <c r="F879" s="343"/>
      <c r="G879" s="343"/>
      <c r="H879" s="343"/>
      <c r="I879" s="343"/>
      <c r="J879" s="344" t="s">
        <v>783</v>
      </c>
      <c r="K879" s="345"/>
      <c r="L879" s="345"/>
      <c r="M879" s="345"/>
      <c r="N879" s="345"/>
      <c r="O879" s="345"/>
      <c r="P879" s="359" t="s">
        <v>782</v>
      </c>
      <c r="Q879" s="346"/>
      <c r="R879" s="346"/>
      <c r="S879" s="346"/>
      <c r="T879" s="346"/>
      <c r="U879" s="346"/>
      <c r="V879" s="346"/>
      <c r="W879" s="346"/>
      <c r="X879" s="346"/>
      <c r="Y879" s="347">
        <v>0</v>
      </c>
      <c r="Z879" s="348"/>
      <c r="AA879" s="348"/>
      <c r="AB879" s="349"/>
      <c r="AC879" s="350" t="s">
        <v>80</v>
      </c>
      <c r="AD879" s="351"/>
      <c r="AE879" s="351"/>
      <c r="AF879" s="351"/>
      <c r="AG879" s="351"/>
      <c r="AH879" s="366" t="s">
        <v>783</v>
      </c>
      <c r="AI879" s="367"/>
      <c r="AJ879" s="367"/>
      <c r="AK879" s="367"/>
      <c r="AL879" s="354" t="s">
        <v>783</v>
      </c>
      <c r="AM879" s="355"/>
      <c r="AN879" s="355"/>
      <c r="AO879" s="356"/>
      <c r="AP879" s="357"/>
      <c r="AQ879" s="357"/>
      <c r="AR879" s="357"/>
      <c r="AS879" s="357"/>
      <c r="AT879" s="357"/>
      <c r="AU879" s="357"/>
      <c r="AV879" s="357"/>
      <c r="AW879" s="357"/>
      <c r="AX879" s="357"/>
      <c r="AY879">
        <f>COUNTA($C$879)</f>
        <v>1</v>
      </c>
    </row>
    <row r="880" spans="1:51" ht="31.5" customHeight="1" x14ac:dyDescent="0.15">
      <c r="A880" s="370">
        <v>3</v>
      </c>
      <c r="B880" s="370">
        <v>1</v>
      </c>
      <c r="C880" s="358" t="s">
        <v>776</v>
      </c>
      <c r="D880" s="343"/>
      <c r="E880" s="343"/>
      <c r="F880" s="343"/>
      <c r="G880" s="343"/>
      <c r="H880" s="343"/>
      <c r="I880" s="343"/>
      <c r="J880" s="344" t="s">
        <v>783</v>
      </c>
      <c r="K880" s="345"/>
      <c r="L880" s="345"/>
      <c r="M880" s="345"/>
      <c r="N880" s="345"/>
      <c r="O880" s="345"/>
      <c r="P880" s="359" t="s">
        <v>782</v>
      </c>
      <c r="Q880" s="346"/>
      <c r="R880" s="346"/>
      <c r="S880" s="346"/>
      <c r="T880" s="346"/>
      <c r="U880" s="346"/>
      <c r="V880" s="346"/>
      <c r="W880" s="346"/>
      <c r="X880" s="346"/>
      <c r="Y880" s="347">
        <v>0</v>
      </c>
      <c r="Z880" s="348"/>
      <c r="AA880" s="348"/>
      <c r="AB880" s="349"/>
      <c r="AC880" s="350" t="s">
        <v>80</v>
      </c>
      <c r="AD880" s="351"/>
      <c r="AE880" s="351"/>
      <c r="AF880" s="351"/>
      <c r="AG880" s="351"/>
      <c r="AH880" s="366" t="s">
        <v>783</v>
      </c>
      <c r="AI880" s="367"/>
      <c r="AJ880" s="367"/>
      <c r="AK880" s="367"/>
      <c r="AL880" s="354" t="s">
        <v>783</v>
      </c>
      <c r="AM880" s="355"/>
      <c r="AN880" s="355"/>
      <c r="AO880" s="356"/>
      <c r="AP880" s="357"/>
      <c r="AQ880" s="357"/>
      <c r="AR880" s="357"/>
      <c r="AS880" s="357"/>
      <c r="AT880" s="357"/>
      <c r="AU880" s="357"/>
      <c r="AV880" s="357"/>
      <c r="AW880" s="357"/>
      <c r="AX880" s="357"/>
      <c r="AY880">
        <f>COUNTA($C$880)</f>
        <v>1</v>
      </c>
    </row>
    <row r="881" spans="1:51" ht="31.5" customHeight="1" x14ac:dyDescent="0.15">
      <c r="A881" s="370">
        <v>4</v>
      </c>
      <c r="B881" s="370">
        <v>1</v>
      </c>
      <c r="C881" s="358" t="s">
        <v>777</v>
      </c>
      <c r="D881" s="343"/>
      <c r="E881" s="343"/>
      <c r="F881" s="343"/>
      <c r="G881" s="343"/>
      <c r="H881" s="343"/>
      <c r="I881" s="343"/>
      <c r="J881" s="344" t="s">
        <v>783</v>
      </c>
      <c r="K881" s="345"/>
      <c r="L881" s="345"/>
      <c r="M881" s="345"/>
      <c r="N881" s="345"/>
      <c r="O881" s="345"/>
      <c r="P881" s="359" t="s">
        <v>782</v>
      </c>
      <c r="Q881" s="346"/>
      <c r="R881" s="346"/>
      <c r="S881" s="346"/>
      <c r="T881" s="346"/>
      <c r="U881" s="346"/>
      <c r="V881" s="346"/>
      <c r="W881" s="346"/>
      <c r="X881" s="346"/>
      <c r="Y881" s="347">
        <v>0</v>
      </c>
      <c r="Z881" s="348"/>
      <c r="AA881" s="348"/>
      <c r="AB881" s="349"/>
      <c r="AC881" s="350" t="s">
        <v>80</v>
      </c>
      <c r="AD881" s="351"/>
      <c r="AE881" s="351"/>
      <c r="AF881" s="351"/>
      <c r="AG881" s="351"/>
      <c r="AH881" s="366" t="s">
        <v>783</v>
      </c>
      <c r="AI881" s="367"/>
      <c r="AJ881" s="367"/>
      <c r="AK881" s="367"/>
      <c r="AL881" s="354" t="s">
        <v>783</v>
      </c>
      <c r="AM881" s="355"/>
      <c r="AN881" s="355"/>
      <c r="AO881" s="356"/>
      <c r="AP881" s="357"/>
      <c r="AQ881" s="357"/>
      <c r="AR881" s="357"/>
      <c r="AS881" s="357"/>
      <c r="AT881" s="357"/>
      <c r="AU881" s="357"/>
      <c r="AV881" s="357"/>
      <c r="AW881" s="357"/>
      <c r="AX881" s="357"/>
      <c r="AY881">
        <f>COUNTA($C$881)</f>
        <v>1</v>
      </c>
    </row>
    <row r="882" spans="1:51" ht="31.5" customHeight="1" x14ac:dyDescent="0.15">
      <c r="A882" s="370">
        <v>5</v>
      </c>
      <c r="B882" s="370">
        <v>1</v>
      </c>
      <c r="C882" s="358" t="s">
        <v>778</v>
      </c>
      <c r="D882" s="343"/>
      <c r="E882" s="343"/>
      <c r="F882" s="343"/>
      <c r="G882" s="343"/>
      <c r="H882" s="343"/>
      <c r="I882" s="343"/>
      <c r="J882" s="344" t="s">
        <v>783</v>
      </c>
      <c r="K882" s="345"/>
      <c r="L882" s="345"/>
      <c r="M882" s="345"/>
      <c r="N882" s="345"/>
      <c r="O882" s="345"/>
      <c r="P882" s="359" t="s">
        <v>782</v>
      </c>
      <c r="Q882" s="346"/>
      <c r="R882" s="346"/>
      <c r="S882" s="346"/>
      <c r="T882" s="346"/>
      <c r="U882" s="346"/>
      <c r="V882" s="346"/>
      <c r="W882" s="346"/>
      <c r="X882" s="346"/>
      <c r="Y882" s="347">
        <v>0</v>
      </c>
      <c r="Z882" s="348"/>
      <c r="AA882" s="348"/>
      <c r="AB882" s="349"/>
      <c r="AC882" s="350" t="s">
        <v>80</v>
      </c>
      <c r="AD882" s="351"/>
      <c r="AE882" s="351"/>
      <c r="AF882" s="351"/>
      <c r="AG882" s="351"/>
      <c r="AH882" s="366" t="s">
        <v>783</v>
      </c>
      <c r="AI882" s="367"/>
      <c r="AJ882" s="367"/>
      <c r="AK882" s="367"/>
      <c r="AL882" s="354" t="s">
        <v>783</v>
      </c>
      <c r="AM882" s="355"/>
      <c r="AN882" s="355"/>
      <c r="AO882" s="356"/>
      <c r="AP882" s="357"/>
      <c r="AQ882" s="357"/>
      <c r="AR882" s="357"/>
      <c r="AS882" s="357"/>
      <c r="AT882" s="357"/>
      <c r="AU882" s="357"/>
      <c r="AV882" s="357"/>
      <c r="AW882" s="357"/>
      <c r="AX882" s="357"/>
      <c r="AY882">
        <f>COUNTA($C$882)</f>
        <v>1</v>
      </c>
    </row>
    <row r="883" spans="1:51" ht="31.5" customHeight="1" x14ac:dyDescent="0.15">
      <c r="A883" s="370">
        <v>6</v>
      </c>
      <c r="B883" s="370">
        <v>1</v>
      </c>
      <c r="C883" s="358" t="s">
        <v>779</v>
      </c>
      <c r="D883" s="343"/>
      <c r="E883" s="343"/>
      <c r="F883" s="343"/>
      <c r="G883" s="343"/>
      <c r="H883" s="343"/>
      <c r="I883" s="343"/>
      <c r="J883" s="344" t="s">
        <v>783</v>
      </c>
      <c r="K883" s="345"/>
      <c r="L883" s="345"/>
      <c r="M883" s="345"/>
      <c r="N883" s="345"/>
      <c r="O883" s="345"/>
      <c r="P883" s="359" t="s">
        <v>782</v>
      </c>
      <c r="Q883" s="346"/>
      <c r="R883" s="346"/>
      <c r="S883" s="346"/>
      <c r="T883" s="346"/>
      <c r="U883" s="346"/>
      <c r="V883" s="346"/>
      <c r="W883" s="346"/>
      <c r="X883" s="346"/>
      <c r="Y883" s="347">
        <v>0</v>
      </c>
      <c r="Z883" s="348"/>
      <c r="AA883" s="348"/>
      <c r="AB883" s="349"/>
      <c r="AC883" s="350" t="s">
        <v>80</v>
      </c>
      <c r="AD883" s="351"/>
      <c r="AE883" s="351"/>
      <c r="AF883" s="351"/>
      <c r="AG883" s="351"/>
      <c r="AH883" s="366" t="s">
        <v>783</v>
      </c>
      <c r="AI883" s="367"/>
      <c r="AJ883" s="367"/>
      <c r="AK883" s="367"/>
      <c r="AL883" s="354" t="s">
        <v>783</v>
      </c>
      <c r="AM883" s="355"/>
      <c r="AN883" s="355"/>
      <c r="AO883" s="356"/>
      <c r="AP883" s="357"/>
      <c r="AQ883" s="357"/>
      <c r="AR883" s="357"/>
      <c r="AS883" s="357"/>
      <c r="AT883" s="357"/>
      <c r="AU883" s="357"/>
      <c r="AV883" s="357"/>
      <c r="AW883" s="357"/>
      <c r="AX883" s="357"/>
      <c r="AY883">
        <f>COUNTA($C$883)</f>
        <v>1</v>
      </c>
    </row>
    <row r="884" spans="1:51" ht="31.5" customHeight="1" x14ac:dyDescent="0.15">
      <c r="A884" s="370">
        <v>7</v>
      </c>
      <c r="B884" s="370">
        <v>1</v>
      </c>
      <c r="C884" s="358" t="s">
        <v>780</v>
      </c>
      <c r="D884" s="343"/>
      <c r="E884" s="343"/>
      <c r="F884" s="343"/>
      <c r="G884" s="343"/>
      <c r="H884" s="343"/>
      <c r="I884" s="343"/>
      <c r="J884" s="344" t="s">
        <v>783</v>
      </c>
      <c r="K884" s="345"/>
      <c r="L884" s="345"/>
      <c r="M884" s="345"/>
      <c r="N884" s="345"/>
      <c r="O884" s="345"/>
      <c r="P884" s="359" t="s">
        <v>782</v>
      </c>
      <c r="Q884" s="346"/>
      <c r="R884" s="346"/>
      <c r="S884" s="346"/>
      <c r="T884" s="346"/>
      <c r="U884" s="346"/>
      <c r="V884" s="346"/>
      <c r="W884" s="346"/>
      <c r="X884" s="346"/>
      <c r="Y884" s="347">
        <v>0</v>
      </c>
      <c r="Z884" s="348"/>
      <c r="AA884" s="348"/>
      <c r="AB884" s="349"/>
      <c r="AC884" s="350" t="s">
        <v>80</v>
      </c>
      <c r="AD884" s="351"/>
      <c r="AE884" s="351"/>
      <c r="AF884" s="351"/>
      <c r="AG884" s="351"/>
      <c r="AH884" s="366" t="s">
        <v>783</v>
      </c>
      <c r="AI884" s="367"/>
      <c r="AJ884" s="367"/>
      <c r="AK884" s="367"/>
      <c r="AL884" s="354" t="s">
        <v>783</v>
      </c>
      <c r="AM884" s="355"/>
      <c r="AN884" s="355"/>
      <c r="AO884" s="356"/>
      <c r="AP884" s="357"/>
      <c r="AQ884" s="357"/>
      <c r="AR884" s="357"/>
      <c r="AS884" s="357"/>
      <c r="AT884" s="357"/>
      <c r="AU884" s="357"/>
      <c r="AV884" s="357"/>
      <c r="AW884" s="357"/>
      <c r="AX884" s="357"/>
      <c r="AY884">
        <f>COUNTA($C$884)</f>
        <v>1</v>
      </c>
    </row>
    <row r="885" spans="1:51" ht="31.5" customHeight="1" x14ac:dyDescent="0.15">
      <c r="A885" s="370">
        <v>8</v>
      </c>
      <c r="B885" s="370">
        <v>1</v>
      </c>
      <c r="C885" s="358" t="s">
        <v>781</v>
      </c>
      <c r="D885" s="343"/>
      <c r="E885" s="343"/>
      <c r="F885" s="343"/>
      <c r="G885" s="343"/>
      <c r="H885" s="343"/>
      <c r="I885" s="343"/>
      <c r="J885" s="344" t="s">
        <v>783</v>
      </c>
      <c r="K885" s="345"/>
      <c r="L885" s="345"/>
      <c r="M885" s="345"/>
      <c r="N885" s="345"/>
      <c r="O885" s="345"/>
      <c r="P885" s="359" t="s">
        <v>782</v>
      </c>
      <c r="Q885" s="346"/>
      <c r="R885" s="346"/>
      <c r="S885" s="346"/>
      <c r="T885" s="346"/>
      <c r="U885" s="346"/>
      <c r="V885" s="346"/>
      <c r="W885" s="346"/>
      <c r="X885" s="346"/>
      <c r="Y885" s="347">
        <v>0</v>
      </c>
      <c r="Z885" s="348"/>
      <c r="AA885" s="348"/>
      <c r="AB885" s="349"/>
      <c r="AC885" s="350" t="s">
        <v>80</v>
      </c>
      <c r="AD885" s="351"/>
      <c r="AE885" s="351"/>
      <c r="AF885" s="351"/>
      <c r="AG885" s="351"/>
      <c r="AH885" s="366" t="s">
        <v>783</v>
      </c>
      <c r="AI885" s="367"/>
      <c r="AJ885" s="367"/>
      <c r="AK885" s="367"/>
      <c r="AL885" s="354" t="s">
        <v>783</v>
      </c>
      <c r="AM885" s="355"/>
      <c r="AN885" s="355"/>
      <c r="AO885" s="356"/>
      <c r="AP885" s="357"/>
      <c r="AQ885" s="357"/>
      <c r="AR885" s="357"/>
      <c r="AS885" s="357"/>
      <c r="AT885" s="357"/>
      <c r="AU885" s="357"/>
      <c r="AV885" s="357"/>
      <c r="AW885" s="357"/>
      <c r="AX885" s="357"/>
      <c r="AY885">
        <f>COUNTA($C$885)</f>
        <v>1</v>
      </c>
    </row>
    <row r="886" spans="1:51" ht="24.75" hidden="1" customHeight="1" x14ac:dyDescent="0.15">
      <c r="A886" s="370">
        <v>9</v>
      </c>
      <c r="B886" s="370">
        <v>1</v>
      </c>
      <c r="C886" s="358"/>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407</v>
      </c>
      <c r="F1110" s="369"/>
      <c r="G1110" s="369"/>
      <c r="H1110" s="369"/>
      <c r="I1110" s="369"/>
      <c r="J1110" s="344" t="s">
        <v>407</v>
      </c>
      <c r="K1110" s="345"/>
      <c r="L1110" s="345"/>
      <c r="M1110" s="345"/>
      <c r="N1110" s="345"/>
      <c r="O1110" s="345"/>
      <c r="P1110" s="377" t="s">
        <v>407</v>
      </c>
      <c r="Q1110" s="378"/>
      <c r="R1110" s="378"/>
      <c r="S1110" s="378"/>
      <c r="T1110" s="378"/>
      <c r="U1110" s="378"/>
      <c r="V1110" s="378"/>
      <c r="W1110" s="378"/>
      <c r="X1110" s="378"/>
      <c r="Y1110" s="347" t="s">
        <v>407</v>
      </c>
      <c r="Z1110" s="348"/>
      <c r="AA1110" s="348"/>
      <c r="AB1110" s="349"/>
      <c r="AC1110" s="371"/>
      <c r="AD1110" s="371"/>
      <c r="AE1110" s="371"/>
      <c r="AF1110" s="371"/>
      <c r="AG1110" s="371"/>
      <c r="AH1110" s="352" t="s">
        <v>407</v>
      </c>
      <c r="AI1110" s="353"/>
      <c r="AJ1110" s="353"/>
      <c r="AK1110" s="353"/>
      <c r="AL1110" s="354" t="s">
        <v>407</v>
      </c>
      <c r="AM1110" s="355"/>
      <c r="AN1110" s="355"/>
      <c r="AO1110" s="356"/>
      <c r="AP1110" s="357" t="s">
        <v>407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6:AO907">
    <cfRule type="expression" dxfId="1965" priority="2077">
      <formula>IF(AND(AL886&gt;=0, RIGHT(TEXT(AL886,"0.#"),1)&lt;&gt;"."),TRUE,FALSE)</formula>
    </cfRule>
    <cfRule type="expression" dxfId="1964" priority="2078">
      <formula>IF(AND(AL886&gt;=0, RIGHT(TEXT(AL886,"0.#"),1)="."),TRUE,FALSE)</formula>
    </cfRule>
    <cfRule type="expression" dxfId="1963" priority="2079">
      <formula>IF(AND(AL886&lt;0, RIGHT(TEXT(AL886,"0.#"),1)&lt;&gt;"."),TRUE,FALSE)</formula>
    </cfRule>
    <cfRule type="expression" dxfId="1962" priority="2080">
      <formula>IF(AND(AL886&lt;0, RIGHT(TEXT(AL886,"0.#"),1)="."),TRUE,FALSE)</formula>
    </cfRule>
  </conditionalFormatting>
  <conditionalFormatting sqref="AL878:AO885">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719</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2021-06-08T01:38:02Z</cp:lastPrinted>
  <dcterms:created xsi:type="dcterms:W3CDTF">2012-03-13T00:50:25Z</dcterms:created>
  <dcterms:modified xsi:type="dcterms:W3CDTF">2021-06-15T10:39:51Z</dcterms:modified>
</cp:coreProperties>
</file>