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6 結核\"/>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<sst xmlns="http://schemas.openxmlformats.org/spreadsheetml/2006/main" count="3119" uniqueCount="780">
  <si>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</si>
  <si>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</si>
  <si>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</si>
  <si>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</si>
  <si>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</si>
  <si>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</si>
  <si>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</si>
  <si>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</si>
  <si>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</si>
  <si>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</si>
  <si>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</si>
  <si>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</si>
  <si>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</si>
  <si>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</si>
  <si>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</si>
  <si>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</si>
  <si>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</si>
  <si>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</si>
  <si>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</si>
  <si>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</si>
  <si>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</si>
  <si>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</si>
  <si>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</si>
  <si>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</si>
  <si>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</si>
  <si>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</si>
  <si>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</si>
  <si>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</si>
  <si>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</si>
  <si>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</si>
  <si>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</si>
  <si>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</si>
  <si>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</si>
  <si>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</si>
  <si>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</si>
  <si>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</si>
  <si>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</si>
  <si>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</si>
  <si>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</si>
  <si>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</si>
  <si>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</si>
  <si>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</si>
  <si>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</si>
  <si>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</si>
  <si>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</si>
  <si>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</si>
  <si>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</si>
  <si>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</si>
  <si>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</si>
  <si>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</si>
  <si>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</si>
  <si>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</si>
  <si>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</si>
  <si>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</si>
  <si>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</si>
  <si>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</si>
  <si>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</si>
  <si>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</si>
  <si>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</si>
  <si>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</si>
  <si>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</si>
  <si>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</si>
  <si>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</si>
  <si>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</si>
  <si>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</si>
  <si>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</si>
  <si>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</si>
  <si>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</si>
  <si>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</si>
  <si>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</si>
  <si>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</si>
  <si>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</si>
  <si>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</si>
  <si>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</si>
  <si>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</si>
  <si>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</si>
  <si>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</si>
  <si>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</si>
  <si>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</si>
  <si>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</si>
  <si>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</si>
  <si>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</si>
  <si>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</si>
  <si>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</si>
  <si>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</si>
  <si>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</si>
  <si>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</si>
  <si>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</si>
  <si>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</si>
  <si>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</si>
  <si>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</si>
  <si>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</si>
  <si>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</si>
  <si>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</si>
  <si>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</si>
  <si>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</si>
  <si>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</si>
  <si>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</si>
  <si>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</si>
  <si>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</si>
  <si>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</si>
  <si>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</si>
  <si>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</si>
  <si>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</si>
  <si>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</si>
  <si>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</si>
  <si>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</si>
  <si>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</si>
  <si>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</si>
  <si>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</si>
  <si>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</si>
  <si>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</si>
  <si>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</si>
  <si>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</si>
  <si>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</si>
  <si>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</si>
  <si>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</si>
  <si>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</si>
  <si>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</si>
  <si>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</si>
  <si>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</si>
  <si>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</si>
  <si>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</si>
  <si>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</si>
  <si>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</si>
  <si>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</si>
  <si>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</si>
  <si>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</si>
  <si>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</si>
  <si>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</si>
  <si>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</si>
  <si>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</si>
  <si>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</si>
  <si>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</si>
  <si>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</si>
  <si>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</si>
  <si>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</si>
  <si>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</si>
  <si>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</si>
  <si>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</si>
  <si>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</si>
  <si>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</si>
  <si>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</si>
  <si>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</si>
  <si>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</si>
  <si>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</si>
  <si>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</si>
  <si>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</si>
  <si>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</si>
  <si>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</si>
  <si>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</si>
  <si>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</si>
  <si>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</si>
  <si>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</si>
  <si>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</si>
  <si>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</si>
  <si>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</si>
  <si>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</si>
  <si>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</si>
  <si>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</si>
  <si>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</si>
  <si>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</si>
  <si>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</si>
  <si>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</si>
  <si>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</si>
  <si>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</si>
  <si>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</si>
  <si>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</si>
  <si>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</si>
  <si>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</si>
  <si>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</si>
  <si>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</si>
  <si>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</si>
  <si>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</si>
  <si>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</si>
  <si>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</si>
  <si>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</si>
  <si>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</si>
  <si>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</si>
  <si>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</si>
  <si>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</si>
  <si>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</si>
  <si>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</si>
  <si>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</si>
  <si>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</si>
  <si>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</si>
  <si>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</si>
  <si>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</si>
  <si>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</si>
  <si>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</si>
  <si>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</si>
  <si>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</si>
  <si>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</si>
  <si>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</si>
  <si>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</si>
  <si>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</si>
  <si>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</si>
  <si>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</si>
  <si>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</si>
  <si>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</si>
  <si>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</si>
  <si>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</si>
  <si>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</si>
  <si>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</si>
  <si>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</si>
  <si>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</si>
  <si>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</si>
  <si>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</si>
  <si>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</si>
  <si>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</si>
  <si>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</si>
  <si>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</si>
  <si>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</si>
  <si>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</si>
  <si>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</si>
  <si>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</si>
  <si>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</si>
  <si>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</si>
  <si>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</si>
  <si>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</si>
  <si>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</si>
  <si>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</si>
  <si>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</si>
  <si>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</si>
  <si>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</si>
  <si>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</si>
  <si>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</si>
  <si>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</si>
  <si>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</si>
  <si>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</si>
  <si>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</si>
  <si>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</si>
  <si>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</si>
  <si>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</si>
  <si>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</si>
  <si>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</si>
  <si>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</si>
  <si>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</si>
  <si>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</si>
  <si>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</si>
  <si>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</si>
  <si>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</si>
  <si>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</si>
  <si>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</si>
  <si>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</si>
  <si>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</si>
  <si>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</si>
  <si>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</si>
  <si>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</si>
  <si>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</si>
  <si>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</si>
  <si>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</si>
  <si>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</si>
  <si>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</si>
  <si>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</si>
  <si>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</si>
  <si>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</si>
  <si>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</si>
  <si>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</si>
  <si>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</si>
  <si>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</si>
  <si>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</si>
  <si>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</si>
  <si>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</si>
  <si>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</si>
  <si>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</si>
  <si>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</si>
  <si>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</si>
  <si>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</si>
  <si>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</si>
  <si>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</si>
  <si>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</si>
  <si>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</si>
  <si>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</si>
  <si>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</si>
  <si>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</si>
  <si>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</si>
  <si>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</si>
  <si>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</si>
  <si>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</si>
  <si>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</si>
  <si>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</si>
  <si>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</si>
  <si>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</si>
  <si>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</si>
  <si>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</si>
  <si>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</si>
  <si>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</si>
  <si>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</si>
  <si>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</si>
  <si>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</si>
  <si>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</si>
  <si>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</si>
  <si>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</si>
  <si>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</si>
  <si>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</si>
  <si>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</si>
  <si>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</si>
  <si>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</si>
  <si>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</si>
  <si>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</si>
  <si>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</si>
  <si>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</si>
  <si>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</si>
  <si>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</si>
  <si>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</si>
  <si>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</si>
  <si>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</si>
  <si>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</si>
  <si>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</si>
  <si>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</si>
  <si>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</si>
  <si>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</si>
  <si>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</si>
  <si>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</si>
  <si>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</si>
  <si>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</si>
  <si>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</si>
  <si>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</si>
  <si>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</si>
  <si>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</si>
  <si>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</si>
  <si>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</si>
  <si>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</si>
  <si>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</si>
  <si>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</si>
  <si>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</si>
  <si>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</si>
  <si>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</si>
  <si>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</si>
  <si>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</si>
  <si>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</si>
  <si>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</si>
  <si>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</si>
  <si>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</si>
  <si>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</si>
  <si>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</si>
  <si>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</si>
  <si>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</si>
  <si>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</si>
  <si>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</si>
  <si>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</si>
  <si>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</si>
  <si>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</si>
  <si>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</si>
  <si>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</si>
  <si>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</si>
  <si>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</si>
  <si>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</si>
  <si>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</si>
  <si>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</si>
  <si>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</si>
  <si>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</si>
  <si>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</si>
  <si>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</si>
  <si>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</si>
  <si>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</si>
  <si>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</si>
  <si>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</si>
  <si>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</si>
  <si>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</si>
  <si>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</si>
  <si>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</si>
  <si>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</si>
  <si>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</si>
  <si>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</si>
  <si>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</si>
  <si>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</si>
  <si>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</si>
  <si>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</si>
  <si>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</si>
  <si>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</si>
  <si>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</si>
  <si>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</si>
  <si>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</si>
  <si>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</si>
  <si>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</si>
  <si>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</si>
  <si>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</si>
  <si>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</si>
  <si>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</si>
  <si>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</si>
  <si>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</si>
  <si>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</si>
  <si>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</si>
  <si>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</si>
  <si>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</si>
  <si>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</si>
  <si>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</si>
  <si>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</si>
  <si>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</si>
  <si>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</si>
  <si>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</si>
  <si>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</si>
  <si>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</si>
  <si>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</si>
  <si>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</si>
  <si>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</si>
  <si>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</si>
  <si>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</si>
  <si>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</si>
  <si>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</si>
  <si>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</si>
  <si>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</si>
  <si>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</si>
  <si>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</si>
  <si>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</si>
  <si>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</si>
  <si>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</si>
  <si>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</si>
  <si>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</si>
  <si>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</si>
  <si>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</si>
  <si>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</si>
  <si>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</si>
  <si>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</si>
  <si>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</si>
  <si>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</si>
  <si>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</si>
  <si>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</si>
  <si>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</si>
  <si>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</si>
  <si>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</si>
  <si>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</si>
  <si>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</si>
  <si>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</si>
  <si>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</si>
  <si>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</si>
  <si>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</si>
  <si>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</si>
  <si>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</si>
  <si>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</si>
  <si>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</si>
  <si>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</si>
  <si>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</si>
  <si>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</si>
  <si>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</si>
  <si>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</si>
  <si>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</si>
  <si>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</si>
  <si>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</si>
  <si>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</si>
  <si>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</si>
  <si>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</si>
  <si>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</si>
  <si>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</si>
  <si>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</si>
  <si>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</si>
  <si>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</si>
  <si>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</si>
  <si>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</si>
  <si>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</si>
  <si>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</si>
  <si>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</si>
  <si>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</si>
  <si>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</si>
  <si>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</si>
  <si>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</si>
  <si>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</si>
  <si>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</si>
  <si>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</si>
  <si>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</si>
  <si>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</si>
  <si>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</si>
  <si>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</si>
  <si>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</si>
  <si>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</si>
  <si>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</si>
  <si>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</si>
  <si>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</si>
  <si>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</si>
  <si>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</si>
  <si>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</si>
  <si>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</si>
  <si>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</si>
  <si>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</si>
  <si>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</si>
  <si>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</si>
  <si>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</si>
  <si>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</si>
  <si>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</si>
  <si>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</si>
  <si>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</si>
  <si>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</si>
  <si>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</si>
  <si>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</si>
  <si>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</si>
  <si>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</si>
  <si>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</si>
  <si>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</si>
  <si>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</si>
  <si>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</si>
  <si>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</si>
  <si>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</si>
  <si>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</si>
  <si>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</si>
  <si>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</si>
  <si>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</si>
  <si>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</si>
  <si>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</si>
  <si>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</si>
  <si>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</si>
  <si>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</si>
  <si>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</si>
  <si>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</si>
  <si>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</si>
  <si>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</si>
  <si>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</si>
  <si>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</si>
  <si>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</si>
  <si>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</si>
  <si>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</si>
  <si>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</si>
  <si>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</si>
  <si>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</si>
  <si>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</si>
  <si>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</si>
  <si>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</si>
  <si>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</si>
  <si>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</si>
  <si>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</si>
  <si>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</si>
  <si>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</si>
  <si>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</si>
  <si>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</si>
  <si>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</si>
  <si>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</si>
  <si>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</si>
  <si>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</si>
  <si>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</si>
  <si>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</si>
  <si>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</si>
  <si>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</si>
  <si>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</si>
  <si>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</si>
  <si>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</si>
  <si>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</si>
  <si>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</si>
  <si>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</si>
  <si>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</si>
  <si>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</si>
  <si>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</si>
  <si>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</si>
  <si>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</si>
  <si>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</si>
  <si>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</si>
  <si>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</si>
  <si>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</si>
  <si>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</si>
  <si>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</si>
  <si>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</si>
  <si>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</si>
  <si>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</si>
  <si>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</si>
  <si>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</si>
  <si>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</si>
  <si>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</si>
  <si>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</si>
  <si>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</si>
  <si>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</si>
  <si>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</si>
  <si>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</si>
  <si>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</si>
  <si>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</si>
  <si>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</si>
  <si>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</si>
  <si>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</si>
  <si>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</si>
  <si>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</si>
  <si>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</si>
  <si>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</si>
  <si>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</si>
  <si>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</si>
  <si>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</si>
  <si>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</si>
  <si>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</si>
  <si>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</si>
  <si>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</si>
  <si>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</si>
  <si>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</si>
  <si>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</si>
  <si>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</si>
  <si>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</si>
  <si>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</si>
  <si>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</si>
  <si>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</si>
  <si>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</si>
  <si>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</si>
  <si>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</si>
  <si>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</si>
  <si>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</si>
  <si>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</si>
  <si>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</si>
  <si>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</si>
  <si>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</si>
  <si>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</si>
  <si>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</si>
  <si>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</si>
  <si>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</si>
  <si>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</si>
  <si>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</si>
  <si>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</si>
  <si>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</si>
  <si>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</si>
  <si>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</si>
  <si>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</si>
  <si>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</si>
  <si>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</si>
  <si>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</si>
  <si>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</si>
  <si>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</si>
  <si>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</si>
  <si>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</si>
  <si>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</si>
  <si>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</si>
  <si>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</si>
  <si>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</si>
  <si>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</si>
  <si>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</si>
  <si>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</si>
  <si>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</si>
  <si>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</si>
  <si>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</si>
  <si>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</si>
  <si>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</si>
  <si>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</si>
  <si>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</si>
  <si>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</si>
  <si>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</si>
  <si>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</si>
  <si>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</si>
  <si>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</si>
  <si>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</si>
  <si>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</si>
  <si>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</si>
  <si>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</si>
  <si>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</si>
  <si>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</si>
  <si>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</si>
  <si>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</si>
  <si>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</si>
  <si>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</si>
  <si>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</si>
  <si>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</si>
  <si>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</si>
  <si>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</si>
  <si>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</si>
  <si>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</si>
  <si>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</si>
  <si>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</si>
  <si>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</si>
  <si>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</si>
  <si>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</si>
  <si>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</si>
  <si>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</si>
  <si>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</si>
  <si>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</si>
  <si>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</si>
  <si>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</si>
  <si>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</si>
  <si>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</si>
  <si>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</si>
  <si>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</si>
  <si>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</si>
  <si>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</si>
  <si>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</si>
  <si>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</si>
  <si>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</si>
  <si>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</si>
  <si>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</si>
  <si>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</si>
  <si>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</si>
  <si>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</si>
  <si>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</si>
  <si>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</si>
  <si>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</si>
  <si>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</si>
  <si>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</si>
  <si>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</si>
  <si>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</si>
  <si>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</si>
  <si>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</si>
  <si>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</si>
  <si>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</si>
  <si>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</si>
  <si>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</si>
  <si>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</si>
  <si>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</si>
  <si>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</si>
  <si>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</si>
  <si>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</si>
  <si>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</si>
  <si>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</si>
  <si>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</si>
  <si>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</si>
  <si>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</si>
  <si>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</si>
  <si>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</si>
  <si>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</si>
  <si>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</si>
  <si>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</si>
  <si>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</si>
  <si>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</si>
  <si>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</si>
  <si>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</si>
  <si>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</si>
  <si>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</si>
  <si>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</si>
  <si>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</si>
  <si>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</si>
  <si>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</si>
  <si>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</si>
  <si>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HTLV-1対策推進費</t>
  </si>
  <si>
    <t>健康局</t>
  </si>
  <si>
    <t>江浪　武志</t>
  </si>
  <si>
    <t>平成24年度</t>
  </si>
  <si>
    <t>終了予定なし</t>
  </si>
  <si>
    <t>結核感染症課</t>
  </si>
  <si>
    <t>-</t>
  </si>
  <si>
    <t>「HTLV-1総合対策」（平成22年12月20日：HTLV-1特命チーム）</t>
  </si>
  <si>
    <t>ＡＴＬ（成人Ｔ細胞白血病）やＨＡＭ（ＨＴＬＶ－１関連脊髄症）といった重篤な疾病を発症する原因となるＨＴＬＶ－１（ヒトＴ細胞白血病ウイルス１型）の対策を推進するために、「ＨＴＬＶ－１特命チーム」により取りまとめられた「ＨＴＬＶ－１総合対策」を、国、地方公共団体、医療機関及び患者団体等が連携を図りつつ推進する。</t>
  </si>
  <si>
    <t>「HTLV-1総合対策」に基づく重点施策を推進するにあたり、患者団体、学識経験者その他の関係者から意見を求めるため、HTLV-1対策推進協議会の開催や、普及啓発を行うための経費。</t>
  </si>
  <si>
    <t>委員等旅費</t>
  </si>
  <si>
    <t>諸謝金</t>
  </si>
  <si>
    <t>庁費</t>
  </si>
  <si>
    <t>各都道府県にHTLV-1母子感染対策協議会を設置</t>
  </si>
  <si>
    <t>HTLV-1母子感染対策協議会の設置数</t>
  </si>
  <si>
    <t>設置数</t>
  </si>
  <si>
    <t>母子保健課調べ</t>
  </si>
  <si>
    <t>回</t>
  </si>
  <si>
    <t>　　単位当たりコスト＝Ｘ／Ｙ
Ｘ：「執行額」
Ｙ：「ＨＴＬＶ－１対策推進協議会開催回数」　　　　　　　　　　　</t>
    <phoneticPr fontId="5"/>
  </si>
  <si>
    <t>百万円</t>
  </si>
  <si>
    <t>Ｘ／Ｙ</t>
    <phoneticPr fontId="5"/>
  </si>
  <si>
    <t>2/0</t>
  </si>
  <si>
    <t>1/2</t>
  </si>
  <si>
    <t>Ⅰ-5　感染症など健康を脅かす疾病を予防・防止するとともに、感染者等に必要な医療等を確保すること</t>
  </si>
  <si>
    <t>Ⅰ-5-1　感染症の発生・まん延の防止を図ること</t>
  </si>
  <si>
    <t>生涯を通じた女性の健康支援事業</t>
  </si>
  <si>
    <t>新24-0016</t>
  </si>
  <si>
    <t>116</t>
  </si>
  <si>
    <t>125</t>
  </si>
  <si>
    <t>133</t>
  </si>
  <si>
    <t>130</t>
  </si>
  <si>
    <t>134</t>
  </si>
  <si>
    <t>0142</t>
  </si>
  <si>
    <t>○</t>
  </si>
  <si>
    <t>-</t>
    <phoneticPr fontId="5"/>
  </si>
  <si>
    <t>HTLV-1対策推進協議会等の開催</t>
    <rPh sb="13" eb="14">
      <t>トウ</t>
    </rPh>
    <phoneticPr fontId="5"/>
  </si>
  <si>
    <t>2/3</t>
    <phoneticPr fontId="5"/>
  </si>
  <si>
    <t>本事業により、「HTLV-1総合対策」の重点施策を推進及び進捗管理を実施。</t>
    <rPh sb="0" eb="1">
      <t>ホン</t>
    </rPh>
    <rPh sb="1" eb="3">
      <t>ジギョウ</t>
    </rPh>
    <rPh sb="14" eb="16">
      <t>ソウゴウ</t>
    </rPh>
    <rPh sb="16" eb="18">
      <t>タイサク</t>
    </rPh>
    <rPh sb="20" eb="22">
      <t>ジュウテン</t>
    </rPh>
    <rPh sb="22" eb="24">
      <t>セサク</t>
    </rPh>
    <rPh sb="25" eb="27">
      <t>スイシン</t>
    </rPh>
    <rPh sb="27" eb="28">
      <t>オヨ</t>
    </rPh>
    <rPh sb="29" eb="31">
      <t>シンチョク</t>
    </rPh>
    <rPh sb="31" eb="33">
      <t>カンリ</t>
    </rPh>
    <rPh sb="34" eb="36">
      <t>ジッシ</t>
    </rPh>
    <phoneticPr fontId="5"/>
  </si>
  <si>
    <t>△</t>
  </si>
  <si>
    <t>HTLV-1総合対策を推進することについて、国民のニーズがあり、国費を投入して行うべき事業である。</t>
    <rPh sb="6" eb="8">
      <t>ソウゴウ</t>
    </rPh>
    <rPh sb="8" eb="10">
      <t>タイサク</t>
    </rPh>
    <rPh sb="11" eb="13">
      <t>スイシン</t>
    </rPh>
    <rPh sb="22" eb="24">
      <t>コクミン</t>
    </rPh>
    <rPh sb="32" eb="34">
      <t>コクヒ</t>
    </rPh>
    <rPh sb="35" eb="37">
      <t>トウニュウ</t>
    </rPh>
    <rPh sb="39" eb="40">
      <t>オコナ</t>
    </rPh>
    <rPh sb="43" eb="45">
      <t>ジギョウ</t>
    </rPh>
    <phoneticPr fontId="5"/>
  </si>
  <si>
    <t>HTLV-1総合対策は広域的な対応が必要であり、国が直接実施すべき事業である。</t>
    <rPh sb="6" eb="10">
      <t>ソウゴウタイサク</t>
    </rPh>
    <rPh sb="11" eb="14">
      <t>コウイキテキ</t>
    </rPh>
    <rPh sb="15" eb="17">
      <t>タイオウ</t>
    </rPh>
    <rPh sb="18" eb="20">
      <t>ヒツヨウ</t>
    </rPh>
    <rPh sb="24" eb="25">
      <t>クニ</t>
    </rPh>
    <rPh sb="26" eb="28">
      <t>チョクセツ</t>
    </rPh>
    <rPh sb="28" eb="30">
      <t>ジッシ</t>
    </rPh>
    <rPh sb="33" eb="35">
      <t>ジギョウ</t>
    </rPh>
    <phoneticPr fontId="5"/>
  </si>
  <si>
    <t>HTLV-1総合対策を推進することは、感染症の発生・まん延防止を図るという政策目標達成に向けて、優先度の高い事業である。</t>
    <rPh sb="6" eb="8">
      <t>ソウゴウ</t>
    </rPh>
    <rPh sb="8" eb="10">
      <t>タイサク</t>
    </rPh>
    <rPh sb="11" eb="13">
      <t>スイシン</t>
    </rPh>
    <rPh sb="19" eb="22">
      <t>カンセンショウ</t>
    </rPh>
    <rPh sb="23" eb="25">
      <t>ハッセイ</t>
    </rPh>
    <rPh sb="28" eb="29">
      <t>エン</t>
    </rPh>
    <rPh sb="29" eb="31">
      <t>ボウシ</t>
    </rPh>
    <rPh sb="32" eb="33">
      <t>ハカ</t>
    </rPh>
    <rPh sb="37" eb="39">
      <t>セイサク</t>
    </rPh>
    <rPh sb="39" eb="41">
      <t>モクヒョウ</t>
    </rPh>
    <rPh sb="41" eb="43">
      <t>タッセイ</t>
    </rPh>
    <rPh sb="44" eb="45">
      <t>ム</t>
    </rPh>
    <rPh sb="48" eb="51">
      <t>ユウセンド</t>
    </rPh>
    <rPh sb="52" eb="53">
      <t>タカ</t>
    </rPh>
    <rPh sb="54" eb="56">
      <t>ジギョウ</t>
    </rPh>
    <phoneticPr fontId="5"/>
  </si>
  <si>
    <t>無</t>
  </si>
  <si>
    <t>‐</t>
  </si>
  <si>
    <t>必要最小限の経費のみ計上しており、コストの水準は妥当である。</t>
    <rPh sb="0" eb="2">
      <t>ヒツヨウ</t>
    </rPh>
    <rPh sb="2" eb="5">
      <t>サイショウゲン</t>
    </rPh>
    <rPh sb="6" eb="8">
      <t>ケイヒ</t>
    </rPh>
    <rPh sb="10" eb="12">
      <t>ケイジョウ</t>
    </rPh>
    <rPh sb="21" eb="23">
      <t>スイジュン</t>
    </rPh>
    <rPh sb="24" eb="26">
      <t>ダトウ</t>
    </rPh>
    <phoneticPr fontId="5"/>
  </si>
  <si>
    <t>新型コロナウイルス感染症の影響を受け、見込みより実績が少なくなったものの、メール等による意見交換の実施等、協議会の開催に限らず推進のための協議を進めた。</t>
    <rPh sb="0" eb="2">
      <t>シンガタ</t>
    </rPh>
    <rPh sb="9" eb="12">
      <t>カンセンショウ</t>
    </rPh>
    <rPh sb="13" eb="15">
      <t>エイキョウ</t>
    </rPh>
    <rPh sb="16" eb="17">
      <t>ウ</t>
    </rPh>
    <rPh sb="19" eb="21">
      <t>ミコ</t>
    </rPh>
    <rPh sb="24" eb="26">
      <t>ジッセキ</t>
    </rPh>
    <rPh sb="27" eb="28">
      <t>スク</t>
    </rPh>
    <rPh sb="40" eb="41">
      <t>トウ</t>
    </rPh>
    <rPh sb="44" eb="46">
      <t>イケン</t>
    </rPh>
    <rPh sb="46" eb="48">
      <t>コウカン</t>
    </rPh>
    <rPh sb="49" eb="51">
      <t>ジッシ</t>
    </rPh>
    <rPh sb="51" eb="52">
      <t>トウ</t>
    </rPh>
    <rPh sb="53" eb="56">
      <t>キョウギカイ</t>
    </rPh>
    <rPh sb="57" eb="59">
      <t>カイサイ</t>
    </rPh>
    <rPh sb="60" eb="61">
      <t>カギ</t>
    </rPh>
    <rPh sb="63" eb="65">
      <t>スイシン</t>
    </rPh>
    <rPh sb="69" eb="71">
      <t>キョウギ</t>
    </rPh>
    <rPh sb="72" eb="73">
      <t>スス</t>
    </rPh>
    <phoneticPr fontId="5"/>
  </si>
  <si>
    <t>当課の担当事業については、HTLV-1対策推進協議会の開催が主となっている。</t>
    <rPh sb="0" eb="2">
      <t>トウカ</t>
    </rPh>
    <rPh sb="3" eb="5">
      <t>タントウ</t>
    </rPh>
    <rPh sb="5" eb="7">
      <t>ジギョウ</t>
    </rPh>
    <rPh sb="19" eb="21">
      <t>タイサク</t>
    </rPh>
    <rPh sb="21" eb="23">
      <t>スイシン</t>
    </rPh>
    <rPh sb="23" eb="26">
      <t>キョウギカイ</t>
    </rPh>
    <rPh sb="27" eb="29">
      <t>カイサイ</t>
    </rPh>
    <rPh sb="30" eb="31">
      <t>シュ</t>
    </rPh>
    <phoneticPr fontId="5"/>
  </si>
  <si>
    <t>平成２２年９月に、総理官邸にＨＴＬＶ－１特命チームが設定され、ＨＴＬＶ－１対策について検討が進められ、同年１２月２０日に「ＨＴＬＶ－１総合対策」が取りまとめられた。ＨＴＬＶ－１（ヒトＴ細胞白血病ウイルスⅠ型）の感染者は、全国に１００万人以上と推定されており、ＡＴＬ（成人Ｔ細胞白血病）やＨＡＭ（ＨＴＬＶ－１関連脊髄症）といった重篤な疾病を発症する可能性があることから、国は、地方公共団体、関係機関、患者団体等との密接な連携を図り、総合対策を協力に推進することとされている。
このため、患者団体、学識経験者その他の関係者から意見を求めるため、HTLV-1対策推進協議会を定期的に開催する必要がある。令和2年度にはHTLV-1感染症の感染症法上の取扱いを検討する小委員会を設置し、初回の議論を行った。協議会の開催回数は減少しているものの、特に議論を必要とするテーマに絞った小委員会の設置により、事業のさらなる推進が期待できる。
成果実績は、目標値に近づいており、引き続き適正に事業を実施したい。</t>
    <rPh sb="298" eb="300">
      <t>レイワ</t>
    </rPh>
    <rPh sb="301" eb="303">
      <t>ネンド</t>
    </rPh>
    <rPh sb="311" eb="314">
      <t>カンセンショウ</t>
    </rPh>
    <rPh sb="315" eb="319">
      <t>カンセンショウホウ</t>
    </rPh>
    <rPh sb="319" eb="320">
      <t>ジョウ</t>
    </rPh>
    <rPh sb="321" eb="323">
      <t>トリアツカ</t>
    </rPh>
    <rPh sb="325" eb="327">
      <t>ケントウ</t>
    </rPh>
    <rPh sb="329" eb="333">
      <t>ショウイインカイ</t>
    </rPh>
    <rPh sb="334" eb="336">
      <t>セッチ</t>
    </rPh>
    <rPh sb="338" eb="340">
      <t>ショカイ</t>
    </rPh>
    <rPh sb="341" eb="343">
      <t>ギロン</t>
    </rPh>
    <rPh sb="344" eb="345">
      <t>オコナ</t>
    </rPh>
    <rPh sb="348" eb="351">
      <t>キョウギカイ</t>
    </rPh>
    <rPh sb="352" eb="354">
      <t>カイサイ</t>
    </rPh>
    <rPh sb="354" eb="356">
      <t>カイスウ</t>
    </rPh>
    <rPh sb="357" eb="359">
      <t>ゲンショウ</t>
    </rPh>
    <rPh sb="367" eb="368">
      <t>トク</t>
    </rPh>
    <rPh sb="369" eb="371">
      <t>ギロン</t>
    </rPh>
    <rPh sb="372" eb="374">
      <t>ヒツヨウ</t>
    </rPh>
    <rPh sb="381" eb="382">
      <t>シボ</t>
    </rPh>
    <rPh sb="384" eb="388">
      <t>ショウイインカイ</t>
    </rPh>
    <rPh sb="389" eb="391">
      <t>セッチ</t>
    </rPh>
    <rPh sb="395" eb="397">
      <t>ジギョウ</t>
    </rPh>
    <rPh sb="402" eb="404">
      <t>スイシン</t>
    </rPh>
    <rPh sb="405" eb="407">
      <t>キタイ</t>
    </rPh>
    <phoneticPr fontId="5"/>
  </si>
  <si>
    <t>これまで、「HTLV-1対策推進協議会」において目標値である「各都道府県における協議会の設置数」を報告してきたが、患者数が少ない等の理由により、協議会を設置していない自治体もある。ついては、積極的に「ＨＴＬＶ－１対策推進協議会」を開催し、同会議において「各都道府県における協議会」を設置することの必要性を訴え、情報発信を行っていく。</t>
    <rPh sb="155" eb="157">
      <t>ジョウホウ</t>
    </rPh>
    <rPh sb="157" eb="159">
      <t>ハッシン</t>
    </rPh>
    <rPh sb="160" eb="161">
      <t>オコナ</t>
    </rPh>
    <phoneticPr fontId="5"/>
  </si>
  <si>
    <t>厚労</t>
  </si>
  <si>
    <t>新型コロナウイルス感染症の感染拡大の影響を受け、協議会等の開催が難しく、また、Web開催としたため、旅費等の会議費が減額となった。</t>
    <rPh sb="0" eb="2">
      <t>シンガタ</t>
    </rPh>
    <rPh sb="9" eb="12">
      <t>カンセンショウ</t>
    </rPh>
    <rPh sb="13" eb="15">
      <t>カンセン</t>
    </rPh>
    <rPh sb="15" eb="17">
      <t>カクダイ</t>
    </rPh>
    <rPh sb="18" eb="20">
      <t>エイキョウ</t>
    </rPh>
    <rPh sb="21" eb="22">
      <t>ウ</t>
    </rPh>
    <rPh sb="24" eb="27">
      <t>キョウギカイ</t>
    </rPh>
    <rPh sb="27" eb="28">
      <t>トウ</t>
    </rPh>
    <rPh sb="29" eb="31">
      <t>カイサイ</t>
    </rPh>
    <rPh sb="32" eb="33">
      <t>ムズカ</t>
    </rPh>
    <rPh sb="42" eb="44">
      <t>カイサイ</t>
    </rPh>
    <rPh sb="50" eb="52">
      <t>リョヒ</t>
    </rPh>
    <rPh sb="52" eb="53">
      <t>トウ</t>
    </rPh>
    <rPh sb="54" eb="57">
      <t>カイギヒ</t>
    </rPh>
    <rPh sb="58" eb="60">
      <t>ゲンガク</t>
    </rPh>
    <phoneticPr fontId="5"/>
  </si>
  <si>
    <t>-</t>
    <phoneticPr fontId="5"/>
  </si>
  <si>
    <t>0.2/1</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</si>
  <si>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</si>
  <si>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</si>
  <si>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</si>
  <si>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</si>
  <si>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</si>
  <si>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</si>
  <si>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</si>
  <si>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</si>
  <si>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</si>
  <si>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麹町税務署</t>
    <rPh sb="0" eb="2">
      <t>コウジマチ</t>
    </rPh>
    <rPh sb="2" eb="5">
      <t>ゼイムショ</t>
    </rPh>
    <phoneticPr fontId="5"/>
  </si>
  <si>
    <t>第1回HTLV-1小委員会出席者謝金</t>
    <rPh sb="0" eb="1">
      <t>ダイ</t>
    </rPh>
    <rPh sb="2" eb="3">
      <t>カイ</t>
    </rPh>
    <rPh sb="9" eb="13">
      <t>ショウイインカイ</t>
    </rPh>
    <rPh sb="13" eb="16">
      <t>シュッセキシャ</t>
    </rPh>
    <rPh sb="16" eb="18">
      <t>シャキン</t>
    </rPh>
    <phoneticPr fontId="5"/>
  </si>
  <si>
    <t>HTLV-1母子感染対策協議会について、多くの都道府県に設置されているものの、全都道府県での設置には至っていない。</t>
    <rPh sb="6" eb="8">
      <t>ボシ</t>
    </rPh>
    <rPh sb="8" eb="10">
      <t>カンセン</t>
    </rPh>
    <rPh sb="10" eb="12">
      <t>タイサク</t>
    </rPh>
    <rPh sb="12" eb="15">
      <t>キョウギカイ</t>
    </rPh>
    <rPh sb="20" eb="21">
      <t>オオ</t>
    </rPh>
    <rPh sb="23" eb="27">
      <t>トドウフケン</t>
    </rPh>
    <rPh sb="28" eb="30">
      <t>セッチ</t>
    </rPh>
    <rPh sb="39" eb="44">
      <t>ゼントドウフケン</t>
    </rPh>
    <rPh sb="46" eb="48">
      <t>セッチ</t>
    </rPh>
    <rPh sb="50" eb="51">
      <t>イタ</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</si>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</sst>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119743</xdr:colOff>
      <xdr:row>748</xdr:row>
      <xdr:rowOff>76200</xdr:rowOff>
    </xdr:from>
    <xdr:to>
      <xdr:col>35</xdr:col>
      <xdr:colOff>14008</xdr:colOff>
      <xdr:row>752</xdr:row>
      <xdr:rowOff>57917</xdr:rowOff>
    </xdr:to>
    <xdr:sp macro="" textlink="">
      <xdr:nvSpPr>
        <xdr:cNvPr id="2" name="正方形/長方形 1"/>
        <xdr:cNvSpPr/>
      </xdr:nvSpPr>
      <xdr:spPr>
        <a:xfrm>
          <a:off x="3450772" y="41202429"/>
          <a:ext cx="3040236" cy="14077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０．２百万円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ＨＴＬＶ－１対策推進協議会等</a:t>
          </a:r>
          <a:endParaRPr kumimoji="1" lang="en-US" altLang="ja-JP" sz="1100" baseline="0">
            <a:solidFill>
              <a:schemeClr val="tx1"/>
            </a:solidFill>
            <a:latin typeface="+mn-lt"/>
            <a:ea typeface="+mn-ea"/>
            <a:cs typeface="+mn-cs"/>
          </a:endParaRPr>
        </a:p>
      </xdr:txBody>
    </xdr:sp>
    <xdr:clientData/>
  </xdr:twoCellAnchor>
  <xdr:twoCellAnchor>
    <xdr:from>
      <xdr:col>24</xdr:col>
      <xdr:colOff>21772</xdr:colOff>
      <xdr:row>752</xdr:row>
      <xdr:rowOff>228600</xdr:rowOff>
    </xdr:from>
    <xdr:to>
      <xdr:col>29</xdr:col>
      <xdr:colOff>174171</xdr:colOff>
      <xdr:row>754</xdr:row>
      <xdr:rowOff>130628</xdr:rowOff>
    </xdr:to>
    <xdr:sp macro="" textlink="">
      <xdr:nvSpPr>
        <xdr:cNvPr id="3" name="下矢印 2"/>
        <xdr:cNvSpPr/>
      </xdr:nvSpPr>
      <xdr:spPr>
        <a:xfrm>
          <a:off x="4463143" y="43053000"/>
          <a:ext cx="1077685" cy="620485"/>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119742</xdr:colOff>
      <xdr:row>755</xdr:row>
      <xdr:rowOff>272142</xdr:rowOff>
    </xdr:from>
    <xdr:to>
      <xdr:col>35</xdr:col>
      <xdr:colOff>14007</xdr:colOff>
      <xdr:row>757</xdr:row>
      <xdr:rowOff>10885</xdr:rowOff>
    </xdr:to>
    <xdr:sp macro="" textlink="">
      <xdr:nvSpPr>
        <xdr:cNvPr id="4" name="正方形/長方形 3"/>
        <xdr:cNvSpPr/>
      </xdr:nvSpPr>
      <xdr:spPr>
        <a:xfrm>
          <a:off x="3450771" y="44163342"/>
          <a:ext cx="3040236" cy="457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en-US" altLang="ja-JP" sz="1800" baseline="0">
              <a:solidFill>
                <a:schemeClr val="tx1"/>
              </a:solidFill>
              <a:latin typeface="+mn-lt"/>
              <a:ea typeface="+mn-ea"/>
              <a:cs typeface="+mn-cs"/>
            </a:rPr>
            <a:t>A.</a:t>
          </a:r>
          <a:r>
            <a:rPr kumimoji="1" lang="ja-JP" altLang="en-US" sz="1800" baseline="0">
              <a:solidFill>
                <a:schemeClr val="tx1"/>
              </a:solidFill>
              <a:latin typeface="+mn-lt"/>
              <a:ea typeface="+mn-ea"/>
              <a:cs typeface="+mn-cs"/>
            </a:rPr>
            <a:t>個人（９）　０．２百万</a:t>
          </a:r>
          <a:endParaRPr kumimoji="1" lang="en-US" altLang="ja-JP" sz="1800" baseline="0">
            <a:solidFill>
              <a:schemeClr val="tx1"/>
            </a:solidFill>
            <a:latin typeface="+mn-lt"/>
            <a:ea typeface="+mn-ea"/>
            <a:cs typeface="+mn-cs"/>
          </a:endParaRPr>
        </a:p>
      </xdr:txBody>
    </xdr:sp>
    <xdr:clientData/>
  </xdr:twoCellAnchor>
  <xdr:twoCellAnchor>
    <xdr:from>
      <xdr:col>22</xdr:col>
      <xdr:colOff>10886</xdr:colOff>
      <xdr:row>754</xdr:row>
      <xdr:rowOff>206829</xdr:rowOff>
    </xdr:from>
    <xdr:to>
      <xdr:col>32</xdr:col>
      <xdr:colOff>43543</xdr:colOff>
      <xdr:row>755</xdr:row>
      <xdr:rowOff>163286</xdr:rowOff>
    </xdr:to>
    <xdr:sp macro="" textlink="">
      <xdr:nvSpPr>
        <xdr:cNvPr id="5" name="テキスト ボックス 4"/>
        <xdr:cNvSpPr txBox="1"/>
      </xdr:nvSpPr>
      <xdr:spPr>
        <a:xfrm>
          <a:off x="4082143" y="43749686"/>
          <a:ext cx="1883229"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その他</a:t>
          </a:r>
          <a:r>
            <a:rPr kumimoji="1" lang="en-US" altLang="ja-JP" sz="1400"/>
            <a:t>】</a:t>
          </a:r>
          <a:endParaRPr kumimoji="1" lang="ja-JP" altLang="en-US" sz="1400"/>
        </a:p>
      </xdr:txBody>
    </xdr:sp>
    <xdr:clientData/>
  </xdr:twoCellAnchor>
  <xdr:twoCellAnchor>
    <xdr:from>
      <xdr:col>18</xdr:col>
      <xdr:colOff>141515</xdr:colOff>
      <xdr:row>757</xdr:row>
      <xdr:rowOff>130628</xdr:rowOff>
    </xdr:from>
    <xdr:to>
      <xdr:col>34</xdr:col>
      <xdr:colOff>141515</xdr:colOff>
      <xdr:row>759</xdr:row>
      <xdr:rowOff>130629</xdr:rowOff>
    </xdr:to>
    <xdr:sp macro="" textlink="">
      <xdr:nvSpPr>
        <xdr:cNvPr id="6" name="テキスト ボックス 5"/>
        <xdr:cNvSpPr txBox="1"/>
      </xdr:nvSpPr>
      <xdr:spPr>
        <a:xfrm>
          <a:off x="3472544" y="44740285"/>
          <a:ext cx="2960914" cy="718458"/>
        </a:xfrm>
        <a:prstGeom prst="bracketPair">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HTLV-1</a:t>
          </a:r>
          <a:r>
            <a:rPr kumimoji="1" lang="ja-JP" altLang="en-US" sz="1100"/>
            <a:t>対策推進協議会等の開催に係る事務費、旅費、謝金等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70" zoomScaleNormal="75" zoomScaleSheetLayoutView="70" zoomScalePageLayoutView="85" workbookViewId="0">
      <selection activeCell="BH726" sqref="BH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761</v>
      </c>
      <c r="AK2" s="206"/>
      <c r="AL2" s="206"/>
      <c r="AM2" s="206"/>
      <c r="AN2" s="98" t="s">
        <v>407</v>
      </c>
      <c r="AO2" s="206">
        <v>20</v>
      </c>
      <c r="AP2" s="206"/>
      <c r="AQ2" s="206"/>
      <c r="AR2" s="99" t="s">
        <v>710</v>
      </c>
      <c r="AS2" s="207">
        <v>185</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720</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45.6" customHeight="1" x14ac:dyDescent="0.15">
      <c r="A10" s="738" t="s">
        <v>30</v>
      </c>
      <c r="B10" s="739"/>
      <c r="C10" s="739"/>
      <c r="D10" s="739"/>
      <c r="E10" s="739"/>
      <c r="F10" s="739"/>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v>
      </c>
      <c r="Q13" s="164"/>
      <c r="R13" s="164"/>
      <c r="S13" s="164"/>
      <c r="T13" s="164"/>
      <c r="U13" s="164"/>
      <c r="V13" s="165"/>
      <c r="W13" s="163">
        <v>2</v>
      </c>
      <c r="X13" s="164"/>
      <c r="Y13" s="164"/>
      <c r="Z13" s="164"/>
      <c r="AA13" s="164"/>
      <c r="AB13" s="164"/>
      <c r="AC13" s="165"/>
      <c r="AD13" s="163">
        <v>2</v>
      </c>
      <c r="AE13" s="164"/>
      <c r="AF13" s="164"/>
      <c r="AG13" s="164"/>
      <c r="AH13" s="164"/>
      <c r="AI13" s="164"/>
      <c r="AJ13" s="165"/>
      <c r="AK13" s="163">
        <v>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746</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746</v>
      </c>
      <c r="AL15" s="164"/>
      <c r="AM15" s="164"/>
      <c r="AN15" s="164"/>
      <c r="AO15" s="164"/>
      <c r="AP15" s="164"/>
      <c r="AQ15" s="165"/>
      <c r="AR15" s="163" t="s">
        <v>746</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746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v>
      </c>
      <c r="Q18" s="170"/>
      <c r="R18" s="170"/>
      <c r="S18" s="170"/>
      <c r="T18" s="170"/>
      <c r="U18" s="170"/>
      <c r="V18" s="171"/>
      <c r="W18" s="169">
        <f>SUM(W13:AC17)</f>
        <v>2</v>
      </c>
      <c r="X18" s="170"/>
      <c r="Y18" s="170"/>
      <c r="Z18" s="170"/>
      <c r="AA18" s="170"/>
      <c r="AB18" s="170"/>
      <c r="AC18" s="171"/>
      <c r="AD18" s="169">
        <f>SUM(AD13:AJ17)</f>
        <v>2</v>
      </c>
      <c r="AE18" s="170"/>
      <c r="AF18" s="170"/>
      <c r="AG18" s="170"/>
      <c r="AH18" s="170"/>
      <c r="AI18" s="170"/>
      <c r="AJ18" s="171"/>
      <c r="AK18" s="169">
        <f>SUM(AK13:AQ17)</f>
        <v>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v>
      </c>
      <c r="Q19" s="164"/>
      <c r="R19" s="164"/>
      <c r="S19" s="164"/>
      <c r="T19" s="164"/>
      <c r="U19" s="164"/>
      <c r="V19" s="165"/>
      <c r="W19" s="163">
        <v>1</v>
      </c>
      <c r="X19" s="164"/>
      <c r="Y19" s="164"/>
      <c r="Z19" s="164"/>
      <c r="AA19" s="164"/>
      <c r="AB19" s="164"/>
      <c r="AC19" s="165"/>
      <c r="AD19" s="163">
        <v>0.2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0.5</v>
      </c>
      <c r="X20" s="535"/>
      <c r="Y20" s="535"/>
      <c r="Z20" s="535"/>
      <c r="AA20" s="535"/>
      <c r="AB20" s="535"/>
      <c r="AC20" s="535"/>
      <c r="AD20" s="535">
        <f t="shared" ref="AD20" si="1">IF(AD18=0, "-", SUM(AD19)/AD18)</f>
        <v>0.1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0.5</v>
      </c>
      <c r="X21" s="535"/>
      <c r="Y21" s="535"/>
      <c r="Z21" s="535"/>
      <c r="AA21" s="535"/>
      <c r="AB21" s="535"/>
      <c r="AC21" s="535"/>
      <c r="AD21" s="535">
        <f t="shared" ref="AD21" si="3">IF(AD19=0, "-", SUM(AD19)/SUM(AD13,AD14))</f>
        <v>0.1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0.8</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0.2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15">
      <c r="A32" s="511"/>
      <c r="B32" s="509"/>
      <c r="C32" s="509"/>
      <c r="D32" s="509"/>
      <c r="E32" s="509"/>
      <c r="F32" s="510"/>
      <c r="G32" s="536" t="s">
        <v>725</v>
      </c>
      <c r="H32" s="537"/>
      <c r="I32" s="537"/>
      <c r="J32" s="537"/>
      <c r="K32" s="537"/>
      <c r="L32" s="537"/>
      <c r="M32" s="537"/>
      <c r="N32" s="537"/>
      <c r="O32" s="538"/>
      <c r="P32" s="191" t="s">
        <v>726</v>
      </c>
      <c r="Q32" s="191"/>
      <c r="R32" s="191"/>
      <c r="S32" s="191"/>
      <c r="T32" s="191"/>
      <c r="U32" s="191"/>
      <c r="V32" s="191"/>
      <c r="W32" s="191"/>
      <c r="X32" s="233"/>
      <c r="Y32" s="339" t="s">
        <v>12</v>
      </c>
      <c r="Z32" s="545"/>
      <c r="AA32" s="546"/>
      <c r="AB32" s="547" t="s">
        <v>727</v>
      </c>
      <c r="AC32" s="547"/>
      <c r="AD32" s="547"/>
      <c r="AE32" s="363">
        <v>39</v>
      </c>
      <c r="AF32" s="364"/>
      <c r="AG32" s="364"/>
      <c r="AH32" s="364"/>
      <c r="AI32" s="363">
        <v>38</v>
      </c>
      <c r="AJ32" s="364"/>
      <c r="AK32" s="364"/>
      <c r="AL32" s="364"/>
      <c r="AM32" s="363">
        <v>38</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727</v>
      </c>
      <c r="AC33" s="518"/>
      <c r="AD33" s="518"/>
      <c r="AE33" s="363">
        <v>47</v>
      </c>
      <c r="AF33" s="364"/>
      <c r="AG33" s="364"/>
      <c r="AH33" s="364"/>
      <c r="AI33" s="363">
        <v>47</v>
      </c>
      <c r="AJ33" s="364"/>
      <c r="AK33" s="364"/>
      <c r="AL33" s="364"/>
      <c r="AM33" s="363">
        <v>47</v>
      </c>
      <c r="AN33" s="364"/>
      <c r="AO33" s="364"/>
      <c r="AP33" s="364"/>
      <c r="AQ33" s="166" t="s">
        <v>718</v>
      </c>
      <c r="AR33" s="167"/>
      <c r="AS33" s="167"/>
      <c r="AT33" s="168"/>
      <c r="AU33" s="364">
        <v>47</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83</v>
      </c>
      <c r="AF34" s="364"/>
      <c r="AG34" s="364"/>
      <c r="AH34" s="364"/>
      <c r="AI34" s="363">
        <v>80</v>
      </c>
      <c r="AJ34" s="364"/>
      <c r="AK34" s="364"/>
      <c r="AL34" s="364"/>
      <c r="AM34" s="363">
        <v>80</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728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747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729</v>
      </c>
      <c r="AC101" s="547"/>
      <c r="AD101" s="547"/>
      <c r="AE101" s="358">
        <v>0</v>
      </c>
      <c r="AF101" s="358"/>
      <c r="AG101" s="358"/>
      <c r="AH101" s="358"/>
      <c r="AI101" s="358">
        <v>2</v>
      </c>
      <c r="AJ101" s="358"/>
      <c r="AK101" s="358"/>
      <c r="AL101" s="358"/>
      <c r="AM101" s="358">
        <v>1</v>
      </c>
      <c r="AN101" s="358"/>
      <c r="AO101" s="358"/>
      <c r="AP101" s="358"/>
      <c r="AQ101" s="358" t="s">
        <v>746</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729</v>
      </c>
      <c r="AC102" s="547"/>
      <c r="AD102" s="547"/>
      <c r="AE102" s="358">
        <v>3</v>
      </c>
      <c r="AF102" s="358"/>
      <c r="AG102" s="358"/>
      <c r="AH102" s="358"/>
      <c r="AI102" s="358">
        <v>3</v>
      </c>
      <c r="AJ102" s="358"/>
      <c r="AK102" s="358"/>
      <c r="AL102" s="358"/>
      <c r="AM102" s="358">
        <v>3</v>
      </c>
      <c r="AN102" s="358"/>
      <c r="AO102" s="358"/>
      <c r="AP102" s="358"/>
      <c r="AQ102" s="358">
        <v>3</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0</v>
      </c>
      <c r="AF116" s="358"/>
      <c r="AG116" s="358"/>
      <c r="AH116" s="358"/>
      <c r="AI116" s="358">
        <v>0.5</v>
      </c>
      <c r="AJ116" s="358"/>
      <c r="AK116" s="358"/>
      <c r="AL116" s="358"/>
      <c r="AM116" s="358">
        <v>0.2</v>
      </c>
      <c r="AN116" s="358"/>
      <c r="AO116" s="358"/>
      <c r="AP116" s="358"/>
      <c r="AQ116" s="363">
        <v>0.7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733</v>
      </c>
      <c r="AF117" s="306"/>
      <c r="AG117" s="306"/>
      <c r="AH117" s="306"/>
      <c r="AI117" s="306" t="s">
        <v>734</v>
      </c>
      <c r="AJ117" s="306"/>
      <c r="AK117" s="306"/>
      <c r="AL117" s="306"/>
      <c r="AM117" s="306" t="s">
        <v>764</v>
      </c>
      <c r="AN117" s="306"/>
      <c r="AO117" s="306"/>
      <c r="AP117" s="306"/>
      <c r="AQ117" s="306" t="s">
        <v>748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28.15" customHeight="1" x14ac:dyDescent="0.15">
      <c r="A134" s="988"/>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746</v>
      </c>
      <c r="AN134" s="167"/>
      <c r="AO134" s="167"/>
      <c r="AP134" s="167"/>
      <c r="AQ134" s="266" t="s">
        <v>718</v>
      </c>
      <c r="AR134" s="167"/>
      <c r="AS134" s="167"/>
      <c r="AT134" s="167"/>
      <c r="AU134" s="266" t="s">
        <v>718</v>
      </c>
      <c r="AV134" s="167"/>
      <c r="AW134" s="167"/>
      <c r="AX134" s="208"/>
      <c r="AY134">
        <f t="shared" ref="AY134:AY135" si="13">$AY$132</f>
        <v>1</v>
      </c>
    </row>
    <row r="135" spans="1:51" ht="28.1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746</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5.6" customHeight="1" x14ac:dyDescent="0.15">
      <c r="A154" s="988"/>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5"/>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5.6"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5.6"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5.6"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746</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746</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746</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718</v>
      </c>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746</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746</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746</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745</v>
      </c>
      <c r="AE702" s="890"/>
      <c r="AF702" s="890"/>
      <c r="AG702" s="879" t="s">
        <v>751</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745</v>
      </c>
      <c r="AE703" s="185"/>
      <c r="AF703" s="185"/>
      <c r="AG703" s="663" t="s">
        <v>752</v>
      </c>
      <c r="AH703" s="664"/>
      <c r="AI703" s="664"/>
      <c r="AJ703" s="664"/>
      <c r="AK703" s="664"/>
      <c r="AL703" s="664"/>
      <c r="AM703" s="664"/>
      <c r="AN703" s="664"/>
      <c r="AO703" s="664"/>
      <c r="AP703" s="664"/>
      <c r="AQ703" s="664"/>
      <c r="AR703" s="664"/>
      <c r="AS703" s="664"/>
      <c r="AT703" s="664"/>
      <c r="AU703" s="664"/>
      <c r="AV703" s="664"/>
      <c r="AW703" s="664"/>
      <c r="AX703" s="665"/>
    </row>
    <row r="704" spans="1:51" ht="40.9"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745</v>
      </c>
      <c r="AE704" s="582"/>
      <c r="AF704" s="582"/>
      <c r="AG704" s="424" t="s">
        <v>753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755</v>
      </c>
      <c r="AE705" s="732"/>
      <c r="AF705" s="732"/>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754</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755</v>
      </c>
      <c r="AE708" s="667"/>
      <c r="AF708" s="667"/>
      <c r="AG708" s="522" t="s">
        <v>746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745</v>
      </c>
      <c r="AE709" s="185"/>
      <c r="AF709" s="185"/>
      <c r="AG709" s="663" t="s">
        <v>756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755</v>
      </c>
      <c r="AE710" s="185"/>
      <c r="AF710" s="185"/>
      <c r="AG710" s="663" t="s">
        <v>746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755</v>
      </c>
      <c r="AE711" s="185"/>
      <c r="AF711" s="185"/>
      <c r="AG711" s="663" t="s">
        <v>746</v>
      </c>
      <c r="AH711" s="664"/>
      <c r="AI711" s="664"/>
      <c r="AJ711" s="664"/>
      <c r="AK711" s="664"/>
      <c r="AL711" s="664"/>
      <c r="AM711" s="664"/>
      <c r="AN711" s="664"/>
      <c r="AO711" s="664"/>
      <c r="AP711" s="664"/>
      <c r="AQ711" s="664"/>
      <c r="AR711" s="664"/>
      <c r="AS711" s="664"/>
      <c r="AT711" s="664"/>
      <c r="AU711" s="664"/>
      <c r="AV711" s="664"/>
      <c r="AW711" s="664"/>
      <c r="AX711" s="665"/>
    </row>
    <row r="712" spans="1:50" ht="47.4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745</v>
      </c>
      <c r="AE712" s="582"/>
      <c r="AF712" s="582"/>
      <c r="AG712" s="590" t="s">
        <v>762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3" t="s">
        <v>746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755</v>
      </c>
      <c r="AE714" s="588"/>
      <c r="AF714" s="589"/>
      <c r="AG714" s="688" t="s">
        <v>746</v>
      </c>
      <c r="AH714" s="689"/>
      <c r="AI714" s="689"/>
      <c r="AJ714" s="689"/>
      <c r="AK714" s="689"/>
      <c r="AL714" s="689"/>
      <c r="AM714" s="689"/>
      <c r="AN714" s="689"/>
      <c r="AO714" s="689"/>
      <c r="AP714" s="689"/>
      <c r="AQ714" s="689"/>
      <c r="AR714" s="689"/>
      <c r="AS714" s="689"/>
      <c r="AT714" s="689"/>
      <c r="AU714" s="689"/>
      <c r="AV714" s="689"/>
      <c r="AW714" s="689"/>
      <c r="AX714" s="690"/>
    </row>
    <row r="715" spans="1:50" ht="43.1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750</v>
      </c>
      <c r="AE715" s="667"/>
      <c r="AF715" s="773"/>
      <c r="AG715" s="522" t="s">
        <v>776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755</v>
      </c>
      <c r="AE716" s="755"/>
      <c r="AF716" s="755"/>
      <c r="AG716" s="663" t="s">
        <v>746</v>
      </c>
      <c r="AH716" s="664"/>
      <c r="AI716" s="664"/>
      <c r="AJ716" s="664"/>
      <c r="AK716" s="664"/>
      <c r="AL716" s="664"/>
      <c r="AM716" s="664"/>
      <c r="AN716" s="664"/>
      <c r="AO716" s="664"/>
      <c r="AP716" s="664"/>
      <c r="AQ716" s="664"/>
      <c r="AR716" s="664"/>
      <c r="AS716" s="664"/>
      <c r="AT716" s="664"/>
      <c r="AU716" s="664"/>
      <c r="AV716" s="664"/>
      <c r="AW716" s="664"/>
      <c r="AX716" s="665"/>
    </row>
    <row r="717" spans="1:50" ht="47.4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750</v>
      </c>
      <c r="AE717" s="185"/>
      <c r="AF717" s="185"/>
      <c r="AG717" s="663" t="s">
        <v>757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755</v>
      </c>
      <c r="AE718" s="185"/>
      <c r="AF718" s="185"/>
      <c r="AG718" s="193" t="s">
        <v>746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745</v>
      </c>
      <c r="AE719" s="667"/>
      <c r="AF719" s="667"/>
      <c r="AG719" s="190" t="s">
        <v>758</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711</v>
      </c>
      <c r="D721" s="913"/>
      <c r="E721" s="913"/>
      <c r="F721" s="914"/>
      <c r="G721" s="930">
        <v>20</v>
      </c>
      <c r="H721" s="931"/>
      <c r="I721" s="77" t="str">
        <f>IF(OR(G721="　", G721=""), "", "-")</f>
        <v>-</v>
      </c>
      <c r="J721" s="911">
        <v>744</v>
      </c>
      <c r="K721" s="911"/>
      <c r="L721" s="77" t="str">
        <f>IF(M721="","","-")</f>
        <v>-</v>
      </c>
      <c r="M721" s="78">
        <v>0</v>
      </c>
      <c r="N721" s="908" t="s">
        <v>737</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18.9" customHeight="1" x14ac:dyDescent="0.15">
      <c r="A726" s="617" t="s">
        <v>48</v>
      </c>
      <c r="B726" s="618"/>
      <c r="C726" s="439" t="s">
        <v>53</v>
      </c>
      <c r="D726" s="577"/>
      <c r="E726" s="577"/>
      <c r="F726" s="578"/>
      <c r="G726" s="793" t="s">
        <v>759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7.9"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39"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2"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6.9"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145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155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763</v>
      </c>
      <c r="H789" s="446"/>
      <c r="I789" s="446"/>
      <c r="J789" s="446"/>
      <c r="K789" s="447"/>
      <c r="L789" s="448" t="s">
        <v>763</v>
      </c>
      <c r="M789" s="449"/>
      <c r="N789" s="449"/>
      <c r="O789" s="449"/>
      <c r="P789" s="449"/>
      <c r="Q789" s="449"/>
      <c r="R789" s="449"/>
      <c r="S789" s="449"/>
      <c r="T789" s="449"/>
      <c r="U789" s="449"/>
      <c r="V789" s="449"/>
      <c r="W789" s="449"/>
      <c r="X789" s="450"/>
      <c r="Y789" s="451" t="s">
        <v>763</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765</v>
      </c>
      <c r="D845" s="415"/>
      <c r="E845" s="415"/>
      <c r="F845" s="415"/>
      <c r="G845" s="415"/>
      <c r="H845" s="415"/>
      <c r="I845" s="415"/>
      <c r="J845" s="416" t="s">
        <v>763</v>
      </c>
      <c r="K845" s="417"/>
      <c r="L845" s="417"/>
      <c r="M845" s="417"/>
      <c r="N845" s="417"/>
      <c r="O845" s="417"/>
      <c r="P845" s="421" t="s">
        <v>775</v>
      </c>
      <c r="Q845" s="317"/>
      <c r="R845" s="317"/>
      <c r="S845" s="317"/>
      <c r="T845" s="317"/>
      <c r="U845" s="317"/>
      <c r="V845" s="317"/>
      <c r="W845" s="317"/>
      <c r="X845" s="317"/>
      <c r="Y845" s="318">
        <v>0.02</v>
      </c>
      <c r="Z845" s="319"/>
      <c r="AA845" s="319"/>
      <c r="AB845" s="320"/>
      <c r="AC845" s="322" t="s">
        <v>80</v>
      </c>
      <c r="AD845" s="323"/>
      <c r="AE845" s="323"/>
      <c r="AF845" s="323"/>
      <c r="AG845" s="323"/>
      <c r="AH845" s="418" t="s">
        <v>763</v>
      </c>
      <c r="AI845" s="419"/>
      <c r="AJ845" s="419"/>
      <c r="AK845" s="419"/>
      <c r="AL845" s="326" t="s">
        <v>763</v>
      </c>
      <c r="AM845" s="327"/>
      <c r="AN845" s="327"/>
      <c r="AO845" s="328"/>
      <c r="AP845" s="321" t="s">
        <v>763</v>
      </c>
      <c r="AQ845" s="321"/>
      <c r="AR845" s="321"/>
      <c r="AS845" s="321"/>
      <c r="AT845" s="321"/>
      <c r="AU845" s="321"/>
      <c r="AV845" s="321"/>
      <c r="AW845" s="321"/>
      <c r="AX845" s="321"/>
    </row>
    <row r="846" spans="1:51" ht="30" customHeight="1" x14ac:dyDescent="0.15">
      <c r="A846" s="401">
        <v>2</v>
      </c>
      <c r="B846" s="401">
        <v>1</v>
      </c>
      <c r="C846" s="420" t="s">
        <v>766</v>
      </c>
      <c r="D846" s="415"/>
      <c r="E846" s="415"/>
      <c r="F846" s="415"/>
      <c r="G846" s="415"/>
      <c r="H846" s="415"/>
      <c r="I846" s="415"/>
      <c r="J846" s="416" t="s">
        <v>718</v>
      </c>
      <c r="K846" s="417"/>
      <c r="L846" s="417"/>
      <c r="M846" s="417"/>
      <c r="N846" s="417"/>
      <c r="O846" s="417"/>
      <c r="P846" s="317" t="s">
        <v>775</v>
      </c>
      <c r="Q846" s="317"/>
      <c r="R846" s="317"/>
      <c r="S846" s="317"/>
      <c r="T846" s="317"/>
      <c r="U846" s="317"/>
      <c r="V846" s="317"/>
      <c r="W846" s="317"/>
      <c r="X846" s="317"/>
      <c r="Y846" s="318">
        <v>0.02</v>
      </c>
      <c r="Z846" s="319"/>
      <c r="AA846" s="319"/>
      <c r="AB846" s="320"/>
      <c r="AC846" s="322" t="s">
        <v>80</v>
      </c>
      <c r="AD846" s="323"/>
      <c r="AE846" s="323"/>
      <c r="AF846" s="323"/>
      <c r="AG846" s="323"/>
      <c r="AH846" s="418" t="s">
        <v>718</v>
      </c>
      <c r="AI846" s="419"/>
      <c r="AJ846" s="419"/>
      <c r="AK846" s="419"/>
      <c r="AL846" s="326" t="s">
        <v>718</v>
      </c>
      <c r="AM846" s="327"/>
      <c r="AN846" s="327"/>
      <c r="AO846" s="328"/>
      <c r="AP846" s="321" t="s">
        <v>718</v>
      </c>
      <c r="AQ846" s="321"/>
      <c r="AR846" s="321"/>
      <c r="AS846" s="321"/>
      <c r="AT846" s="321"/>
      <c r="AU846" s="321"/>
      <c r="AV846" s="321"/>
      <c r="AW846" s="321"/>
      <c r="AX846" s="321"/>
      <c r="AY846">
        <f>COUNTA($C$846)</f>
        <v>1</v>
      </c>
    </row>
    <row r="847" spans="1:51" ht="30" customHeight="1" x14ac:dyDescent="0.15">
      <c r="A847" s="401">
        <v>3</v>
      </c>
      <c r="B847" s="401">
        <v>1</v>
      </c>
      <c r="C847" s="420" t="s">
        <v>767</v>
      </c>
      <c r="D847" s="415"/>
      <c r="E847" s="415"/>
      <c r="F847" s="415"/>
      <c r="G847" s="415"/>
      <c r="H847" s="415"/>
      <c r="I847" s="415"/>
      <c r="J847" s="416" t="s">
        <v>718</v>
      </c>
      <c r="K847" s="417"/>
      <c r="L847" s="417"/>
      <c r="M847" s="417"/>
      <c r="N847" s="417"/>
      <c r="O847" s="417"/>
      <c r="P847" s="421" t="s">
        <v>775</v>
      </c>
      <c r="Q847" s="317"/>
      <c r="R847" s="317"/>
      <c r="S847" s="317"/>
      <c r="T847" s="317"/>
      <c r="U847" s="317"/>
      <c r="V847" s="317"/>
      <c r="W847" s="317"/>
      <c r="X847" s="317"/>
      <c r="Y847" s="318">
        <v>0.02</v>
      </c>
      <c r="Z847" s="319"/>
      <c r="AA847" s="319"/>
      <c r="AB847" s="320"/>
      <c r="AC847" s="322" t="s">
        <v>80</v>
      </c>
      <c r="AD847" s="323"/>
      <c r="AE847" s="323"/>
      <c r="AF847" s="323"/>
      <c r="AG847" s="323"/>
      <c r="AH847" s="324" t="s">
        <v>718</v>
      </c>
      <c r="AI847" s="325"/>
      <c r="AJ847" s="325"/>
      <c r="AK847" s="325"/>
      <c r="AL847" s="326" t="s">
        <v>718</v>
      </c>
      <c r="AM847" s="327"/>
      <c r="AN847" s="327"/>
      <c r="AO847" s="328"/>
      <c r="AP847" s="321" t="s">
        <v>718</v>
      </c>
      <c r="AQ847" s="321"/>
      <c r="AR847" s="321"/>
      <c r="AS847" s="321"/>
      <c r="AT847" s="321"/>
      <c r="AU847" s="321"/>
      <c r="AV847" s="321"/>
      <c r="AW847" s="321"/>
      <c r="AX847" s="321"/>
      <c r="AY847">
        <f>COUNTA($C$847)</f>
        <v>1</v>
      </c>
    </row>
    <row r="848" spans="1:51" ht="30" customHeight="1" x14ac:dyDescent="0.15">
      <c r="A848" s="401">
        <v>4</v>
      </c>
      <c r="B848" s="401">
        <v>1</v>
      </c>
      <c r="C848" s="420" t="s">
        <v>768</v>
      </c>
      <c r="D848" s="415"/>
      <c r="E848" s="415"/>
      <c r="F848" s="415"/>
      <c r="G848" s="415"/>
      <c r="H848" s="415"/>
      <c r="I848" s="415"/>
      <c r="J848" s="416" t="s">
        <v>718</v>
      </c>
      <c r="K848" s="417"/>
      <c r="L848" s="417"/>
      <c r="M848" s="417"/>
      <c r="N848" s="417"/>
      <c r="O848" s="417"/>
      <c r="P848" s="421" t="s">
        <v>775</v>
      </c>
      <c r="Q848" s="317"/>
      <c r="R848" s="317"/>
      <c r="S848" s="317"/>
      <c r="T848" s="317"/>
      <c r="U848" s="317"/>
      <c r="V848" s="317"/>
      <c r="W848" s="317"/>
      <c r="X848" s="317"/>
      <c r="Y848" s="318">
        <v>0.02</v>
      </c>
      <c r="Z848" s="319"/>
      <c r="AA848" s="319"/>
      <c r="AB848" s="320"/>
      <c r="AC848" s="322" t="s">
        <v>80</v>
      </c>
      <c r="AD848" s="323"/>
      <c r="AE848" s="323"/>
      <c r="AF848" s="323"/>
      <c r="AG848" s="323"/>
      <c r="AH848" s="324" t="s">
        <v>718</v>
      </c>
      <c r="AI848" s="325"/>
      <c r="AJ848" s="325"/>
      <c r="AK848" s="325"/>
      <c r="AL848" s="326" t="s">
        <v>718</v>
      </c>
      <c r="AM848" s="327"/>
      <c r="AN848" s="327"/>
      <c r="AO848" s="328"/>
      <c r="AP848" s="321" t="s">
        <v>718</v>
      </c>
      <c r="AQ848" s="321"/>
      <c r="AR848" s="321"/>
      <c r="AS848" s="321"/>
      <c r="AT848" s="321"/>
      <c r="AU848" s="321"/>
      <c r="AV848" s="321"/>
      <c r="AW848" s="321"/>
      <c r="AX848" s="321"/>
      <c r="AY848">
        <f>COUNTA($C$848)</f>
        <v>1</v>
      </c>
    </row>
    <row r="849" spans="1:51" ht="30" customHeight="1" x14ac:dyDescent="0.15">
      <c r="A849" s="401">
        <v>5</v>
      </c>
      <c r="B849" s="401">
        <v>1</v>
      </c>
      <c r="C849" s="420" t="s">
        <v>769</v>
      </c>
      <c r="D849" s="415"/>
      <c r="E849" s="415"/>
      <c r="F849" s="415"/>
      <c r="G849" s="415"/>
      <c r="H849" s="415"/>
      <c r="I849" s="415"/>
      <c r="J849" s="416" t="s">
        <v>718</v>
      </c>
      <c r="K849" s="417"/>
      <c r="L849" s="417"/>
      <c r="M849" s="417"/>
      <c r="N849" s="417"/>
      <c r="O849" s="417"/>
      <c r="P849" s="317" t="s">
        <v>775</v>
      </c>
      <c r="Q849" s="317"/>
      <c r="R849" s="317"/>
      <c r="S849" s="317"/>
      <c r="T849" s="317"/>
      <c r="U849" s="317"/>
      <c r="V849" s="317"/>
      <c r="W849" s="317"/>
      <c r="X849" s="317"/>
      <c r="Y849" s="318">
        <v>0.02</v>
      </c>
      <c r="Z849" s="319"/>
      <c r="AA849" s="319"/>
      <c r="AB849" s="320"/>
      <c r="AC849" s="322" t="s">
        <v>80</v>
      </c>
      <c r="AD849" s="323"/>
      <c r="AE849" s="323"/>
      <c r="AF849" s="323"/>
      <c r="AG849" s="323"/>
      <c r="AH849" s="324" t="s">
        <v>718</v>
      </c>
      <c r="AI849" s="325"/>
      <c r="AJ849" s="325"/>
      <c r="AK849" s="325"/>
      <c r="AL849" s="326" t="s">
        <v>718</v>
      </c>
      <c r="AM849" s="327"/>
      <c r="AN849" s="327"/>
      <c r="AO849" s="328"/>
      <c r="AP849" s="321" t="s">
        <v>718</v>
      </c>
      <c r="AQ849" s="321"/>
      <c r="AR849" s="321"/>
      <c r="AS849" s="321"/>
      <c r="AT849" s="321"/>
      <c r="AU849" s="321"/>
      <c r="AV849" s="321"/>
      <c r="AW849" s="321"/>
      <c r="AX849" s="321"/>
      <c r="AY849">
        <f>COUNTA($C$849)</f>
        <v>1</v>
      </c>
    </row>
    <row r="850" spans="1:51" ht="30" customHeight="1" x14ac:dyDescent="0.15">
      <c r="A850" s="401">
        <v>6</v>
      </c>
      <c r="B850" s="401">
        <v>1</v>
      </c>
      <c r="C850" s="420" t="s">
        <v>770</v>
      </c>
      <c r="D850" s="415"/>
      <c r="E850" s="415"/>
      <c r="F850" s="415"/>
      <c r="G850" s="415"/>
      <c r="H850" s="415"/>
      <c r="I850" s="415"/>
      <c r="J850" s="416" t="s">
        <v>718</v>
      </c>
      <c r="K850" s="417"/>
      <c r="L850" s="417"/>
      <c r="M850" s="417"/>
      <c r="N850" s="417"/>
      <c r="O850" s="417"/>
      <c r="P850" s="317" t="s">
        <v>775</v>
      </c>
      <c r="Q850" s="317"/>
      <c r="R850" s="317"/>
      <c r="S850" s="317"/>
      <c r="T850" s="317"/>
      <c r="U850" s="317"/>
      <c r="V850" s="317"/>
      <c r="W850" s="317"/>
      <c r="X850" s="317"/>
      <c r="Y850" s="318">
        <v>0.02</v>
      </c>
      <c r="Z850" s="319"/>
      <c r="AA850" s="319"/>
      <c r="AB850" s="320"/>
      <c r="AC850" s="322" t="s">
        <v>80</v>
      </c>
      <c r="AD850" s="323"/>
      <c r="AE850" s="323"/>
      <c r="AF850" s="323"/>
      <c r="AG850" s="323"/>
      <c r="AH850" s="324" t="s">
        <v>718</v>
      </c>
      <c r="AI850" s="325"/>
      <c r="AJ850" s="325"/>
      <c r="AK850" s="325"/>
      <c r="AL850" s="326" t="s">
        <v>718</v>
      </c>
      <c r="AM850" s="327"/>
      <c r="AN850" s="327"/>
      <c r="AO850" s="328"/>
      <c r="AP850" s="321" t="s">
        <v>718</v>
      </c>
      <c r="AQ850" s="321"/>
      <c r="AR850" s="321"/>
      <c r="AS850" s="321"/>
      <c r="AT850" s="321"/>
      <c r="AU850" s="321"/>
      <c r="AV850" s="321"/>
      <c r="AW850" s="321"/>
      <c r="AX850" s="321"/>
      <c r="AY850">
        <f>COUNTA($C$850)</f>
        <v>1</v>
      </c>
    </row>
    <row r="851" spans="1:51" ht="30" customHeight="1" x14ac:dyDescent="0.15">
      <c r="A851" s="401">
        <v>7</v>
      </c>
      <c r="B851" s="401">
        <v>1</v>
      </c>
      <c r="C851" s="420" t="s">
        <v>771</v>
      </c>
      <c r="D851" s="415"/>
      <c r="E851" s="415"/>
      <c r="F851" s="415"/>
      <c r="G851" s="415"/>
      <c r="H851" s="415"/>
      <c r="I851" s="415"/>
      <c r="J851" s="416" t="s">
        <v>718</v>
      </c>
      <c r="K851" s="417"/>
      <c r="L851" s="417"/>
      <c r="M851" s="417"/>
      <c r="N851" s="417"/>
      <c r="O851" s="417"/>
      <c r="P851" s="317" t="s">
        <v>775</v>
      </c>
      <c r="Q851" s="317"/>
      <c r="R851" s="317"/>
      <c r="S851" s="317"/>
      <c r="T851" s="317"/>
      <c r="U851" s="317"/>
      <c r="V851" s="317"/>
      <c r="W851" s="317"/>
      <c r="X851" s="317"/>
      <c r="Y851" s="318">
        <v>0.02</v>
      </c>
      <c r="Z851" s="319"/>
      <c r="AA851" s="319"/>
      <c r="AB851" s="320"/>
      <c r="AC851" s="322" t="s">
        <v>80</v>
      </c>
      <c r="AD851" s="323"/>
      <c r="AE851" s="323"/>
      <c r="AF851" s="323"/>
      <c r="AG851" s="323"/>
      <c r="AH851" s="324" t="s">
        <v>718</v>
      </c>
      <c r="AI851" s="325"/>
      <c r="AJ851" s="325"/>
      <c r="AK851" s="325"/>
      <c r="AL851" s="326" t="s">
        <v>718</v>
      </c>
      <c r="AM851" s="327"/>
      <c r="AN851" s="327"/>
      <c r="AO851" s="328"/>
      <c r="AP851" s="321" t="s">
        <v>718</v>
      </c>
      <c r="AQ851" s="321"/>
      <c r="AR851" s="321"/>
      <c r="AS851" s="321"/>
      <c r="AT851" s="321"/>
      <c r="AU851" s="321"/>
      <c r="AV851" s="321"/>
      <c r="AW851" s="321"/>
      <c r="AX851" s="321"/>
      <c r="AY851">
        <f>COUNTA($C$851)</f>
        <v>1</v>
      </c>
    </row>
    <row r="852" spans="1:51" ht="30" customHeight="1" x14ac:dyDescent="0.15">
      <c r="A852" s="401">
        <v>8</v>
      </c>
      <c r="B852" s="401">
        <v>1</v>
      </c>
      <c r="C852" s="420" t="s">
        <v>772</v>
      </c>
      <c r="D852" s="415"/>
      <c r="E852" s="415"/>
      <c r="F852" s="415"/>
      <c r="G852" s="415"/>
      <c r="H852" s="415"/>
      <c r="I852" s="415"/>
      <c r="J852" s="416" t="s">
        <v>718</v>
      </c>
      <c r="K852" s="417"/>
      <c r="L852" s="417"/>
      <c r="M852" s="417"/>
      <c r="N852" s="417"/>
      <c r="O852" s="417"/>
      <c r="P852" s="317" t="s">
        <v>775</v>
      </c>
      <c r="Q852" s="317"/>
      <c r="R852" s="317"/>
      <c r="S852" s="317"/>
      <c r="T852" s="317"/>
      <c r="U852" s="317"/>
      <c r="V852" s="317"/>
      <c r="W852" s="317"/>
      <c r="X852" s="317"/>
      <c r="Y852" s="318">
        <v>0.02</v>
      </c>
      <c r="Z852" s="319"/>
      <c r="AA852" s="319"/>
      <c r="AB852" s="320"/>
      <c r="AC852" s="322" t="s">
        <v>80</v>
      </c>
      <c r="AD852" s="323"/>
      <c r="AE852" s="323"/>
      <c r="AF852" s="323"/>
      <c r="AG852" s="323"/>
      <c r="AH852" s="324" t="s">
        <v>718</v>
      </c>
      <c r="AI852" s="325"/>
      <c r="AJ852" s="325"/>
      <c r="AK852" s="325"/>
      <c r="AL852" s="326" t="s">
        <v>718</v>
      </c>
      <c r="AM852" s="327"/>
      <c r="AN852" s="327"/>
      <c r="AO852" s="328"/>
      <c r="AP852" s="321" t="s">
        <v>718</v>
      </c>
      <c r="AQ852" s="321"/>
      <c r="AR852" s="321"/>
      <c r="AS852" s="321"/>
      <c r="AT852" s="321"/>
      <c r="AU852" s="321"/>
      <c r="AV852" s="321"/>
      <c r="AW852" s="321"/>
      <c r="AX852" s="321"/>
      <c r="AY852">
        <f>COUNTA($C$852)</f>
        <v>1</v>
      </c>
    </row>
    <row r="853" spans="1:51" ht="30" customHeight="1" x14ac:dyDescent="0.15">
      <c r="A853" s="401">
        <v>9</v>
      </c>
      <c r="B853" s="401">
        <v>1</v>
      </c>
      <c r="C853" s="420" t="s">
        <v>773</v>
      </c>
      <c r="D853" s="415"/>
      <c r="E853" s="415"/>
      <c r="F853" s="415"/>
      <c r="G853" s="415"/>
      <c r="H853" s="415"/>
      <c r="I853" s="415"/>
      <c r="J853" s="416" t="s">
        <v>718</v>
      </c>
      <c r="K853" s="417"/>
      <c r="L853" s="417"/>
      <c r="M853" s="417"/>
      <c r="N853" s="417"/>
      <c r="O853" s="417"/>
      <c r="P853" s="317" t="s">
        <v>775</v>
      </c>
      <c r="Q853" s="317"/>
      <c r="R853" s="317"/>
      <c r="S853" s="317"/>
      <c r="T853" s="317"/>
      <c r="U853" s="317"/>
      <c r="V853" s="317"/>
      <c r="W853" s="317"/>
      <c r="X853" s="317"/>
      <c r="Y853" s="318">
        <v>0.02</v>
      </c>
      <c r="Z853" s="319"/>
      <c r="AA853" s="319"/>
      <c r="AB853" s="320"/>
      <c r="AC853" s="322" t="s">
        <v>80</v>
      </c>
      <c r="AD853" s="323"/>
      <c r="AE853" s="323"/>
      <c r="AF853" s="323"/>
      <c r="AG853" s="323"/>
      <c r="AH853" s="324" t="s">
        <v>718</v>
      </c>
      <c r="AI853" s="325"/>
      <c r="AJ853" s="325"/>
      <c r="AK853" s="325"/>
      <c r="AL853" s="326" t="s">
        <v>718</v>
      </c>
      <c r="AM853" s="327"/>
      <c r="AN853" s="327"/>
      <c r="AO853" s="328"/>
      <c r="AP853" s="321" t="s">
        <v>718</v>
      </c>
      <c r="AQ853" s="321"/>
      <c r="AR853" s="321"/>
      <c r="AS853" s="321"/>
      <c r="AT853" s="321"/>
      <c r="AU853" s="321"/>
      <c r="AV853" s="321"/>
      <c r="AW853" s="321"/>
      <c r="AX853" s="321"/>
      <c r="AY853">
        <f>COUNTA($C$853)</f>
        <v>1</v>
      </c>
    </row>
    <row r="854" spans="1:51" ht="30" customHeight="1" x14ac:dyDescent="0.15">
      <c r="A854" s="401">
        <v>10</v>
      </c>
      <c r="B854" s="401">
        <v>1</v>
      </c>
      <c r="C854" s="420" t="s">
        <v>774</v>
      </c>
      <c r="D854" s="415"/>
      <c r="E854" s="415"/>
      <c r="F854" s="415"/>
      <c r="G854" s="415"/>
      <c r="H854" s="415"/>
      <c r="I854" s="415"/>
      <c r="J854" s="416" t="s">
        <v>777</v>
      </c>
      <c r="K854" s="417"/>
      <c r="L854" s="417"/>
      <c r="M854" s="417"/>
      <c r="N854" s="417"/>
      <c r="O854" s="417"/>
      <c r="P854" s="317" t="s">
        <v>775</v>
      </c>
      <c r="Q854" s="317"/>
      <c r="R854" s="317"/>
      <c r="S854" s="317"/>
      <c r="T854" s="317"/>
      <c r="U854" s="317"/>
      <c r="V854" s="317"/>
      <c r="W854" s="317"/>
      <c r="X854" s="317"/>
      <c r="Y854" s="318">
        <v>0</v>
      </c>
      <c r="Z854" s="319"/>
      <c r="AA854" s="319"/>
      <c r="AB854" s="320"/>
      <c r="AC854" s="322" t="s">
        <v>80</v>
      </c>
      <c r="AD854" s="323"/>
      <c r="AE854" s="323"/>
      <c r="AF854" s="323"/>
      <c r="AG854" s="323"/>
      <c r="AH854" s="324" t="s">
        <v>718</v>
      </c>
      <c r="AI854" s="325"/>
      <c r="AJ854" s="325"/>
      <c r="AK854" s="325"/>
      <c r="AL854" s="326" t="s">
        <v>718</v>
      </c>
      <c r="AM854" s="327"/>
      <c r="AN854" s="327"/>
      <c r="AO854" s="328"/>
      <c r="AP854" s="321" t="s">
        <v>718</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778</v>
      </c>
      <c r="F1110" s="886"/>
      <c r="G1110" s="886"/>
      <c r="H1110" s="886"/>
      <c r="I1110" s="886"/>
      <c r="J1110" s="416" t="s">
        <v>779</v>
      </c>
      <c r="K1110" s="417"/>
      <c r="L1110" s="417"/>
      <c r="M1110" s="417"/>
      <c r="N1110" s="417"/>
      <c r="O1110" s="417"/>
      <c r="P1110" s="421" t="s">
        <v>778</v>
      </c>
      <c r="Q1110" s="317"/>
      <c r="R1110" s="317"/>
      <c r="S1110" s="317"/>
      <c r="T1110" s="317"/>
      <c r="U1110" s="317"/>
      <c r="V1110" s="317"/>
      <c r="W1110" s="317"/>
      <c r="X1110" s="317"/>
      <c r="Y1110" s="318" t="s">
        <v>779</v>
      </c>
      <c r="Z1110" s="319"/>
      <c r="AA1110" s="319"/>
      <c r="AB1110" s="320"/>
      <c r="AC1110" s="322"/>
      <c r="AD1110" s="323"/>
      <c r="AE1110" s="323"/>
      <c r="AF1110" s="323"/>
      <c r="AG1110" s="323"/>
      <c r="AH1110" s="324" t="s">
        <v>779</v>
      </c>
      <c r="AI1110" s="325"/>
      <c r="AJ1110" s="325"/>
      <c r="AK1110" s="325"/>
      <c r="AL1110" s="326" t="s">
        <v>779</v>
      </c>
      <c r="AM1110" s="327"/>
      <c r="AN1110" s="327"/>
      <c r="AO1110" s="328"/>
      <c r="AP1110" s="321" t="s">
        <v>778</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2021-05-27T04:59:21Z</cp:lastPrinted>
  <dcterms:created xsi:type="dcterms:W3CDTF">2012-03-13T00:50:25Z</dcterms:created>
  <dcterms:modified xsi:type="dcterms:W3CDTF">2021-06-01T16:23:14Z</dcterms:modified>
</cp:coreProperties>
</file>