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50" i="3"/>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<sst xmlns="http://schemas.openxmlformats.org/spreadsheetml/2006/main" count="3065" uniqueCount="763">
  <si>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</si>
  <si>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</si>
  <si>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</si>
  <si>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</si>
  <si>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</si>
  <si>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</si>
  <si>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</si>
  <si>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</si>
  <si>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</si>
  <si>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</si>
  <si>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</si>
  <si>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</si>
  <si>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</si>
  <si>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</si>
  <si>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</si>
  <si>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</si>
  <si>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</si>
  <si>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</si>
  <si>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</si>
  <si>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</si>
  <si>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</si>
  <si>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</si>
  <si>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</si>
  <si>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</si>
  <si>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</si>
  <si>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</si>
  <si>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</si>
  <si>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</si>
  <si>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</si>
  <si>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</si>
  <si>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</si>
  <si>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</si>
  <si>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</si>
  <si>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</si>
  <si>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</si>
  <si>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</si>
  <si>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</si>
  <si>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</si>
  <si>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</si>
  <si>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</si>
  <si>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</si>
  <si>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</si>
  <si>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</si>
  <si>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</si>
  <si>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</si>
  <si>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</si>
  <si>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</si>
  <si>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</si>
  <si>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</si>
  <si>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</si>
  <si>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</si>
  <si>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</si>
  <si>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</si>
  <si>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</si>
  <si>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</si>
  <si>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</si>
  <si>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</si>
  <si>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</si>
  <si>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</si>
  <si>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</si>
  <si>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</si>
  <si>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</si>
  <si>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</si>
  <si>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</si>
  <si>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</si>
  <si>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</si>
  <si>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</si>
  <si>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</si>
  <si>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</si>
  <si>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</si>
  <si>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</si>
  <si>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</si>
  <si>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</si>
  <si>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</si>
  <si>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</si>
  <si>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</si>
  <si>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</si>
  <si>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</si>
  <si>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</si>
  <si>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</si>
  <si>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</si>
  <si>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</si>
  <si>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</si>
  <si>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</si>
  <si>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</si>
  <si>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</si>
  <si>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</si>
  <si>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</si>
  <si>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</si>
  <si>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</si>
  <si>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</si>
  <si>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</si>
  <si>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</si>
  <si>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</si>
  <si>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</si>
  <si>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</si>
  <si>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</si>
  <si>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</si>
  <si>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</si>
  <si>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</si>
  <si>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</si>
  <si>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</si>
  <si>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</si>
  <si>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</si>
  <si>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</si>
  <si>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</si>
  <si>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</si>
  <si>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</si>
  <si>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</si>
  <si>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</si>
  <si>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</si>
  <si>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</si>
  <si>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</si>
  <si>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</si>
  <si>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</si>
  <si>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</si>
  <si>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</si>
  <si>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</si>
  <si>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</si>
  <si>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</si>
  <si>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</si>
  <si>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</si>
  <si>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</si>
  <si>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</si>
  <si>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</si>
  <si>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</si>
  <si>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</si>
  <si>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</si>
  <si>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</si>
  <si>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</si>
  <si>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</si>
  <si>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</si>
  <si>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</si>
  <si>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</si>
  <si>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</si>
  <si>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</si>
  <si>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</si>
  <si>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</si>
  <si>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</si>
  <si>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</si>
  <si>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</si>
  <si>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</si>
  <si>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</si>
  <si>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</si>
  <si>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</si>
  <si>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</si>
  <si>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</si>
  <si>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</si>
  <si>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</si>
  <si>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</si>
  <si>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</si>
  <si>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</si>
  <si>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</si>
  <si>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</si>
  <si>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</si>
  <si>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</si>
  <si>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</si>
  <si>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</si>
  <si>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</si>
  <si>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</si>
  <si>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</si>
  <si>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</si>
  <si>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</si>
  <si>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</si>
  <si>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</si>
  <si>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</si>
  <si>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</si>
  <si>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</si>
  <si>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</si>
  <si>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</si>
  <si>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</si>
  <si>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</si>
  <si>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</si>
  <si>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</si>
  <si>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</si>
  <si>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</si>
  <si>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</si>
  <si>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</si>
  <si>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</si>
  <si>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</si>
  <si>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</si>
  <si>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</si>
  <si>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</si>
  <si>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</si>
  <si>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</si>
  <si>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</si>
  <si>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</si>
  <si>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</si>
  <si>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</si>
  <si>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</si>
  <si>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</si>
  <si>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</si>
  <si>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</si>
  <si>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</si>
  <si>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</si>
  <si>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</si>
  <si>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</si>
  <si>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</si>
  <si>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</si>
  <si>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</si>
  <si>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</si>
  <si>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</si>
  <si>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</si>
  <si>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</si>
  <si>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</si>
  <si>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</si>
  <si>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</si>
  <si>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</si>
  <si>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</si>
  <si>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</si>
  <si>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</si>
  <si>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</si>
  <si>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</si>
  <si>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</si>
  <si>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</si>
  <si>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</si>
  <si>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</si>
  <si>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</si>
  <si>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</si>
  <si>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</si>
  <si>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</si>
  <si>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</si>
  <si>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</si>
  <si>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</si>
  <si>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</si>
  <si>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</si>
  <si>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</si>
  <si>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</si>
  <si>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</si>
  <si>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</si>
  <si>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</si>
  <si>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</si>
  <si>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</si>
  <si>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</si>
  <si>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</si>
  <si>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</si>
  <si>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</si>
  <si>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</si>
  <si>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</si>
  <si>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</si>
  <si>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</si>
  <si>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</si>
  <si>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</si>
  <si>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</si>
  <si>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</si>
  <si>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</si>
  <si>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</si>
  <si>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</si>
  <si>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</si>
  <si>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</si>
  <si>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</si>
  <si>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</si>
  <si>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</si>
  <si>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</si>
  <si>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</si>
  <si>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</si>
  <si>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</si>
  <si>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</si>
  <si>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</si>
  <si>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</si>
  <si>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</si>
  <si>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</si>
  <si>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</si>
  <si>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</si>
  <si>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</si>
  <si>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</si>
  <si>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</si>
  <si>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</si>
  <si>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</si>
  <si>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</si>
  <si>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</si>
  <si>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</si>
  <si>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</si>
  <si>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</si>
  <si>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</si>
  <si>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</si>
  <si>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</si>
  <si>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</si>
  <si>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</si>
  <si>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</si>
  <si>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</si>
  <si>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</si>
  <si>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</si>
  <si>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</si>
  <si>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</si>
  <si>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</si>
  <si>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</si>
  <si>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</si>
  <si>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</si>
  <si>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</si>
  <si>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</si>
  <si>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</si>
  <si>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</si>
  <si>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</si>
  <si>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</si>
  <si>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</si>
  <si>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</si>
  <si>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</si>
  <si>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</si>
  <si>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</si>
  <si>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</si>
  <si>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</si>
  <si>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</si>
  <si>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</si>
  <si>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</si>
  <si>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</si>
  <si>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</si>
  <si>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</si>
  <si>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</si>
  <si>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</si>
  <si>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</si>
  <si>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</si>
  <si>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</si>
  <si>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</si>
  <si>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</si>
  <si>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</si>
  <si>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</si>
  <si>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</si>
  <si>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</si>
  <si>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</si>
  <si>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</si>
  <si>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</si>
  <si>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</si>
  <si>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</si>
  <si>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</si>
  <si>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</si>
  <si>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</si>
  <si>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</si>
  <si>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</si>
  <si>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</si>
  <si>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</si>
  <si>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</si>
  <si>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</si>
  <si>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</si>
  <si>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</si>
  <si>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</si>
  <si>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</si>
  <si>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</si>
  <si>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</si>
  <si>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</si>
  <si>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</si>
  <si>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</si>
  <si>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</si>
  <si>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</si>
  <si>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</si>
  <si>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</si>
  <si>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</si>
  <si>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</si>
  <si>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</si>
  <si>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</si>
  <si>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</si>
  <si>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</si>
  <si>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</si>
  <si>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</si>
  <si>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</si>
  <si>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</si>
  <si>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</si>
  <si>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</si>
  <si>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</si>
  <si>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</si>
  <si>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</si>
  <si>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</si>
  <si>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</si>
  <si>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</si>
  <si>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</si>
  <si>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</si>
  <si>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</si>
  <si>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</si>
  <si>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</si>
  <si>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</si>
  <si>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</si>
  <si>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</si>
  <si>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</si>
  <si>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</si>
  <si>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</si>
  <si>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</si>
  <si>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</si>
  <si>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</si>
  <si>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</si>
  <si>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</si>
  <si>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</si>
  <si>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</si>
  <si>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</si>
  <si>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</si>
  <si>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</si>
  <si>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</si>
  <si>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</si>
  <si>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</si>
  <si>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</si>
  <si>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</si>
  <si>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</si>
  <si>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</si>
  <si>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</si>
  <si>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</si>
  <si>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</si>
  <si>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</si>
  <si>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</si>
  <si>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</si>
  <si>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</si>
  <si>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</si>
  <si>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</si>
  <si>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</si>
  <si>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</si>
  <si>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</si>
  <si>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</si>
  <si>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</si>
  <si>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</si>
  <si>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</si>
  <si>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</si>
  <si>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</si>
  <si>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</si>
  <si>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</si>
  <si>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</si>
  <si>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</si>
  <si>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</si>
  <si>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</si>
  <si>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</si>
  <si>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</si>
  <si>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</si>
  <si>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</si>
  <si>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</si>
  <si>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</si>
  <si>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</si>
  <si>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</si>
  <si>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</si>
  <si>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</si>
  <si>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</si>
  <si>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</si>
  <si>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</si>
  <si>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</si>
  <si>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</si>
  <si>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</si>
  <si>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</si>
  <si>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</si>
  <si>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</si>
  <si>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</si>
  <si>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</si>
  <si>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</si>
  <si>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</si>
  <si>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</si>
  <si>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</si>
  <si>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</si>
  <si>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</si>
  <si>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</si>
  <si>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</si>
  <si>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</si>
  <si>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</si>
  <si>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</si>
  <si>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</si>
  <si>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</si>
  <si>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</si>
  <si>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</si>
  <si>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</si>
  <si>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</si>
  <si>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</si>
  <si>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</si>
  <si>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</si>
  <si>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</si>
  <si>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</si>
  <si>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</si>
  <si>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</si>
  <si>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</si>
  <si>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</si>
  <si>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</si>
  <si>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</si>
  <si>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</si>
  <si>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</si>
  <si>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</si>
  <si>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</si>
  <si>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</si>
  <si>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</si>
  <si>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</si>
  <si>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</si>
  <si>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</si>
  <si>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</si>
  <si>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</si>
  <si>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</si>
  <si>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</si>
  <si>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</si>
  <si>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</si>
  <si>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</si>
  <si>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</si>
  <si>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</si>
  <si>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</si>
  <si>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</si>
  <si>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</si>
  <si>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</si>
  <si>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</si>
  <si>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</si>
  <si>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</si>
  <si>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</si>
  <si>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</si>
  <si>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</si>
  <si>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</si>
  <si>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</si>
  <si>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</si>
  <si>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</si>
  <si>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</si>
  <si>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</si>
  <si>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</si>
  <si>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</si>
  <si>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</si>
  <si>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</si>
  <si>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</si>
  <si>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</si>
  <si>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</si>
  <si>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</si>
  <si>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</si>
  <si>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</si>
  <si>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</si>
  <si>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</si>
  <si>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</si>
  <si>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</si>
  <si>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</si>
  <si>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</si>
  <si>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</si>
  <si>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</si>
  <si>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</si>
  <si>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</si>
  <si>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</si>
  <si>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</si>
  <si>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</si>
  <si>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</si>
  <si>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</si>
  <si>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</si>
  <si>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</si>
  <si>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</si>
  <si>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</si>
  <si>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</si>
  <si>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</si>
  <si>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</si>
  <si>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</si>
  <si>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</si>
  <si>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</si>
  <si>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</si>
  <si>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</si>
  <si>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</si>
  <si>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</si>
  <si>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</si>
  <si>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</si>
  <si>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</si>
  <si>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</si>
  <si>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</si>
  <si>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</si>
  <si>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</si>
  <si>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</si>
  <si>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</si>
  <si>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</si>
  <si>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</si>
  <si>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</si>
  <si>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</si>
  <si>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</si>
  <si>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</si>
  <si>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</si>
  <si>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</si>
  <si>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</si>
  <si>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</si>
  <si>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</si>
  <si>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</si>
  <si>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</si>
  <si>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</si>
  <si>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</si>
  <si>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</si>
  <si>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</si>
  <si>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</si>
  <si>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</si>
  <si>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</si>
  <si>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</si>
  <si>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</si>
  <si>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</si>
  <si>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</si>
  <si>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</si>
  <si>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</si>
  <si>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</si>
  <si>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</si>
  <si>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</si>
  <si>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</si>
  <si>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</si>
  <si>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</si>
  <si>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</si>
  <si>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</si>
  <si>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</si>
  <si>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</si>
  <si>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</si>
  <si>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</si>
  <si>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</si>
  <si>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</si>
  <si>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</si>
  <si>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</si>
  <si>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</si>
  <si>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</si>
  <si>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</si>
  <si>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</si>
  <si>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</si>
  <si>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</si>
  <si>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</si>
  <si>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</si>
  <si>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</si>
  <si>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</si>
  <si>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</si>
  <si>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</si>
  <si>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</si>
  <si>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</si>
  <si>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</si>
  <si>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</si>
  <si>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</si>
  <si>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</si>
  <si>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</si>
  <si>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</si>
  <si>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</si>
  <si>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</si>
  <si>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</si>
  <si>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</si>
  <si>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</si>
  <si>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</si>
  <si>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</si>
  <si>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</si>
  <si>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</si>
  <si>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</si>
  <si>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</si>
  <si>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</si>
  <si>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</si>
  <si>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</si>
  <si>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</si>
  <si>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</si>
  <si>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</si>
  <si>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</si>
  <si>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</si>
  <si>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</si>
  <si>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</si>
  <si>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</si>
  <si>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</si>
  <si>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</si>
  <si>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</si>
  <si>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</si>
  <si>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</si>
  <si>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</si>
  <si>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</si>
  <si>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</si>
  <si>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</si>
  <si>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</si>
  <si>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</si>
  <si>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</si>
  <si>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</si>
  <si>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</si>
  <si>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</si>
  <si>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</si>
  <si>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</si>
  <si>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</si>
  <si>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</si>
  <si>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</si>
  <si>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</si>
  <si>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</si>
  <si>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</si>
  <si>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</si>
  <si>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</si>
  <si>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</si>
  <si>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</si>
  <si>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</si>
  <si>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</si>
  <si>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</si>
  <si>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</si>
  <si>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</si>
  <si>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</si>
  <si>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</si>
  <si>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</si>
  <si>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</si>
  <si>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</si>
  <si>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</si>
  <si>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</si>
  <si>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</si>
  <si>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</si>
  <si>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</si>
  <si>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</si>
  <si>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</si>
  <si>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</si>
  <si>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</si>
  <si>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</si>
  <si>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</si>
  <si>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</si>
  <si>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</si>
  <si>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</si>
  <si>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</si>
  <si>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</si>
  <si>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</si>
  <si>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</si>
  <si>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</si>
  <si>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</si>
  <si>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</si>
  <si>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</si>
  <si>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</si>
  <si>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</si>
  <si>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</si>
  <si>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</si>
  <si>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</si>
  <si>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</si>
  <si>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</si>
  <si>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</si>
  <si>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</si>
  <si>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</si>
  <si>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</si>
  <si>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</si>
  <si>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</si>
  <si>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</si>
  <si>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</si>
  <si>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</si>
  <si>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</si>
  <si>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</si>
  <si>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</si>
  <si>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</si>
  <si>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</si>
  <si>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</si>
  <si>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</si>
  <si>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令和2年度</t>
  </si>
  <si>
    <t>終了予定なし</t>
  </si>
  <si>
    <t>研究開発振興課</t>
  </si>
  <si>
    <t>独立行政法人通則法（平成11年法律第103号）第46条第1項</t>
  </si>
  <si>
    <t>令和2年4月1日厚生労働省発医政0401第7号「令和2年度国立研究開発法人国立がん研究センター施設整備費の国庫補助について」</t>
  </si>
  <si>
    <t>国立研究開発法人国立がん研究センターの施設の整備のために要する経費を補助することにより、同センターの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</si>
  <si>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t>
  </si>
  <si>
    <t>国立研究開発法人国立がん研究センター施設整備費補助金</t>
  </si>
  <si>
    <t>国立がん研究センターが施工する施設整備を完了する　　　　　　　　　　　　　　　　　　　　　　　　　　　　　　　　　　　　　　　　　　　　　　　　　　　　　　　　　　　　　　　</t>
  </si>
  <si>
    <t>国立がん研究センターが施工する施設整備の完了数　　　　　　　　　　　　　　　　　　　　　　　　　　　　　　　　　　　　　　　　　　　　　　　　　　　　　　　　　　　　　　　</t>
  </si>
  <si>
    <t>数</t>
  </si>
  <si>
    <t>国立がん研究センターに対する調査</t>
  </si>
  <si>
    <t>国立がん研究センターが施工した施設の整備　　　　　　　　　　　　　　　　　　　　　　　　　　　　　　　　　　　　　　　　　　　　　　　　　　　　　　　　　　　　　　　　　　　　　　　　　　　　※「活動実績」は、整備中の件数である。</t>
  </si>
  <si>
    <t>件</t>
  </si>
  <si>
    <t>単位当たりコスト＝X／Y
X：当該年度執行額
Y：整備中の件数　　　　　　　　　　　　</t>
    <phoneticPr fontId="5"/>
  </si>
  <si>
    <t>百万円</t>
  </si>
  <si>
    <t xml:space="preserve">      Ｘ/Ｙ</t>
    <phoneticPr fontId="5"/>
  </si>
  <si>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</si>
  <si>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</si>
  <si>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</si>
  <si>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</si>
  <si>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研修会受入人数</t>
  </si>
  <si>
    <t>人</t>
  </si>
  <si>
    <t>ホームページアクセス件数</t>
  </si>
  <si>
    <t>国立研究開発法人国立がん研究センター運営費</t>
  </si>
  <si>
    <t>884</t>
  </si>
  <si>
    <t>766</t>
  </si>
  <si>
    <t>83</t>
  </si>
  <si>
    <t>89</t>
  </si>
  <si>
    <t>95</t>
  </si>
  <si>
    <t>○</t>
  </si>
  <si>
    <t>　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がん研究センター運営費を交付することにより、がんその他の悪性新生物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</si>
  <si>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</si>
  <si>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</si>
  <si>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</si>
  <si>
    <t>無</t>
  </si>
  <si>
    <t>‐</t>
  </si>
  <si>
    <t>A.国立研究開発法人国立がん研究センター</t>
    <phoneticPr fontId="5"/>
  </si>
  <si>
    <t>B.（株）○○</t>
    <rPh sb="3" eb="4">
      <t>カブ</t>
    </rPh>
    <phoneticPr fontId="5"/>
  </si>
  <si>
    <t>補助金</t>
  </si>
  <si>
    <t>施設整備費</t>
  </si>
  <si>
    <t>-</t>
    <phoneticPr fontId="5"/>
  </si>
  <si>
    <t>174/3</t>
    <phoneticPr fontId="5"/>
  </si>
  <si>
    <t>-</t>
    <phoneticPr fontId="5"/>
  </si>
  <si>
    <t>国立研究開発法人国立がん研究センターが施工する施設の整備。整備内容（予定）は以下のとおり。
　・柏キャンパス実験動物棟動物飼育ラック更新工事（令和2年度～令和3年度（予定））
　・柏キャンパス先端医療開発センター空調ポンプ更新工事（令和2年度～令和3年度（予定））
　・柏キャンパス先端医療開発センター冷凍機更新工事（令和2年度～令和3年度（予定））</t>
    <rPh sb="77" eb="79">
      <t>レイワ</t>
    </rPh>
    <rPh sb="80" eb="82">
      <t>ネンド</t>
    </rPh>
    <phoneticPr fontId="5"/>
  </si>
  <si>
    <t>「事業番号147：国立研究開発法人国立がん研究センター運営費」　　運営費交付金は研究・臨床研究基盤経費等の費用であり、建物等の整備を行うための費用である施設整備費とは重複しない。</t>
    <rPh sb="27" eb="29">
      <t>ウンエイ</t>
    </rPh>
    <rPh sb="33" eb="36">
      <t>ウンエイヒ</t>
    </rPh>
    <rPh sb="36" eb="39">
      <t>コウフキン</t>
    </rPh>
    <rPh sb="40" eb="42">
      <t>ケンキュウ</t>
    </rPh>
    <rPh sb="43" eb="45">
      <t>リンショウ</t>
    </rPh>
    <rPh sb="45" eb="47">
      <t>ケンキュウ</t>
    </rPh>
    <rPh sb="47" eb="49">
      <t>キバン</t>
    </rPh>
    <rPh sb="49" eb="51">
      <t>ケイヒ</t>
    </rPh>
    <rPh sb="51" eb="52">
      <t>トウ</t>
    </rPh>
    <rPh sb="53" eb="55">
      <t>ヒヨウ</t>
    </rPh>
    <rPh sb="59" eb="61">
      <t>タテモノ</t>
    </rPh>
    <rPh sb="61" eb="62">
      <t>トウ</t>
    </rPh>
    <rPh sb="63" eb="65">
      <t>セイビ</t>
    </rPh>
    <rPh sb="66" eb="67">
      <t>オコナ</t>
    </rPh>
    <rPh sb="71" eb="73">
      <t>ヒヨウ</t>
    </rPh>
    <rPh sb="76" eb="78">
      <t>シセツ</t>
    </rPh>
    <rPh sb="78" eb="80">
      <t>セイビ</t>
    </rPh>
    <rPh sb="80" eb="81">
      <t>ヒ</t>
    </rPh>
    <phoneticPr fontId="5"/>
  </si>
  <si>
    <t>厚労</t>
  </si>
  <si>
    <t>国立研究開発法人国立がん研究センター施設整備費</t>
    <phoneticPr fontId="5"/>
  </si>
  <si>
    <t>事業者にて事前調査を実施したところ、当初想定していたよりも機器を設置するための環境が悪く、仕様の変更に不測の日数を要したためであり、適切な手続きを経たうえで繰越を行っている。</t>
    <rPh sb="0" eb="3">
      <t>ジギョウシャ</t>
    </rPh>
    <rPh sb="5" eb="7">
      <t>ジゼン</t>
    </rPh>
    <rPh sb="7" eb="9">
      <t>チョウサ</t>
    </rPh>
    <rPh sb="10" eb="12">
      <t>ジッシ</t>
    </rPh>
    <rPh sb="18" eb="20">
      <t>トウショ</t>
    </rPh>
    <rPh sb="20" eb="22">
      <t>ソウテイ</t>
    </rPh>
    <rPh sb="29" eb="31">
      <t>キキ</t>
    </rPh>
    <rPh sb="32" eb="34">
      <t>セッチ</t>
    </rPh>
    <rPh sb="39" eb="41">
      <t>カンキョウ</t>
    </rPh>
    <rPh sb="42" eb="43">
      <t>ワル</t>
    </rPh>
    <rPh sb="45" eb="47">
      <t>シヨウ</t>
    </rPh>
    <rPh sb="48" eb="50">
      <t>ヘンコウ</t>
    </rPh>
    <rPh sb="51" eb="53">
      <t>フソク</t>
    </rPh>
    <rPh sb="54" eb="56">
      <t>ニッスウ</t>
    </rPh>
    <rPh sb="57" eb="58">
      <t>ヨウ</t>
    </rPh>
    <rPh sb="66" eb="68">
      <t>テキセツ</t>
    </rPh>
    <rPh sb="69" eb="71">
      <t>テツヅ</t>
    </rPh>
    <rPh sb="73" eb="74">
      <t>ヘ</t>
    </rPh>
    <rPh sb="78" eb="80">
      <t>クリコシ</t>
    </rPh>
    <rPh sb="81" eb="82">
      <t>オコナ</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</si>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</sst>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76200</xdr:colOff>
      <xdr:row>748</xdr:row>
      <xdr:rowOff>247650</xdr:rowOff>
    </xdr:from>
    <xdr:to>
      <xdr:col>20</xdr:col>
      <xdr:colOff>105895</xdr:colOff>
      <xdr:row>749</xdr:row>
      <xdr:rowOff>184991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76400" y="46053375"/>
          <a:ext cx="2429995" cy="2897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イメージ</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114300</xdr:colOff>
      <xdr:row>749</xdr:row>
      <xdr:rowOff>285750</xdr:rowOff>
    </xdr:from>
    <xdr:to>
      <xdr:col>35</xdr:col>
      <xdr:colOff>52916</xdr:colOff>
      <xdr:row>752</xdr:row>
      <xdr:rowOff>97773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714750" y="46443900"/>
          <a:ext cx="3339041" cy="86929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１７４百万円</a:t>
          </a:r>
          <a:endParaRPr kumimoji="1" lang="en-US" altLang="ja-JP" sz="1600">
            <a:latin typeface="+mn-ea"/>
            <a:ea typeface="+mn-ea"/>
          </a:endParaRPr>
        </a:p>
      </xdr:txBody>
    </xdr:sp>
    <xdr:clientData/>
  </xdr:twoCellAnchor>
  <xdr:twoCellAnchor>
    <xdr:from>
      <xdr:col>26</xdr:col>
      <xdr:colOff>69849</xdr:colOff>
      <xdr:row>752</xdr:row>
      <xdr:rowOff>142875</xdr:rowOff>
    </xdr:from>
    <xdr:to>
      <xdr:col>26</xdr:col>
      <xdr:colOff>69849</xdr:colOff>
      <xdr:row>754</xdr:row>
      <xdr:rowOff>230468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270499" y="47358300"/>
          <a:ext cx="0" cy="792443"/>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754</xdr:row>
      <xdr:rowOff>342900</xdr:rowOff>
    </xdr:from>
    <xdr:to>
      <xdr:col>35</xdr:col>
      <xdr:colOff>63500</xdr:colOff>
      <xdr:row>757</xdr:row>
      <xdr:rowOff>324593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714750" y="48263175"/>
          <a:ext cx="3349625" cy="10389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endParaRPr kumimoji="1" lang="en-US" altLang="ja-JP" sz="1600">
            <a:latin typeface="+mn-ea"/>
            <a:ea typeface="+mn-ea"/>
          </a:endParaRPr>
        </a:p>
        <a:p>
          <a:pPr algn="ctr"/>
          <a:r>
            <a:rPr kumimoji="1" lang="ja-JP" altLang="en-US" sz="1600">
              <a:latin typeface="+mn-ea"/>
              <a:ea typeface="+mn-ea"/>
            </a:rPr>
            <a:t>国立がん研究センター</a:t>
          </a:r>
          <a:endParaRPr kumimoji="1" lang="en-US" altLang="ja-JP" sz="1600">
            <a:latin typeface="+mn-ea"/>
            <a:ea typeface="+mn-ea"/>
          </a:endParaRPr>
        </a:p>
        <a:p>
          <a:pPr algn="ctr"/>
          <a:r>
            <a:rPr kumimoji="1" lang="ja-JP" altLang="en-US" sz="1600">
              <a:latin typeface="+mn-ea"/>
              <a:ea typeface="+mn-ea"/>
            </a:rPr>
            <a:t>１７４百万円</a:t>
          </a:r>
          <a:endParaRPr kumimoji="1" lang="en-US" altLang="ja-JP" sz="1600">
            <a:latin typeface="+mn-ea"/>
            <a:ea typeface="+mn-ea"/>
          </a:endParaRPr>
        </a:p>
      </xdr:txBody>
    </xdr:sp>
    <xdr:clientData/>
  </xdr:twoCellAnchor>
  <xdr:twoCellAnchor>
    <xdr:from>
      <xdr:col>18</xdr:col>
      <xdr:colOff>152399</xdr:colOff>
      <xdr:row>760</xdr:row>
      <xdr:rowOff>142875</xdr:rowOff>
    </xdr:from>
    <xdr:to>
      <xdr:col>35</xdr:col>
      <xdr:colOff>63499</xdr:colOff>
      <xdr:row>763</xdr:row>
      <xdr:rowOff>112473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752849" y="50177700"/>
          <a:ext cx="3311525" cy="10268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400">
              <a:solidFill>
                <a:schemeClr val="dk1"/>
              </a:solidFill>
              <a:effectLst/>
              <a:latin typeface="+mn-ea"/>
              <a:ea typeface="+mn-ea"/>
              <a:cs typeface="+mn-cs"/>
            </a:rPr>
            <a:t>B.</a:t>
          </a:r>
          <a:r>
            <a:rPr lang="ja-JP" altLang="en-US" sz="1400">
              <a:solidFill>
                <a:schemeClr val="dk1"/>
              </a:solidFill>
              <a:effectLst/>
              <a:latin typeface="+mn-ea"/>
              <a:ea typeface="+mn-ea"/>
              <a:cs typeface="+mn-cs"/>
            </a:rPr>
            <a:t>（株）○○　　１７４百万円</a:t>
          </a:r>
          <a:endParaRPr lang="ja-JP" altLang="ja-JP" sz="1400">
            <a:solidFill>
              <a:schemeClr val="dk1"/>
            </a:solidFill>
            <a:effectLst/>
            <a:latin typeface="+mn-ea"/>
            <a:ea typeface="+mn-ea"/>
            <a:cs typeface="+mn-cs"/>
          </a:endParaRPr>
        </a:p>
      </xdr:txBody>
    </xdr:sp>
    <xdr:clientData/>
  </xdr:twoCellAnchor>
  <xdr:twoCellAnchor>
    <xdr:from>
      <xdr:col>26</xdr:col>
      <xdr:colOff>88899</xdr:colOff>
      <xdr:row>758</xdr:row>
      <xdr:rowOff>31750</xdr:rowOff>
    </xdr:from>
    <xdr:to>
      <xdr:col>26</xdr:col>
      <xdr:colOff>88899</xdr:colOff>
      <xdr:row>760</xdr:row>
      <xdr:rowOff>119343</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289549" y="49361725"/>
          <a:ext cx="0" cy="792443"/>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21166</xdr:colOff>
      <xdr:row>753</xdr:row>
      <xdr:rowOff>115359</xdr:rowOff>
    </xdr:from>
    <xdr:ext cx="1555750" cy="32573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021541" y="47683209"/>
          <a:ext cx="15557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補助金等交付</a:t>
          </a:r>
          <a:r>
            <a:rPr kumimoji="1" lang="en-US" altLang="ja-JP" sz="1400">
              <a:latin typeface="+mn-ea"/>
              <a:ea typeface="+mn-ea"/>
            </a:rPr>
            <a:t>】</a:t>
          </a:r>
          <a:endParaRPr kumimoji="1" lang="ja-JP" altLang="en-US" sz="1400">
            <a:latin typeface="+mn-ea"/>
            <a:ea typeface="+mn-ea"/>
          </a:endParaRPr>
        </a:p>
      </xdr:txBody>
    </xdr:sp>
    <xdr:clientData/>
  </xdr:oneCellAnchor>
  <xdr:twoCellAnchor>
    <xdr:from>
      <xdr:col>17</xdr:col>
      <xdr:colOff>124883</xdr:colOff>
      <xdr:row>763</xdr:row>
      <xdr:rowOff>184150</xdr:rowOff>
    </xdr:from>
    <xdr:to>
      <xdr:col>36</xdr:col>
      <xdr:colOff>161925</xdr:colOff>
      <xdr:row>764</xdr:row>
      <xdr:rowOff>123825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25308" y="51276250"/>
          <a:ext cx="3837517" cy="1682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柏キャンパス動物実験棟動物飼育ラック更新工事　他２件</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38</xdr:col>
      <xdr:colOff>28575</xdr:colOff>
      <xdr:row>133</xdr:row>
      <xdr:rowOff>142875</xdr:rowOff>
    </xdr:from>
    <xdr:to>
      <xdr:col>41</xdr:col>
      <xdr:colOff>171450</xdr:colOff>
      <xdr:row>133</xdr:row>
      <xdr:rowOff>419100</xdr:rowOff>
    </xdr:to>
    <xdr:sp macro="" textlink="">
      <xdr:nvSpPr>
        <xdr:cNvPr id="10" name="テキスト ボックス 9"/>
        <xdr:cNvSpPr txBox="1"/>
      </xdr:nvSpPr>
      <xdr:spPr>
        <a:xfrm>
          <a:off x="7629525" y="15316200"/>
          <a:ext cx="742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19050</xdr:colOff>
      <xdr:row>137</xdr:row>
      <xdr:rowOff>133350</xdr:rowOff>
    </xdr:from>
    <xdr:to>
      <xdr:col>41</xdr:col>
      <xdr:colOff>161925</xdr:colOff>
      <xdr:row>137</xdr:row>
      <xdr:rowOff>409575</xdr:rowOff>
    </xdr:to>
    <xdr:sp macro="" textlink="">
      <xdr:nvSpPr>
        <xdr:cNvPr id="11" name="テキスト ボックス 10"/>
        <xdr:cNvSpPr txBox="1"/>
      </xdr:nvSpPr>
      <xdr:spPr>
        <a:xfrm>
          <a:off x="7620000" y="16792575"/>
          <a:ext cx="742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141</xdr:row>
      <xdr:rowOff>142875</xdr:rowOff>
    </xdr:from>
    <xdr:to>
      <xdr:col>41</xdr:col>
      <xdr:colOff>171450</xdr:colOff>
      <xdr:row>141</xdr:row>
      <xdr:rowOff>419100</xdr:rowOff>
    </xdr:to>
    <xdr:sp macro="" textlink="">
      <xdr:nvSpPr>
        <xdr:cNvPr id="12" name="テキスト ボックス 11"/>
        <xdr:cNvSpPr txBox="1"/>
      </xdr:nvSpPr>
      <xdr:spPr>
        <a:xfrm>
          <a:off x="7629525" y="18288000"/>
          <a:ext cx="742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145</xdr:row>
      <xdr:rowOff>133350</xdr:rowOff>
    </xdr:from>
    <xdr:to>
      <xdr:col>41</xdr:col>
      <xdr:colOff>171450</xdr:colOff>
      <xdr:row>145</xdr:row>
      <xdr:rowOff>409575</xdr:rowOff>
    </xdr:to>
    <xdr:sp macro="" textlink="">
      <xdr:nvSpPr>
        <xdr:cNvPr id="13" name="テキスト ボックス 12"/>
        <xdr:cNvSpPr txBox="1"/>
      </xdr:nvSpPr>
      <xdr:spPr>
        <a:xfrm>
          <a:off x="7629525" y="19764375"/>
          <a:ext cx="742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4" zoomScaleNormal="75" zoomScaleSheetLayoutView="100" zoomScalePageLayoutView="85" workbookViewId="0">
      <selection activeCell="BF877" sqref="BF8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759</v>
      </c>
      <c r="AK2" s="206"/>
      <c r="AL2" s="206"/>
      <c r="AM2" s="206"/>
      <c r="AN2" s="98" t="s">
        <v>406</v>
      </c>
      <c r="AO2" s="206">
        <v>20</v>
      </c>
      <c r="AP2" s="206"/>
      <c r="AQ2" s="206"/>
      <c r="AR2" s="99" t="s">
        <v>709</v>
      </c>
      <c r="AS2" s="207">
        <v>157</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760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757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v>174</v>
      </c>
      <c r="AE13" s="164"/>
      <c r="AF13" s="164"/>
      <c r="AG13" s="164"/>
      <c r="AH13" s="164"/>
      <c r="AI13" s="164"/>
      <c r="AJ13" s="165"/>
      <c r="AK13" s="163" t="s">
        <v>754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754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v>174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v>-174</v>
      </c>
      <c r="AE16" s="164"/>
      <c r="AF16" s="164"/>
      <c r="AG16" s="164"/>
      <c r="AH16" s="164"/>
      <c r="AI16" s="164"/>
      <c r="AJ16" s="165"/>
      <c r="AK16" s="163" t="s">
        <v>754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754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174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8" customHeight="1" x14ac:dyDescent="0.15">
      <c r="A23" s="141"/>
      <c r="B23" s="142"/>
      <c r="C23" s="142"/>
      <c r="D23" s="142"/>
      <c r="E23" s="142"/>
      <c r="F23" s="143"/>
      <c r="G23" s="132" t="s">
        <v>720</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t="str">
        <f>AK13</f>
        <v>-</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723</v>
      </c>
      <c r="AC32" s="547"/>
      <c r="AD32" s="547"/>
      <c r="AE32" s="363" t="s">
        <v>719</v>
      </c>
      <c r="AF32" s="364"/>
      <c r="AG32" s="364"/>
      <c r="AH32" s="364"/>
      <c r="AI32" s="363" t="s">
        <v>719</v>
      </c>
      <c r="AJ32" s="364"/>
      <c r="AK32" s="364"/>
      <c r="AL32" s="364"/>
      <c r="AM32" s="363" t="s">
        <v>756</v>
      </c>
      <c r="AN32" s="364"/>
      <c r="AO32" s="364"/>
      <c r="AP32" s="364"/>
      <c r="AQ32" s="166" t="s">
        <v>719</v>
      </c>
      <c r="AR32" s="167"/>
      <c r="AS32" s="167"/>
      <c r="AT32" s="168"/>
      <c r="AU32" s="364">
        <v>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719</v>
      </c>
      <c r="AF33" s="364"/>
      <c r="AG33" s="364"/>
      <c r="AH33" s="364"/>
      <c r="AI33" s="363" t="s">
        <v>719</v>
      </c>
      <c r="AJ33" s="364"/>
      <c r="AK33" s="364"/>
      <c r="AL33" s="364"/>
      <c r="AM33" s="363">
        <v>3</v>
      </c>
      <c r="AN33" s="364"/>
      <c r="AO33" s="364"/>
      <c r="AP33" s="364"/>
      <c r="AQ33" s="166" t="s">
        <v>719</v>
      </c>
      <c r="AR33" s="167"/>
      <c r="AS33" s="167"/>
      <c r="AT33" s="168"/>
      <c r="AU33" s="364">
        <v>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754</v>
      </c>
      <c r="AN34" s="364"/>
      <c r="AO34" s="364"/>
      <c r="AP34" s="364"/>
      <c r="AQ34" s="166" t="s">
        <v>719</v>
      </c>
      <c r="AR34" s="167"/>
      <c r="AS34" s="167"/>
      <c r="AT34" s="168"/>
      <c r="AU34" s="364">
        <v>100</v>
      </c>
      <c r="AV34" s="364"/>
      <c r="AW34" s="364"/>
      <c r="AX34" s="365"/>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t="s">
        <v>719</v>
      </c>
      <c r="AF101" s="358"/>
      <c r="AG101" s="358"/>
      <c r="AH101" s="358"/>
      <c r="AI101" s="358" t="s">
        <v>719</v>
      </c>
      <c r="AJ101" s="358"/>
      <c r="AK101" s="358"/>
      <c r="AL101" s="358"/>
      <c r="AM101" s="358" t="s">
        <v>719</v>
      </c>
      <c r="AN101" s="358"/>
      <c r="AO101" s="358"/>
      <c r="AP101" s="358"/>
      <c r="AQ101" s="358">
        <v>3</v>
      </c>
      <c r="AR101" s="358"/>
      <c r="AS101" s="358"/>
      <c r="AT101" s="358"/>
      <c r="AU101" s="363" t="s">
        <v>754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t="s">
        <v>719</v>
      </c>
      <c r="AF102" s="358"/>
      <c r="AG102" s="358"/>
      <c r="AH102" s="358"/>
      <c r="AI102" s="358" t="s">
        <v>719</v>
      </c>
      <c r="AJ102" s="358"/>
      <c r="AK102" s="358"/>
      <c r="AL102" s="358"/>
      <c r="AM102" s="358" t="s">
        <v>719</v>
      </c>
      <c r="AN102" s="358"/>
      <c r="AO102" s="358"/>
      <c r="AP102" s="358"/>
      <c r="AQ102" s="358">
        <v>3</v>
      </c>
      <c r="AR102" s="358"/>
      <c r="AS102" s="358"/>
      <c r="AT102" s="358"/>
      <c r="AU102" s="371" t="s">
        <v>754</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719</v>
      </c>
      <c r="AF116" s="358"/>
      <c r="AG116" s="358"/>
      <c r="AH116" s="358"/>
      <c r="AI116" s="358" t="s">
        <v>719</v>
      </c>
      <c r="AJ116" s="358"/>
      <c r="AK116" s="358"/>
      <c r="AL116" s="358"/>
      <c r="AM116" s="358" t="s">
        <v>754</v>
      </c>
      <c r="AN116" s="358"/>
      <c r="AO116" s="358"/>
      <c r="AP116" s="358"/>
      <c r="AQ116" s="363">
        <v>58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719</v>
      </c>
      <c r="AF117" s="306"/>
      <c r="AG117" s="306"/>
      <c r="AH117" s="306"/>
      <c r="AI117" s="306" t="s">
        <v>719</v>
      </c>
      <c r="AJ117" s="306"/>
      <c r="AK117" s="306"/>
      <c r="AL117" s="306"/>
      <c r="AM117" s="306" t="s">
        <v>754</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713</v>
      </c>
      <c r="AF134" s="167"/>
      <c r="AG134" s="167"/>
      <c r="AH134" s="167"/>
      <c r="AI134" s="266">
        <v>792</v>
      </c>
      <c r="AJ134" s="167"/>
      <c r="AK134" s="167"/>
      <c r="AL134" s="167"/>
      <c r="AM134" s="266"/>
      <c r="AN134" s="167"/>
      <c r="AO134" s="167"/>
      <c r="AP134" s="167"/>
      <c r="AQ134" s="266" t="s">
        <v>719</v>
      </c>
      <c r="AR134" s="167"/>
      <c r="AS134" s="167"/>
      <c r="AT134" s="167"/>
      <c r="AU134" s="266" t="s">
        <v>719</v>
      </c>
      <c r="AV134" s="167"/>
      <c r="AW134" s="167"/>
      <c r="AX134" s="211"/>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726</v>
      </c>
      <c r="AC135" s="175"/>
      <c r="AD135" s="175"/>
      <c r="AE135" s="266">
        <v>623</v>
      </c>
      <c r="AF135" s="167"/>
      <c r="AG135" s="167"/>
      <c r="AH135" s="167"/>
      <c r="AI135" s="266">
        <v>646</v>
      </c>
      <c r="AJ135" s="167"/>
      <c r="AK135" s="167"/>
      <c r="AL135" s="167"/>
      <c r="AM135" s="266">
        <v>669</v>
      </c>
      <c r="AN135" s="167"/>
      <c r="AO135" s="167"/>
      <c r="AP135" s="167"/>
      <c r="AQ135" s="266" t="s">
        <v>719</v>
      </c>
      <c r="AR135" s="167"/>
      <c r="AS135" s="167"/>
      <c r="AT135" s="167"/>
      <c r="AU135" s="266">
        <v>692</v>
      </c>
      <c r="AV135" s="167"/>
      <c r="AW135" s="167"/>
      <c r="AX135" s="211"/>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719</v>
      </c>
      <c r="AR137" s="271"/>
      <c r="AS137" s="179" t="s">
        <v>233</v>
      </c>
      <c r="AT137" s="202"/>
      <c r="AU137" s="178">
        <v>3</v>
      </c>
      <c r="AV137" s="178"/>
      <c r="AW137" s="179" t="s">
        <v>179</v>
      </c>
      <c r="AX137" s="180"/>
      <c r="AY137">
        <f>$AY$136</f>
        <v>1</v>
      </c>
    </row>
    <row r="138" spans="1:51" ht="39.75" customHeight="1" x14ac:dyDescent="0.15">
      <c r="A138" s="988"/>
      <c r="B138" s="253"/>
      <c r="C138" s="252"/>
      <c r="D138" s="253"/>
      <c r="E138" s="252"/>
      <c r="F138" s="314"/>
      <c r="G138" s="232" t="s">
        <v>733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726</v>
      </c>
      <c r="AC138" s="224"/>
      <c r="AD138" s="224"/>
      <c r="AE138" s="266">
        <v>747</v>
      </c>
      <c r="AF138" s="167"/>
      <c r="AG138" s="167"/>
      <c r="AH138" s="167"/>
      <c r="AI138" s="266">
        <v>979</v>
      </c>
      <c r="AJ138" s="167"/>
      <c r="AK138" s="167"/>
      <c r="AL138" s="167"/>
      <c r="AM138" s="266"/>
      <c r="AN138" s="167"/>
      <c r="AO138" s="167"/>
      <c r="AP138" s="167"/>
      <c r="AQ138" s="266" t="s">
        <v>719</v>
      </c>
      <c r="AR138" s="167"/>
      <c r="AS138" s="167"/>
      <c r="AT138" s="167"/>
      <c r="AU138" s="266" t="s">
        <v>719</v>
      </c>
      <c r="AV138" s="167"/>
      <c r="AW138" s="167"/>
      <c r="AX138" s="211"/>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726</v>
      </c>
      <c r="AC139" s="175"/>
      <c r="AD139" s="175"/>
      <c r="AE139" s="266">
        <v>759</v>
      </c>
      <c r="AF139" s="167"/>
      <c r="AG139" s="167"/>
      <c r="AH139" s="167"/>
      <c r="AI139" s="266">
        <v>774</v>
      </c>
      <c r="AJ139" s="167"/>
      <c r="AK139" s="167"/>
      <c r="AL139" s="167"/>
      <c r="AM139" s="266">
        <v>788</v>
      </c>
      <c r="AN139" s="167"/>
      <c r="AO139" s="167"/>
      <c r="AP139" s="167"/>
      <c r="AQ139" s="266" t="s">
        <v>719</v>
      </c>
      <c r="AR139" s="167"/>
      <c r="AS139" s="167"/>
      <c r="AT139" s="167"/>
      <c r="AU139" s="266">
        <v>803</v>
      </c>
      <c r="AV139" s="167"/>
      <c r="AW139" s="167"/>
      <c r="AX139" s="211"/>
      <c r="AY139">
        <f t="shared" si="14"/>
        <v>1</v>
      </c>
    </row>
    <row r="140" spans="1:51" ht="18.75"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719</v>
      </c>
      <c r="AR141" s="271"/>
      <c r="AS141" s="179" t="s">
        <v>233</v>
      </c>
      <c r="AT141" s="202"/>
      <c r="AU141" s="178">
        <v>3</v>
      </c>
      <c r="AV141" s="178"/>
      <c r="AW141" s="179" t="s">
        <v>179</v>
      </c>
      <c r="AX141" s="180"/>
      <c r="AY141">
        <f>$AY$140</f>
        <v>1</v>
      </c>
    </row>
    <row r="142" spans="1:51" ht="39.75" customHeight="1" x14ac:dyDescent="0.15">
      <c r="A142" s="988"/>
      <c r="B142" s="253"/>
      <c r="C142" s="252"/>
      <c r="D142" s="253"/>
      <c r="E142" s="252"/>
      <c r="F142" s="314"/>
      <c r="G142" s="232" t="s">
        <v>734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735</v>
      </c>
      <c r="AC142" s="224"/>
      <c r="AD142" s="224"/>
      <c r="AE142" s="266">
        <v>6037</v>
      </c>
      <c r="AF142" s="167"/>
      <c r="AG142" s="167"/>
      <c r="AH142" s="167"/>
      <c r="AI142" s="266">
        <v>6785</v>
      </c>
      <c r="AJ142" s="167"/>
      <c r="AK142" s="167"/>
      <c r="AL142" s="167"/>
      <c r="AM142" s="266"/>
      <c r="AN142" s="167"/>
      <c r="AO142" s="167"/>
      <c r="AP142" s="167"/>
      <c r="AQ142" s="266" t="s">
        <v>719</v>
      </c>
      <c r="AR142" s="167"/>
      <c r="AS142" s="167"/>
      <c r="AT142" s="167"/>
      <c r="AU142" s="266" t="s">
        <v>719</v>
      </c>
      <c r="AV142" s="167"/>
      <c r="AW142" s="167"/>
      <c r="AX142" s="211"/>
      <c r="AY142">
        <f t="shared" ref="AY142:AY143" si="15">$AY$140</f>
        <v>1</v>
      </c>
    </row>
    <row r="143" spans="1:51" ht="39.75"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735</v>
      </c>
      <c r="AC143" s="175"/>
      <c r="AD143" s="175"/>
      <c r="AE143" s="266">
        <v>6446</v>
      </c>
      <c r="AF143" s="167"/>
      <c r="AG143" s="167"/>
      <c r="AH143" s="167"/>
      <c r="AI143" s="266">
        <v>6628</v>
      </c>
      <c r="AJ143" s="167"/>
      <c r="AK143" s="167"/>
      <c r="AL143" s="167"/>
      <c r="AM143" s="266">
        <v>6811</v>
      </c>
      <c r="AN143" s="167"/>
      <c r="AO143" s="167"/>
      <c r="AP143" s="167"/>
      <c r="AQ143" s="266" t="s">
        <v>719</v>
      </c>
      <c r="AR143" s="167"/>
      <c r="AS143" s="167"/>
      <c r="AT143" s="167"/>
      <c r="AU143" s="266">
        <v>6933</v>
      </c>
      <c r="AV143" s="167"/>
      <c r="AW143" s="167"/>
      <c r="AX143" s="211"/>
      <c r="AY143">
        <f t="shared" si="15"/>
        <v>1</v>
      </c>
    </row>
    <row r="144" spans="1:51" ht="18.75"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1</v>
      </c>
    </row>
    <row r="145" spans="1:51" ht="18.75"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719</v>
      </c>
      <c r="AR145" s="271"/>
      <c r="AS145" s="179" t="s">
        <v>233</v>
      </c>
      <c r="AT145" s="202"/>
      <c r="AU145" s="178">
        <v>3</v>
      </c>
      <c r="AV145" s="178"/>
      <c r="AW145" s="179" t="s">
        <v>179</v>
      </c>
      <c r="AX145" s="180"/>
      <c r="AY145">
        <f>$AY$144</f>
        <v>1</v>
      </c>
    </row>
    <row r="146" spans="1:51" ht="39.75" customHeight="1" x14ac:dyDescent="0.15">
      <c r="A146" s="988"/>
      <c r="B146" s="253"/>
      <c r="C146" s="252"/>
      <c r="D146" s="253"/>
      <c r="E146" s="252"/>
      <c r="F146" s="314"/>
      <c r="G146" s="232" t="s">
        <v>736</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726</v>
      </c>
      <c r="AC146" s="224"/>
      <c r="AD146" s="224"/>
      <c r="AE146" s="266">
        <v>89287954</v>
      </c>
      <c r="AF146" s="167"/>
      <c r="AG146" s="167"/>
      <c r="AH146" s="167"/>
      <c r="AI146" s="266">
        <v>93735516</v>
      </c>
      <c r="AJ146" s="167"/>
      <c r="AK146" s="167"/>
      <c r="AL146" s="167"/>
      <c r="AM146" s="266"/>
      <c r="AN146" s="167"/>
      <c r="AO146" s="167"/>
      <c r="AP146" s="167"/>
      <c r="AQ146" s="266" t="s">
        <v>719</v>
      </c>
      <c r="AR146" s="167"/>
      <c r="AS146" s="167"/>
      <c r="AT146" s="167"/>
      <c r="AU146" s="266" t="s">
        <v>719</v>
      </c>
      <c r="AV146" s="167"/>
      <c r="AW146" s="167"/>
      <c r="AX146" s="211"/>
      <c r="AY146">
        <f t="shared" ref="AY146:AY147" si="16">$AY$144</f>
        <v>1</v>
      </c>
    </row>
    <row r="147" spans="1:51" ht="39.75"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726</v>
      </c>
      <c r="AC147" s="175"/>
      <c r="AD147" s="175"/>
      <c r="AE147" s="266">
        <v>45877275</v>
      </c>
      <c r="AF147" s="167"/>
      <c r="AG147" s="167"/>
      <c r="AH147" s="167"/>
      <c r="AI147" s="266">
        <v>47576433</v>
      </c>
      <c r="AJ147" s="167"/>
      <c r="AK147" s="167"/>
      <c r="AL147" s="167"/>
      <c r="AM147" s="266">
        <v>49275591</v>
      </c>
      <c r="AN147" s="167"/>
      <c r="AO147" s="167"/>
      <c r="AP147" s="167"/>
      <c r="AQ147" s="266" t="s">
        <v>719</v>
      </c>
      <c r="AR147" s="167"/>
      <c r="AS147" s="167"/>
      <c r="AT147" s="167"/>
      <c r="AU147" s="266">
        <v>50974750</v>
      </c>
      <c r="AV147" s="167"/>
      <c r="AW147" s="167"/>
      <c r="AX147" s="211"/>
      <c r="AY147">
        <f t="shared" si="16"/>
        <v>1</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5"/>
      <c r="AB154" s="256"/>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5" customHeight="1" x14ac:dyDescent="0.15">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11"/>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11"/>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11"/>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97.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743</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743</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743</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c r="AE705" s="732"/>
      <c r="AF705" s="732"/>
      <c r="AG705" s="190" t="s">
        <v>719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t="s">
        <v>719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749</v>
      </c>
      <c r="AE709" s="185"/>
      <c r="AF709" s="185"/>
      <c r="AG709" s="663" t="s">
        <v>719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719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749</v>
      </c>
      <c r="AE711" s="185"/>
      <c r="AF711" s="185"/>
      <c r="AG711" s="663" t="s">
        <v>719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749</v>
      </c>
      <c r="AE712" s="582"/>
      <c r="AF712" s="582"/>
      <c r="AG712" s="590" t="s">
        <v>719</v>
      </c>
      <c r="AH712" s="591"/>
      <c r="AI712" s="591"/>
      <c r="AJ712" s="591"/>
      <c r="AK712" s="591"/>
      <c r="AL712" s="591"/>
      <c r="AM712" s="591"/>
      <c r="AN712" s="591"/>
      <c r="AO712" s="591"/>
      <c r="AP712" s="591"/>
      <c r="AQ712" s="591"/>
      <c r="AR712" s="591"/>
      <c r="AS712" s="591"/>
      <c r="AT712" s="591"/>
      <c r="AU712" s="591"/>
      <c r="AV712" s="591"/>
      <c r="AW712" s="591"/>
      <c r="AX712" s="592"/>
    </row>
    <row r="713" spans="1:50" ht="6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761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719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749</v>
      </c>
      <c r="AE715" s="667"/>
      <c r="AF715" s="773"/>
      <c r="AG715" s="522" t="s">
        <v>719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t="s">
        <v>719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719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749</v>
      </c>
      <c r="AE718" s="185"/>
      <c r="AF718" s="185"/>
      <c r="AG718" s="193" t="s">
        <v>719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c r="H721" s="931"/>
      <c r="I721" s="77" t="str">
        <f>IF(OR(G721="　", G721=""), "", "-")</f>
        <v/>
      </c>
      <c r="J721" s="911">
        <v>147</v>
      </c>
      <c r="K721" s="911"/>
      <c r="L721" s="77" t="str">
        <f>IF(M721="","","-")</f>
        <v/>
      </c>
      <c r="M721" s="78"/>
      <c r="N721" s="908" t="s">
        <v>737</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47.25" customHeight="1" x14ac:dyDescent="0.15">
      <c r="A726" s="617" t="s">
        <v>48</v>
      </c>
      <c r="B726" s="618"/>
      <c r="C726" s="439" t="s">
        <v>53</v>
      </c>
      <c r="D726" s="577"/>
      <c r="E726" s="577"/>
      <c r="F726" s="578"/>
      <c r="G726" s="793" t="s">
        <v>719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47.25" customHeight="1" thickBot="1" x14ac:dyDescent="0.2">
      <c r="A727" s="619"/>
      <c r="B727" s="620"/>
      <c r="C727" s="694" t="s">
        <v>57</v>
      </c>
      <c r="D727" s="695"/>
      <c r="E727" s="695"/>
      <c r="F727" s="696"/>
      <c r="G727" s="791" t="s">
        <v>719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3" customHeight="1" thickBot="1" x14ac:dyDescent="0.2">
      <c r="A729" s="761" t="s">
        <v>762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2.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9.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4.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413</v>
      </c>
      <c r="J747" s="113"/>
      <c r="K747" s="100" t="str">
        <f>IF(I747="","","-")</f>
        <v>-</v>
      </c>
      <c r="L747" s="104">
        <v>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752</v>
      </c>
      <c r="H789" s="446"/>
      <c r="I789" s="446"/>
      <c r="J789" s="446"/>
      <c r="K789" s="447"/>
      <c r="L789" s="448" t="s">
        <v>753</v>
      </c>
      <c r="M789" s="449"/>
      <c r="N789" s="449"/>
      <c r="O789" s="449"/>
      <c r="P789" s="449"/>
      <c r="Q789" s="449"/>
      <c r="R789" s="449"/>
      <c r="S789" s="449"/>
      <c r="T789" s="449"/>
      <c r="U789" s="449"/>
      <c r="V789" s="449"/>
      <c r="W789" s="449"/>
      <c r="X789" s="450"/>
      <c r="Y789" s="451">
        <v>174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174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customHeight="1" x14ac:dyDescent="0.15">
      <c r="A878" s="401">
        <v>1</v>
      </c>
      <c r="B878" s="401">
        <v>1</v>
      </c>
      <c r="C878" s="420"/>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48"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t="s">
        <v>719</v>
      </c>
      <c r="F1110" s="886"/>
      <c r="G1110" s="886"/>
      <c r="H1110" s="886"/>
      <c r="I1110" s="886"/>
      <c r="J1110" s="416" t="s">
        <v>719</v>
      </c>
      <c r="K1110" s="417"/>
      <c r="L1110" s="417"/>
      <c r="M1110" s="417"/>
      <c r="N1110" s="417"/>
      <c r="O1110" s="417"/>
      <c r="P1110" s="317" t="s">
        <v>719</v>
      </c>
      <c r="Q1110" s="317"/>
      <c r="R1110" s="317"/>
      <c r="S1110" s="317"/>
      <c r="T1110" s="317"/>
      <c r="U1110" s="317"/>
      <c r="V1110" s="317"/>
      <c r="W1110" s="317"/>
      <c r="X1110" s="317"/>
      <c r="Y1110" s="318" t="s">
        <v>719</v>
      </c>
      <c r="Z1110" s="319"/>
      <c r="AA1110" s="319"/>
      <c r="AB1110" s="320"/>
      <c r="AC1110" s="322"/>
      <c r="AD1110" s="323"/>
      <c r="AE1110" s="323"/>
      <c r="AF1110" s="323"/>
      <c r="AG1110" s="323"/>
      <c r="AH1110" s="324" t="s">
        <v>719</v>
      </c>
      <c r="AI1110" s="325"/>
      <c r="AJ1110" s="325"/>
      <c r="AK1110" s="325"/>
      <c r="AL1110" s="326" t="s">
        <v>719</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699" max="49" man="1"/>
    <brk id="735"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2021-06-18T14:22:39Z</cp:lastPrinted>
  <dcterms:created xsi:type="dcterms:W3CDTF">2012-03-13T00:50:25Z</dcterms:created>
  <dcterms:modified xsi:type="dcterms:W3CDTF">2021-06-30T14:30:21Z</dcterms:modified>
</cp:coreProperties>
</file>