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以外）\06 医政\■継続事業（様式１）\要確認\"/>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5" i="3" l="1"/>
  <c r="AY50" i="3"/>
  <c r="AY616"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<sst xmlns="http://schemas.openxmlformats.org/spreadsheetml/2006/main" count="3065" uniqueCount="763">
  <si>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</si>
  <si>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</si>
  <si>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</si>
  <si>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</si>
  <si>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</si>
  <si>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</si>
  <si>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</si>
  <si>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</si>
  <si>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</si>
  <si>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</si>
  <si>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</si>
  <si>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</si>
  <si>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</si>
  <si>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</si>
  <si>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</si>
  <si>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</si>
  <si>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</si>
  <si>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</si>
  <si>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</si>
  <si>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</si>
  <si>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</si>
  <si>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</si>
  <si>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</si>
  <si>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</si>
  <si>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</si>
  <si>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</si>
  <si>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</si>
  <si>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</si>
  <si>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</si>
  <si>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</si>
  <si>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</si>
  <si>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</si>
  <si>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</si>
  <si>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</si>
  <si>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</si>
  <si>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</si>
  <si>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</si>
  <si>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</si>
  <si>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</si>
  <si>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</si>
  <si>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</si>
  <si>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</si>
  <si>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</si>
  <si>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</si>
  <si>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</si>
  <si>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</si>
  <si>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</si>
  <si>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</si>
  <si>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</si>
  <si>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</si>
  <si>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</si>
  <si>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</si>
  <si>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</si>
  <si>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</si>
  <si>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</si>
  <si>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</si>
  <si>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</si>
  <si>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</si>
  <si>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</si>
  <si>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</si>
  <si>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</si>
  <si>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</si>
  <si>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</si>
  <si>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</si>
  <si>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</si>
  <si>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</si>
  <si>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</si>
  <si>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</si>
  <si>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</si>
  <si>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</si>
  <si>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</si>
  <si>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</si>
  <si>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</si>
  <si>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</si>
  <si>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</si>
  <si>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</si>
  <si>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</si>
  <si>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</si>
  <si>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</si>
  <si>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</si>
  <si>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</si>
  <si>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</si>
  <si>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</si>
  <si>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</si>
  <si>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</si>
  <si>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</si>
  <si>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</si>
  <si>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</si>
  <si>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</si>
  <si>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</si>
  <si>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</si>
  <si>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</si>
  <si>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</si>
  <si>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</si>
  <si>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</si>
  <si>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</si>
  <si>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</si>
  <si>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</si>
  <si>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</si>
  <si>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</si>
  <si>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</si>
  <si>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</si>
  <si>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</si>
  <si>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</si>
  <si>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</si>
  <si>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</si>
  <si>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</si>
  <si>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</si>
  <si>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</si>
  <si>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</si>
  <si>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</si>
  <si>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</si>
  <si>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</si>
  <si>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</si>
  <si>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</si>
  <si>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</si>
  <si>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</si>
  <si>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</si>
  <si>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</si>
  <si>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</si>
  <si>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</si>
  <si>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</si>
  <si>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</si>
  <si>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</si>
  <si>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</si>
  <si>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</si>
  <si>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</si>
  <si>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</si>
  <si>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</si>
  <si>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</si>
  <si>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</si>
  <si>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</si>
  <si>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</si>
  <si>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</si>
  <si>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</si>
  <si>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</si>
  <si>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</si>
  <si>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</si>
  <si>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</si>
  <si>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</si>
  <si>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</si>
  <si>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</si>
  <si>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</si>
  <si>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</si>
  <si>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</si>
  <si>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</si>
  <si>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</si>
  <si>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</si>
  <si>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</si>
  <si>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</si>
  <si>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</si>
  <si>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</si>
  <si>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</si>
  <si>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</si>
  <si>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</si>
  <si>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</si>
  <si>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</si>
  <si>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</si>
  <si>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</si>
  <si>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</si>
  <si>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</si>
  <si>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</si>
  <si>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</si>
  <si>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</si>
  <si>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</si>
  <si>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</si>
  <si>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</si>
  <si>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</si>
  <si>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</si>
  <si>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</si>
  <si>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</si>
  <si>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</si>
  <si>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</si>
  <si>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</si>
  <si>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</si>
  <si>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</si>
  <si>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</si>
  <si>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</si>
  <si>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</si>
  <si>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</si>
  <si>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</si>
  <si>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</si>
  <si>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</si>
  <si>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</si>
  <si>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</si>
  <si>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</si>
  <si>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</si>
  <si>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</si>
  <si>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</si>
  <si>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</si>
  <si>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</si>
  <si>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</si>
  <si>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</si>
  <si>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</si>
  <si>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</si>
  <si>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</si>
  <si>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</si>
  <si>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</si>
  <si>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</si>
  <si>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</si>
  <si>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</si>
  <si>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</si>
  <si>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</si>
  <si>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</si>
  <si>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</si>
  <si>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</si>
  <si>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</si>
  <si>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</si>
  <si>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</si>
  <si>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</si>
  <si>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</si>
  <si>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</si>
  <si>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</si>
  <si>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</si>
  <si>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</si>
  <si>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</si>
  <si>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</si>
  <si>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</si>
  <si>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</si>
  <si>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</si>
  <si>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</si>
  <si>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</si>
  <si>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</si>
  <si>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</si>
  <si>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</si>
  <si>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</si>
  <si>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</si>
  <si>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</si>
  <si>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</si>
  <si>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</si>
  <si>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</si>
  <si>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</si>
  <si>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</si>
  <si>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</si>
  <si>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</si>
  <si>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</si>
  <si>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</si>
  <si>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</si>
  <si>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</si>
  <si>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</si>
  <si>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</si>
  <si>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</si>
  <si>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</si>
  <si>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</si>
  <si>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</si>
  <si>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</si>
  <si>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</si>
  <si>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</si>
  <si>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</si>
  <si>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</si>
  <si>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</si>
  <si>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</si>
  <si>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</si>
  <si>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</si>
  <si>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</si>
  <si>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</si>
  <si>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</si>
  <si>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</si>
  <si>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</si>
  <si>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</si>
  <si>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</si>
  <si>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</si>
  <si>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</si>
  <si>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</si>
  <si>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</si>
  <si>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</si>
  <si>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</si>
  <si>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</si>
  <si>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</si>
  <si>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</si>
  <si>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</si>
  <si>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</si>
  <si>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</si>
  <si>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</si>
  <si>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</si>
  <si>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</si>
  <si>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</si>
  <si>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</si>
  <si>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</si>
  <si>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</si>
  <si>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</si>
  <si>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</si>
  <si>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</si>
  <si>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</si>
  <si>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</si>
  <si>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</si>
  <si>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</si>
  <si>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</si>
  <si>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</si>
  <si>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</si>
  <si>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</si>
  <si>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</si>
  <si>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</si>
  <si>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</si>
  <si>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</si>
  <si>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</si>
  <si>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</si>
  <si>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</si>
  <si>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</si>
  <si>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</si>
  <si>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</si>
  <si>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</si>
  <si>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</si>
  <si>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</si>
  <si>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</si>
  <si>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</si>
  <si>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</si>
  <si>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</si>
  <si>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</si>
  <si>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</si>
  <si>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</si>
  <si>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</si>
  <si>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</si>
  <si>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</si>
  <si>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</si>
  <si>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</si>
  <si>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</si>
  <si>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</si>
  <si>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</si>
  <si>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</si>
  <si>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</si>
  <si>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</si>
  <si>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</si>
  <si>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</si>
  <si>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</si>
  <si>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</si>
  <si>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</si>
  <si>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</si>
  <si>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</si>
  <si>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</si>
  <si>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</si>
  <si>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</si>
  <si>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</si>
  <si>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</si>
  <si>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</si>
  <si>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</si>
  <si>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</si>
  <si>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</si>
  <si>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</si>
  <si>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</si>
  <si>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</si>
  <si>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</si>
  <si>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</si>
  <si>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</si>
  <si>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</si>
  <si>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</si>
  <si>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</si>
  <si>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</si>
  <si>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</si>
  <si>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</si>
  <si>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</si>
  <si>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</si>
  <si>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</si>
  <si>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</si>
  <si>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</si>
  <si>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</si>
  <si>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</si>
  <si>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</si>
  <si>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</si>
  <si>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</si>
  <si>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</si>
  <si>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</si>
  <si>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</si>
  <si>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</si>
  <si>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</si>
  <si>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</si>
  <si>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</si>
  <si>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</si>
  <si>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</si>
  <si>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</si>
  <si>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</si>
  <si>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</si>
  <si>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</si>
  <si>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</si>
  <si>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</si>
  <si>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</si>
  <si>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</si>
  <si>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</si>
  <si>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</si>
  <si>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</si>
  <si>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</si>
  <si>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</si>
  <si>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</si>
  <si>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</si>
  <si>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</si>
  <si>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</si>
  <si>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</si>
  <si>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</si>
  <si>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</si>
  <si>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</si>
  <si>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</si>
  <si>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</si>
  <si>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</si>
  <si>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</si>
  <si>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</si>
  <si>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</si>
  <si>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</si>
  <si>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</si>
  <si>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</si>
  <si>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</si>
  <si>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</si>
  <si>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</si>
  <si>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</si>
  <si>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</si>
  <si>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</si>
  <si>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</si>
  <si>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</si>
  <si>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</si>
  <si>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</si>
  <si>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</si>
  <si>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</si>
  <si>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</si>
  <si>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</si>
  <si>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</si>
  <si>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</si>
  <si>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</si>
  <si>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</si>
  <si>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</si>
  <si>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</si>
  <si>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</si>
  <si>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</si>
  <si>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</si>
  <si>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</si>
  <si>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</si>
  <si>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</si>
  <si>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</si>
  <si>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</si>
  <si>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</si>
  <si>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</si>
  <si>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</si>
  <si>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</si>
  <si>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</si>
  <si>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</si>
  <si>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</si>
  <si>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</si>
  <si>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</si>
  <si>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</si>
  <si>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</si>
  <si>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</si>
  <si>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</si>
  <si>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</si>
  <si>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</si>
  <si>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</si>
  <si>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</si>
  <si>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</si>
  <si>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</si>
  <si>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</si>
  <si>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</si>
  <si>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</si>
  <si>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</si>
  <si>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</si>
  <si>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</si>
  <si>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</si>
  <si>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</si>
  <si>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</si>
  <si>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</si>
  <si>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</si>
  <si>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</si>
  <si>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</si>
  <si>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</si>
  <si>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</si>
  <si>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</si>
  <si>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</si>
  <si>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</si>
  <si>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</si>
  <si>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</si>
  <si>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</si>
  <si>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</si>
  <si>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</si>
  <si>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</si>
  <si>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</si>
  <si>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</si>
  <si>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</si>
  <si>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</si>
  <si>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</si>
  <si>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</si>
  <si>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</si>
  <si>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</si>
  <si>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</si>
  <si>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</si>
  <si>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</si>
  <si>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</si>
  <si>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</si>
  <si>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</si>
  <si>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</si>
  <si>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</si>
  <si>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</si>
  <si>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</si>
  <si>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</si>
  <si>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</si>
  <si>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</si>
  <si>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</si>
  <si>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</si>
  <si>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</si>
  <si>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</si>
  <si>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</si>
  <si>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</si>
  <si>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</si>
  <si>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</si>
  <si>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</si>
  <si>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</si>
  <si>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</si>
  <si>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</si>
  <si>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</si>
  <si>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</si>
  <si>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</si>
  <si>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</si>
  <si>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</si>
  <si>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</si>
  <si>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</si>
  <si>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</si>
  <si>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</si>
  <si>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</si>
  <si>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</si>
  <si>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</si>
  <si>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</si>
  <si>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</si>
  <si>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</si>
  <si>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</si>
  <si>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</si>
  <si>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</si>
  <si>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</si>
  <si>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</si>
  <si>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</si>
  <si>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</si>
  <si>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</si>
  <si>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</si>
  <si>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</si>
  <si>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</si>
  <si>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</si>
  <si>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</si>
  <si>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</si>
  <si>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</si>
  <si>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</si>
  <si>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</si>
  <si>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</si>
  <si>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</si>
  <si>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</si>
  <si>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</si>
  <si>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</si>
  <si>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</si>
  <si>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</si>
  <si>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</si>
  <si>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</si>
  <si>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</si>
  <si>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</si>
  <si>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</si>
  <si>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</si>
  <si>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</si>
  <si>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</si>
  <si>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</si>
  <si>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</si>
  <si>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</si>
  <si>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</si>
  <si>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</si>
  <si>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</si>
  <si>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</si>
  <si>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</si>
  <si>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</si>
  <si>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</si>
  <si>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</si>
  <si>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</si>
  <si>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</si>
  <si>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</si>
  <si>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</si>
  <si>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</si>
  <si>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</si>
  <si>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</si>
  <si>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</si>
  <si>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</si>
  <si>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</si>
  <si>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</si>
  <si>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</si>
  <si>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</si>
  <si>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</si>
  <si>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</si>
  <si>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</si>
  <si>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</si>
  <si>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</si>
  <si>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</si>
  <si>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</si>
  <si>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</si>
  <si>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</si>
  <si>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</si>
  <si>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</si>
  <si>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</si>
  <si>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</si>
  <si>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</si>
  <si>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</si>
  <si>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</si>
  <si>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</si>
  <si>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</si>
  <si>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</si>
  <si>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</si>
  <si>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</si>
  <si>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</si>
  <si>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</si>
  <si>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</si>
  <si>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</si>
  <si>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</si>
  <si>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</si>
  <si>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</si>
  <si>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</si>
  <si>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</si>
  <si>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</si>
  <si>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</si>
  <si>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</si>
  <si>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</si>
  <si>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</si>
  <si>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</si>
  <si>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</si>
  <si>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</si>
  <si>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</si>
  <si>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</si>
  <si>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</si>
  <si>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</si>
  <si>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</si>
  <si>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</si>
  <si>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</si>
  <si>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</si>
  <si>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</si>
  <si>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</si>
  <si>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</si>
  <si>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</si>
  <si>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</si>
  <si>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</si>
  <si>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</si>
  <si>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</si>
  <si>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</si>
  <si>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</si>
  <si>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</si>
  <si>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</si>
  <si>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</si>
  <si>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</si>
  <si>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</si>
  <si>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</si>
  <si>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</si>
  <si>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</si>
  <si>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</si>
  <si>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</si>
  <si>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</si>
  <si>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</si>
  <si>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</si>
  <si>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</si>
  <si>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</si>
  <si>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</si>
  <si>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</si>
  <si>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</si>
  <si>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</si>
  <si>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</si>
  <si>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</si>
  <si>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</si>
  <si>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</si>
  <si>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</si>
  <si>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</si>
  <si>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</si>
  <si>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</si>
  <si>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</si>
  <si>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</si>
  <si>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</si>
  <si>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</si>
  <si>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</si>
  <si>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</si>
  <si>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</si>
  <si>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</si>
  <si>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</si>
  <si>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</si>
  <si>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</si>
  <si>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</si>
  <si>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</si>
  <si>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</si>
  <si>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</si>
  <si>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</si>
  <si>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</si>
  <si>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</si>
  <si>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</si>
  <si>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</si>
  <si>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</si>
  <si>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</si>
  <si>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</si>
  <si>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</si>
  <si>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</si>
  <si>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</si>
  <si>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</si>
  <si>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</si>
  <si>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</si>
  <si>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</si>
  <si>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</si>
  <si>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</si>
  <si>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</si>
  <si>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</si>
  <si>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</si>
  <si>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</si>
  <si>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</si>
  <si>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</si>
  <si>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</si>
  <si>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</si>
  <si>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</si>
  <si>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</si>
  <si>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</si>
  <si>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</si>
  <si>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</si>
  <si>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</si>
  <si>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</si>
  <si>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</si>
  <si>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</si>
  <si>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</si>
  <si>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</si>
  <si>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</si>
  <si>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</si>
  <si>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</si>
  <si>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</si>
  <si>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課長：笠松　淳也</t>
  </si>
  <si>
    <t>令和2年度</t>
  </si>
  <si>
    <t>終了予定なし</t>
  </si>
  <si>
    <t>研究開発振興課</t>
  </si>
  <si>
    <t>独立行政法人通則法（平成11年法律第103号）第46条第1項</t>
  </si>
  <si>
    <t>令和2年4月1日厚生労働省発医政0401第7号「令和2年度国立研究開発法人国立がん研究センター施設整備費の国庫補助について」</t>
  </si>
  <si>
    <t>国立研究開発法人国立がん研究センターの施設の整備のために要する経費を補助することにより、同センターの業務（がんその他の悪性新生物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</si>
  <si>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t>
  </si>
  <si>
    <t>国立研究開発法人国立がん研究センター施設整備費補助金</t>
  </si>
  <si>
    <t>国立がん研究センターが施工する施設整備を完了する　　　　　　　　　　　　　　　　　　　　　　　　　　　　　　　　　　　　　　　　　　　　　　　　　　　　　　　　　　　　　　　</t>
  </si>
  <si>
    <t>国立がん研究センターが施工する施設整備の完了数　　　　　　　　　　　　　　　　　　　　　　　　　　　　　　　　　　　　　　　　　　　　　　　　　　　　　　　　　　　　　　　</t>
  </si>
  <si>
    <t>数</t>
  </si>
  <si>
    <t>国立がん研究センターに対する調査</t>
  </si>
  <si>
    <t>国立がん研究センターが施工した施設の整備　　　　　　　　　　　　　　　　　　　　　　　　　　　　　　　　　　　　　　　　　　　　　　　　　　　　　　　　　　　　　　　　　　　　　　　　　　　　※「活動実績」は、整備中の件数である。</t>
  </si>
  <si>
    <t>件</t>
  </si>
  <si>
    <t>単位当たりコスト＝X／Y
X：当該年度執行額
Y：整備中の件数　　　　　　　　　　　　</t>
    <phoneticPr fontId="5"/>
  </si>
  <si>
    <t>百万円</t>
  </si>
  <si>
    <t xml:space="preserve">      Ｘ/Ｙ</t>
    <phoneticPr fontId="5"/>
  </si>
  <si>
    <t>施策大目標４　国が医療政策として担うべき医療（政策医療）を推進すること</t>
  </si>
  <si>
    <t>政策医療を向上・均てん化させること（施策目標Ⅰ－４－１）</t>
  </si>
  <si>
    <t>治験受入件数（製造販売後臨床試験を含む）</t>
  </si>
  <si>
    <t>発表論文数（掲載に専門家の審査が必要となる国際的に評価される専門的科学雑誌に掲載された科学論文）</t>
  </si>
  <si>
    <t>研修会受入人数</t>
  </si>
  <si>
    <t>人</t>
  </si>
  <si>
    <t>ホームページアクセス件数</t>
  </si>
  <si>
    <t>国立研究開発法人国立がん研究センター運営費</t>
  </si>
  <si>
    <t>884</t>
  </si>
  <si>
    <t>766</t>
  </si>
  <si>
    <t>83</t>
  </si>
  <si>
    <t>89</t>
  </si>
  <si>
    <t>95</t>
  </si>
  <si>
    <t>○</t>
  </si>
  <si>
    <t>　国立研究開発法人国立がん研究センターが行う業務（がんその他の悪性新生物に係る医療に関し、調査、研究及び技術の開発並びにこれらの業務に密接に関連する医療の提供、技術者の研修等）にかかる経費の一部に充てることにより、同センターの業務の円滑な実施及び同業務の推進を図る。
　国立研究開発法人国立がん研究センター運営費を交付することにより、がんその他の悪性新生物に係る医療に関し、調査、研究及び技術の開発並びにこれらの業務に密接に関連する医療の提供、技術者の研修等が円滑に実施され、もって政策医療の向上・均てん化の促進が図られると見込んでいる。</t>
    <phoneticPr fontId="5"/>
  </si>
  <si>
    <t>-</t>
    <phoneticPr fontId="5"/>
  </si>
  <si>
    <t>国立がん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がんその他の悪性新生物に対する高度専門的な医療の開発及び確立、人材育成等を行っていることから、国が実施すべき事業であり、事業の優先度も高く、国費を投入しなければ事業目的が達成できない。</t>
  </si>
  <si>
    <t>同上</t>
  </si>
  <si>
    <t>無</t>
  </si>
  <si>
    <t>‐</t>
  </si>
  <si>
    <t>A.国立研究開発法人国立がん研究センター</t>
    <phoneticPr fontId="5"/>
  </si>
  <si>
    <t>B.（株）○○</t>
    <rPh sb="3" eb="4">
      <t>カブ</t>
    </rPh>
    <phoneticPr fontId="5"/>
  </si>
  <si>
    <t>補助金</t>
  </si>
  <si>
    <t>施設整備費</t>
  </si>
  <si>
    <t>-</t>
    <phoneticPr fontId="5"/>
  </si>
  <si>
    <t>174/3</t>
    <phoneticPr fontId="5"/>
  </si>
  <si>
    <t>-</t>
    <phoneticPr fontId="5"/>
  </si>
  <si>
    <t>国立研究開発法人国立がん研究センターが施工する施設の整備。整備内容（予定）は以下のとおり。
　・柏キャンパス実験動物棟動物飼育ラック更新工事（令和2年度～令和3年度（予定））
　・柏キャンパス先端医療開発センター空調ポンプ更新工事（令和2年度～令和3年度（予定））
　・柏キャンパス先端医療開発センター冷凍機更新工事（令和2年度～令和3年度（予定））</t>
    <rPh sb="77" eb="79">
      <t>レイワ</t>
    </rPh>
    <rPh sb="80" eb="82">
      <t>ネンド</t>
    </rPh>
    <phoneticPr fontId="5"/>
  </si>
  <si>
    <t>「事業番号147：国立研究開発法人国立がん研究センター運営費」　　運営費交付金は研究・臨床研究基盤経費等の費用であり、建物等の整備を行うための費用である施設整備費とは重複しない。</t>
    <rPh sb="27" eb="29">
      <t>ウンエイ</t>
    </rPh>
    <rPh sb="33" eb="36">
      <t>ウンエイヒ</t>
    </rPh>
    <rPh sb="36" eb="39">
      <t>コウフキン</t>
    </rPh>
    <rPh sb="40" eb="42">
      <t>ケンキュウ</t>
    </rPh>
    <rPh sb="43" eb="45">
      <t>リンショウ</t>
    </rPh>
    <rPh sb="45" eb="47">
      <t>ケンキュウ</t>
    </rPh>
    <rPh sb="47" eb="49">
      <t>キバン</t>
    </rPh>
    <rPh sb="49" eb="51">
      <t>ケイヒ</t>
    </rPh>
    <rPh sb="51" eb="52">
      <t>トウ</t>
    </rPh>
    <rPh sb="53" eb="55">
      <t>ヒヨウ</t>
    </rPh>
    <rPh sb="59" eb="61">
      <t>タテモノ</t>
    </rPh>
    <rPh sb="61" eb="62">
      <t>トウ</t>
    </rPh>
    <rPh sb="63" eb="65">
      <t>セイビ</t>
    </rPh>
    <rPh sb="66" eb="67">
      <t>オコナ</t>
    </rPh>
    <rPh sb="71" eb="73">
      <t>ヒヨウ</t>
    </rPh>
    <rPh sb="76" eb="78">
      <t>シセツ</t>
    </rPh>
    <rPh sb="78" eb="80">
      <t>セイビ</t>
    </rPh>
    <rPh sb="80" eb="81">
      <t>ヒ</t>
    </rPh>
    <phoneticPr fontId="5"/>
  </si>
  <si>
    <t>厚労</t>
  </si>
  <si>
    <t>国立研究開発法人国立がん研究センター施設整備費</t>
    <phoneticPr fontId="5"/>
  </si>
  <si>
    <t>事業者にて事前調査を実施したところ、当初想定していたよりも機器を設置するための環境が悪く、仕様の変更に不測の日数を要したためであり、適切な手続きを経たうえで繰越を行っている。</t>
    <rPh sb="0" eb="3">
      <t>ジギョウシャ</t>
    </rPh>
    <rPh sb="5" eb="7">
      <t>ジゼン</t>
    </rPh>
    <rPh sb="7" eb="9">
      <t>チョウサ</t>
    </rPh>
    <rPh sb="10" eb="12">
      <t>ジッシ</t>
    </rPh>
    <rPh sb="18" eb="20">
      <t>トウショ</t>
    </rPh>
    <rPh sb="20" eb="22">
      <t>ソウテイ</t>
    </rPh>
    <rPh sb="29" eb="31">
      <t>キキ</t>
    </rPh>
    <rPh sb="32" eb="34">
      <t>セッチ</t>
    </rPh>
    <rPh sb="39" eb="41">
      <t>カンキョウ</t>
    </rPh>
    <rPh sb="42" eb="43">
      <t>ワル</t>
    </rPh>
    <rPh sb="45" eb="47">
      <t>シヨウ</t>
    </rPh>
    <rPh sb="48" eb="50">
      <t>ヘンコウ</t>
    </rPh>
    <rPh sb="51" eb="53">
      <t>フソク</t>
    </rPh>
    <rPh sb="54" eb="56">
      <t>ニッスウ</t>
    </rPh>
    <rPh sb="57" eb="58">
      <t>ヨウ</t>
    </rPh>
    <rPh sb="66" eb="68">
      <t>テキセツ</t>
    </rPh>
    <rPh sb="69" eb="71">
      <t>テツヅ</t>
    </rPh>
    <rPh sb="73" eb="74">
      <t>ヘ</t>
    </rPh>
    <rPh sb="78" eb="80">
      <t>クリコシ</t>
    </rPh>
    <rPh sb="81" eb="82">
      <t>オコナ</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</si>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</sst>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76200</xdr:colOff>
      <xdr:row>748</xdr:row>
      <xdr:rowOff>247650</xdr:rowOff>
    </xdr:from>
    <xdr:to>
      <xdr:col>20</xdr:col>
      <xdr:colOff>105895</xdr:colOff>
      <xdr:row>749</xdr:row>
      <xdr:rowOff>184991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676400" y="46053375"/>
          <a:ext cx="2429995" cy="28976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イメージ</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18</xdr:col>
      <xdr:colOff>114300</xdr:colOff>
      <xdr:row>749</xdr:row>
      <xdr:rowOff>285750</xdr:rowOff>
    </xdr:from>
    <xdr:to>
      <xdr:col>35</xdr:col>
      <xdr:colOff>52916</xdr:colOff>
      <xdr:row>752</xdr:row>
      <xdr:rowOff>97773</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714750" y="46443900"/>
          <a:ext cx="3339041" cy="86929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厚生労働省</a:t>
          </a:r>
          <a:endParaRPr kumimoji="1" lang="en-US" altLang="ja-JP" sz="1600">
            <a:latin typeface="+mn-ea"/>
            <a:ea typeface="+mn-ea"/>
          </a:endParaRPr>
        </a:p>
        <a:p>
          <a:pPr algn="ctr"/>
          <a:r>
            <a:rPr kumimoji="1" lang="ja-JP" altLang="en-US" sz="1600">
              <a:latin typeface="+mn-ea"/>
              <a:ea typeface="+mn-ea"/>
            </a:rPr>
            <a:t>１７４百万円</a:t>
          </a:r>
          <a:endParaRPr kumimoji="1" lang="en-US" altLang="ja-JP" sz="1600">
            <a:latin typeface="+mn-ea"/>
            <a:ea typeface="+mn-ea"/>
          </a:endParaRPr>
        </a:p>
      </xdr:txBody>
    </xdr:sp>
    <xdr:clientData/>
  </xdr:twoCellAnchor>
  <xdr:twoCellAnchor>
    <xdr:from>
      <xdr:col>26</xdr:col>
      <xdr:colOff>69849</xdr:colOff>
      <xdr:row>752</xdr:row>
      <xdr:rowOff>142875</xdr:rowOff>
    </xdr:from>
    <xdr:to>
      <xdr:col>26</xdr:col>
      <xdr:colOff>69849</xdr:colOff>
      <xdr:row>754</xdr:row>
      <xdr:rowOff>230468</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5270499" y="47358300"/>
          <a:ext cx="0" cy="792443"/>
        </a:xfrm>
        <a:prstGeom prst="straightConnector1">
          <a:avLst/>
        </a:prstGeom>
        <a:ln w="28575">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114300</xdr:colOff>
      <xdr:row>754</xdr:row>
      <xdr:rowOff>342900</xdr:rowOff>
    </xdr:from>
    <xdr:to>
      <xdr:col>35</xdr:col>
      <xdr:colOff>63500</xdr:colOff>
      <xdr:row>757</xdr:row>
      <xdr:rowOff>324593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714750" y="48263175"/>
          <a:ext cx="3349625" cy="103896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Ａ．国立研究開発法人</a:t>
          </a:r>
          <a:endParaRPr kumimoji="1" lang="en-US" altLang="ja-JP" sz="1600">
            <a:latin typeface="+mn-ea"/>
            <a:ea typeface="+mn-ea"/>
          </a:endParaRPr>
        </a:p>
        <a:p>
          <a:pPr algn="ctr"/>
          <a:r>
            <a:rPr kumimoji="1" lang="ja-JP" altLang="en-US" sz="1600">
              <a:latin typeface="+mn-ea"/>
              <a:ea typeface="+mn-ea"/>
            </a:rPr>
            <a:t>国立がん研究センター</a:t>
          </a:r>
          <a:endParaRPr kumimoji="1" lang="en-US" altLang="ja-JP" sz="1600">
            <a:latin typeface="+mn-ea"/>
            <a:ea typeface="+mn-ea"/>
          </a:endParaRPr>
        </a:p>
        <a:p>
          <a:pPr algn="ctr"/>
          <a:r>
            <a:rPr kumimoji="1" lang="ja-JP" altLang="en-US" sz="1600">
              <a:latin typeface="+mn-ea"/>
              <a:ea typeface="+mn-ea"/>
            </a:rPr>
            <a:t>１７４百万円</a:t>
          </a:r>
          <a:endParaRPr kumimoji="1" lang="en-US" altLang="ja-JP" sz="1600">
            <a:latin typeface="+mn-ea"/>
            <a:ea typeface="+mn-ea"/>
          </a:endParaRPr>
        </a:p>
      </xdr:txBody>
    </xdr:sp>
    <xdr:clientData/>
  </xdr:twoCellAnchor>
  <xdr:twoCellAnchor>
    <xdr:from>
      <xdr:col>18</xdr:col>
      <xdr:colOff>152399</xdr:colOff>
      <xdr:row>760</xdr:row>
      <xdr:rowOff>142875</xdr:rowOff>
    </xdr:from>
    <xdr:to>
      <xdr:col>35</xdr:col>
      <xdr:colOff>63499</xdr:colOff>
      <xdr:row>763</xdr:row>
      <xdr:rowOff>112473</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752849" y="50177700"/>
          <a:ext cx="3311525" cy="102687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altLang="ja-JP" sz="1400">
              <a:solidFill>
                <a:schemeClr val="dk1"/>
              </a:solidFill>
              <a:effectLst/>
              <a:latin typeface="+mn-ea"/>
              <a:ea typeface="+mn-ea"/>
              <a:cs typeface="+mn-cs"/>
            </a:rPr>
            <a:t>B.</a:t>
          </a:r>
          <a:r>
            <a:rPr lang="ja-JP" altLang="en-US" sz="1400">
              <a:solidFill>
                <a:schemeClr val="dk1"/>
              </a:solidFill>
              <a:effectLst/>
              <a:latin typeface="+mn-ea"/>
              <a:ea typeface="+mn-ea"/>
              <a:cs typeface="+mn-cs"/>
            </a:rPr>
            <a:t>（株）○○　　１７４百万円</a:t>
          </a:r>
          <a:endParaRPr lang="ja-JP" altLang="ja-JP" sz="1400">
            <a:solidFill>
              <a:schemeClr val="dk1"/>
            </a:solidFill>
            <a:effectLst/>
            <a:latin typeface="+mn-ea"/>
            <a:ea typeface="+mn-ea"/>
            <a:cs typeface="+mn-cs"/>
          </a:endParaRPr>
        </a:p>
      </xdr:txBody>
    </xdr:sp>
    <xdr:clientData/>
  </xdr:twoCellAnchor>
  <xdr:twoCellAnchor>
    <xdr:from>
      <xdr:col>26</xdr:col>
      <xdr:colOff>88899</xdr:colOff>
      <xdr:row>758</xdr:row>
      <xdr:rowOff>31750</xdr:rowOff>
    </xdr:from>
    <xdr:to>
      <xdr:col>26</xdr:col>
      <xdr:colOff>88899</xdr:colOff>
      <xdr:row>760</xdr:row>
      <xdr:rowOff>119343</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5289549" y="49361725"/>
          <a:ext cx="0" cy="792443"/>
        </a:xfrm>
        <a:prstGeom prst="straightConnector1">
          <a:avLst/>
        </a:prstGeom>
        <a:ln w="28575">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21166</xdr:colOff>
      <xdr:row>753</xdr:row>
      <xdr:rowOff>115359</xdr:rowOff>
    </xdr:from>
    <xdr:ext cx="1555750" cy="325730"/>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021541" y="47683209"/>
          <a:ext cx="155575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latin typeface="+mn-ea"/>
              <a:ea typeface="+mn-ea"/>
            </a:rPr>
            <a:t>【</a:t>
          </a:r>
          <a:r>
            <a:rPr kumimoji="1" lang="ja-JP" altLang="en-US" sz="1400">
              <a:latin typeface="+mn-ea"/>
              <a:ea typeface="+mn-ea"/>
            </a:rPr>
            <a:t>補助金等交付</a:t>
          </a:r>
          <a:r>
            <a:rPr kumimoji="1" lang="en-US" altLang="ja-JP" sz="1400">
              <a:latin typeface="+mn-ea"/>
              <a:ea typeface="+mn-ea"/>
            </a:rPr>
            <a:t>】</a:t>
          </a:r>
          <a:endParaRPr kumimoji="1" lang="ja-JP" altLang="en-US" sz="1400">
            <a:latin typeface="+mn-ea"/>
            <a:ea typeface="+mn-ea"/>
          </a:endParaRPr>
        </a:p>
      </xdr:txBody>
    </xdr:sp>
    <xdr:clientData/>
  </xdr:oneCellAnchor>
  <xdr:twoCellAnchor>
    <xdr:from>
      <xdr:col>17</xdr:col>
      <xdr:colOff>124883</xdr:colOff>
      <xdr:row>763</xdr:row>
      <xdr:rowOff>184150</xdr:rowOff>
    </xdr:from>
    <xdr:to>
      <xdr:col>36</xdr:col>
      <xdr:colOff>161925</xdr:colOff>
      <xdr:row>764</xdr:row>
      <xdr:rowOff>123825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3525308" y="51276250"/>
          <a:ext cx="3837517" cy="16827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柏キャンパス動物実験棟動物飼育ラック更新工事　他２件</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38</xdr:col>
      <xdr:colOff>28575</xdr:colOff>
      <xdr:row>133</xdr:row>
      <xdr:rowOff>142875</xdr:rowOff>
    </xdr:from>
    <xdr:to>
      <xdr:col>41</xdr:col>
      <xdr:colOff>171450</xdr:colOff>
      <xdr:row>133</xdr:row>
      <xdr:rowOff>419100</xdr:rowOff>
    </xdr:to>
    <xdr:sp macro="" textlink="">
      <xdr:nvSpPr>
        <xdr:cNvPr id="10" name="テキスト ボックス 9"/>
        <xdr:cNvSpPr txBox="1"/>
      </xdr:nvSpPr>
      <xdr:spPr>
        <a:xfrm>
          <a:off x="7629525" y="15316200"/>
          <a:ext cx="74295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19050</xdr:colOff>
      <xdr:row>137</xdr:row>
      <xdr:rowOff>133350</xdr:rowOff>
    </xdr:from>
    <xdr:to>
      <xdr:col>41</xdr:col>
      <xdr:colOff>161925</xdr:colOff>
      <xdr:row>137</xdr:row>
      <xdr:rowOff>409575</xdr:rowOff>
    </xdr:to>
    <xdr:sp macro="" textlink="">
      <xdr:nvSpPr>
        <xdr:cNvPr id="11" name="テキスト ボックス 10"/>
        <xdr:cNvSpPr txBox="1"/>
      </xdr:nvSpPr>
      <xdr:spPr>
        <a:xfrm>
          <a:off x="7620000" y="16792575"/>
          <a:ext cx="74295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28575</xdr:colOff>
      <xdr:row>141</xdr:row>
      <xdr:rowOff>142875</xdr:rowOff>
    </xdr:from>
    <xdr:to>
      <xdr:col>41</xdr:col>
      <xdr:colOff>171450</xdr:colOff>
      <xdr:row>141</xdr:row>
      <xdr:rowOff>419100</xdr:rowOff>
    </xdr:to>
    <xdr:sp macro="" textlink="">
      <xdr:nvSpPr>
        <xdr:cNvPr id="12" name="テキスト ボックス 11"/>
        <xdr:cNvSpPr txBox="1"/>
      </xdr:nvSpPr>
      <xdr:spPr>
        <a:xfrm>
          <a:off x="7629525" y="18288000"/>
          <a:ext cx="74295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28575</xdr:colOff>
      <xdr:row>145</xdr:row>
      <xdr:rowOff>133350</xdr:rowOff>
    </xdr:from>
    <xdr:to>
      <xdr:col>41</xdr:col>
      <xdr:colOff>171450</xdr:colOff>
      <xdr:row>145</xdr:row>
      <xdr:rowOff>409575</xdr:rowOff>
    </xdr:to>
    <xdr:sp macro="" textlink="">
      <xdr:nvSpPr>
        <xdr:cNvPr id="13" name="テキスト ボックス 12"/>
        <xdr:cNvSpPr txBox="1"/>
      </xdr:nvSpPr>
      <xdr:spPr>
        <a:xfrm>
          <a:off x="7629525" y="19764375"/>
          <a:ext cx="74295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54" zoomScaleNormal="75" zoomScaleSheetLayoutView="100" zoomScalePageLayoutView="85" workbookViewId="0">
      <selection activeCell="BF877" sqref="BF87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759</v>
      </c>
      <c r="AK2" s="206"/>
      <c r="AL2" s="206"/>
      <c r="AM2" s="206"/>
      <c r="AN2" s="98" t="s">
        <v>406</v>
      </c>
      <c r="AO2" s="206">
        <v>20</v>
      </c>
      <c r="AP2" s="206"/>
      <c r="AQ2" s="206"/>
      <c r="AR2" s="99" t="s">
        <v>709</v>
      </c>
      <c r="AS2" s="207">
        <v>157</v>
      </c>
      <c r="AT2" s="207"/>
      <c r="AU2" s="207"/>
      <c r="AV2" s="98" t="str">
        <f>IF(AW2="","","-")</f>
        <v/>
      </c>
      <c r="AW2" s="394"/>
      <c r="AX2" s="394"/>
    </row>
    <row r="3" spans="1:50" ht="21" customHeight="1" thickBot="1" x14ac:dyDescent="0.2">
      <c r="A3" s="519" t="s">
        <v>702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710</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760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713</v>
      </c>
      <c r="H5" s="555"/>
      <c r="I5" s="555"/>
      <c r="J5" s="555"/>
      <c r="K5" s="555"/>
      <c r="L5" s="555"/>
      <c r="M5" s="556" t="s">
        <v>66</v>
      </c>
      <c r="N5" s="557"/>
      <c r="O5" s="557"/>
      <c r="P5" s="557"/>
      <c r="Q5" s="557"/>
      <c r="R5" s="558"/>
      <c r="S5" s="559" t="s">
        <v>714</v>
      </c>
      <c r="T5" s="555"/>
      <c r="U5" s="555"/>
      <c r="V5" s="555"/>
      <c r="W5" s="555"/>
      <c r="X5" s="560"/>
      <c r="Y5" s="713" t="s">
        <v>3</v>
      </c>
      <c r="Z5" s="714"/>
      <c r="AA5" s="714"/>
      <c r="AB5" s="714"/>
      <c r="AC5" s="714"/>
      <c r="AD5" s="715"/>
      <c r="AE5" s="716" t="s">
        <v>715</v>
      </c>
      <c r="AF5" s="716"/>
      <c r="AG5" s="716"/>
      <c r="AH5" s="716"/>
      <c r="AI5" s="716"/>
      <c r="AJ5" s="716"/>
      <c r="AK5" s="716"/>
      <c r="AL5" s="716"/>
      <c r="AM5" s="716"/>
      <c r="AN5" s="716"/>
      <c r="AO5" s="716"/>
      <c r="AP5" s="717"/>
      <c r="AQ5" s="718" t="s">
        <v>712</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716</v>
      </c>
      <c r="H7" s="824"/>
      <c r="I7" s="824"/>
      <c r="J7" s="824"/>
      <c r="K7" s="824"/>
      <c r="L7" s="824"/>
      <c r="M7" s="824"/>
      <c r="N7" s="824"/>
      <c r="O7" s="824"/>
      <c r="P7" s="824"/>
      <c r="Q7" s="824"/>
      <c r="R7" s="824"/>
      <c r="S7" s="824"/>
      <c r="T7" s="824"/>
      <c r="U7" s="824"/>
      <c r="V7" s="824"/>
      <c r="W7" s="824"/>
      <c r="X7" s="825"/>
      <c r="Y7" s="392" t="s">
        <v>389</v>
      </c>
      <c r="Z7" s="296"/>
      <c r="AA7" s="296"/>
      <c r="AB7" s="296"/>
      <c r="AC7" s="296"/>
      <c r="AD7" s="393"/>
      <c r="AE7" s="379" t="s">
        <v>717</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718</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757</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719</v>
      </c>
      <c r="Q13" s="164"/>
      <c r="R13" s="164"/>
      <c r="S13" s="164"/>
      <c r="T13" s="164"/>
      <c r="U13" s="164"/>
      <c r="V13" s="165"/>
      <c r="W13" s="163" t="s">
        <v>719</v>
      </c>
      <c r="X13" s="164"/>
      <c r="Y13" s="164"/>
      <c r="Z13" s="164"/>
      <c r="AA13" s="164"/>
      <c r="AB13" s="164"/>
      <c r="AC13" s="165"/>
      <c r="AD13" s="163">
        <v>174</v>
      </c>
      <c r="AE13" s="164"/>
      <c r="AF13" s="164"/>
      <c r="AG13" s="164"/>
      <c r="AH13" s="164"/>
      <c r="AI13" s="164"/>
      <c r="AJ13" s="165"/>
      <c r="AK13" s="163" t="s">
        <v>754</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719</v>
      </c>
      <c r="Q14" s="164"/>
      <c r="R14" s="164"/>
      <c r="S14" s="164"/>
      <c r="T14" s="164"/>
      <c r="U14" s="164"/>
      <c r="V14" s="165"/>
      <c r="W14" s="163" t="s">
        <v>719</v>
      </c>
      <c r="X14" s="164"/>
      <c r="Y14" s="164"/>
      <c r="Z14" s="164"/>
      <c r="AA14" s="164"/>
      <c r="AB14" s="164"/>
      <c r="AC14" s="165"/>
      <c r="AD14" s="163" t="s">
        <v>719</v>
      </c>
      <c r="AE14" s="164"/>
      <c r="AF14" s="164"/>
      <c r="AG14" s="164"/>
      <c r="AH14" s="164"/>
      <c r="AI14" s="164"/>
      <c r="AJ14" s="165"/>
      <c r="AK14" s="163" t="s">
        <v>754</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719</v>
      </c>
      <c r="Q15" s="164"/>
      <c r="R15" s="164"/>
      <c r="S15" s="164"/>
      <c r="T15" s="164"/>
      <c r="U15" s="164"/>
      <c r="V15" s="165"/>
      <c r="W15" s="163" t="s">
        <v>719</v>
      </c>
      <c r="X15" s="164"/>
      <c r="Y15" s="164"/>
      <c r="Z15" s="164"/>
      <c r="AA15" s="164"/>
      <c r="AB15" s="164"/>
      <c r="AC15" s="165"/>
      <c r="AD15" s="163" t="s">
        <v>719</v>
      </c>
      <c r="AE15" s="164"/>
      <c r="AF15" s="164"/>
      <c r="AG15" s="164"/>
      <c r="AH15" s="164"/>
      <c r="AI15" s="164"/>
      <c r="AJ15" s="165"/>
      <c r="AK15" s="163">
        <v>174</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719</v>
      </c>
      <c r="Q16" s="164"/>
      <c r="R16" s="164"/>
      <c r="S16" s="164"/>
      <c r="T16" s="164"/>
      <c r="U16" s="164"/>
      <c r="V16" s="165"/>
      <c r="W16" s="163" t="s">
        <v>719</v>
      </c>
      <c r="X16" s="164"/>
      <c r="Y16" s="164"/>
      <c r="Z16" s="164"/>
      <c r="AA16" s="164"/>
      <c r="AB16" s="164"/>
      <c r="AC16" s="165"/>
      <c r="AD16" s="163">
        <v>-174</v>
      </c>
      <c r="AE16" s="164"/>
      <c r="AF16" s="164"/>
      <c r="AG16" s="164"/>
      <c r="AH16" s="164"/>
      <c r="AI16" s="164"/>
      <c r="AJ16" s="165"/>
      <c r="AK16" s="163" t="s">
        <v>754</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719</v>
      </c>
      <c r="Q17" s="164"/>
      <c r="R17" s="164"/>
      <c r="S17" s="164"/>
      <c r="T17" s="164"/>
      <c r="U17" s="164"/>
      <c r="V17" s="165"/>
      <c r="W17" s="163" t="s">
        <v>719</v>
      </c>
      <c r="X17" s="164"/>
      <c r="Y17" s="164"/>
      <c r="Z17" s="164"/>
      <c r="AA17" s="164"/>
      <c r="AB17" s="164"/>
      <c r="AC17" s="165"/>
      <c r="AD17" s="163" t="s">
        <v>719</v>
      </c>
      <c r="AE17" s="164"/>
      <c r="AF17" s="164"/>
      <c r="AG17" s="164"/>
      <c r="AH17" s="164"/>
      <c r="AI17" s="164"/>
      <c r="AJ17" s="165"/>
      <c r="AK17" s="163" t="s">
        <v>754</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174</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t="str">
        <f t="shared" ref="AD20" si="1">IF(AD18=0, "-", SUM(AD19)/AD18)</f>
        <v>-</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t="str">
        <f>IF(P19=0, "-", SUM(P19)/SUM(P13,P14))</f>
        <v>-</v>
      </c>
      <c r="Q21" s="535"/>
      <c r="R21" s="535"/>
      <c r="S21" s="535"/>
      <c r="T21" s="535"/>
      <c r="U21" s="535"/>
      <c r="V21" s="535"/>
      <c r="W21" s="535" t="str">
        <f t="shared" ref="W21" si="2">IF(W19=0, "-", SUM(W19)/SUM(W13,W14))</f>
        <v>-</v>
      </c>
      <c r="X21" s="535"/>
      <c r="Y21" s="535"/>
      <c r="Z21" s="535"/>
      <c r="AA21" s="535"/>
      <c r="AB21" s="535"/>
      <c r="AC21" s="535"/>
      <c r="AD21" s="535" t="str">
        <f t="shared" ref="AD21" si="3">IF(AD19=0, "-", SUM(AD19)/SUM(AD13,AD14))</f>
        <v>-</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48" customHeight="1" x14ac:dyDescent="0.15">
      <c r="A23" s="141"/>
      <c r="B23" s="142"/>
      <c r="C23" s="142"/>
      <c r="D23" s="142"/>
      <c r="E23" s="142"/>
      <c r="F23" s="143"/>
      <c r="G23" s="132" t="s">
        <v>720</v>
      </c>
      <c r="H23" s="133"/>
      <c r="I23" s="133"/>
      <c r="J23" s="133"/>
      <c r="K23" s="133"/>
      <c r="L23" s="133"/>
      <c r="M23" s="133"/>
      <c r="N23" s="133"/>
      <c r="O23" s="134"/>
      <c r="P23" s="160">
        <v>0</v>
      </c>
      <c r="Q23" s="161"/>
      <c r="R23" s="161"/>
      <c r="S23" s="161"/>
      <c r="T23" s="161"/>
      <c r="U23" s="161"/>
      <c r="V23" s="162"/>
      <c r="W23" s="160">
        <v>0</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t="e">
        <f>P29-SUM(P23:P27)</f>
        <v>#VALUE!</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208" t="str">
        <f>AK13</f>
        <v>-</v>
      </c>
      <c r="Q29" s="209"/>
      <c r="R29" s="209"/>
      <c r="S29" s="209"/>
      <c r="T29" s="209"/>
      <c r="U29" s="209"/>
      <c r="V29" s="210"/>
      <c r="W29" s="208">
        <f>AR13</f>
        <v>0</v>
      </c>
      <c r="X29" s="209"/>
      <c r="Y29" s="209"/>
      <c r="Z29" s="209"/>
      <c r="AA29" s="209"/>
      <c r="AB29" s="209"/>
      <c r="AC29" s="210"/>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390</v>
      </c>
      <c r="AF30" s="383"/>
      <c r="AG30" s="383"/>
      <c r="AH30" s="384"/>
      <c r="AI30" s="385" t="s">
        <v>412</v>
      </c>
      <c r="AJ30" s="385"/>
      <c r="AK30" s="385"/>
      <c r="AL30" s="382"/>
      <c r="AM30" s="385" t="s">
        <v>509</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719</v>
      </c>
      <c r="AR31" s="178"/>
      <c r="AS31" s="179" t="s">
        <v>233</v>
      </c>
      <c r="AT31" s="202"/>
      <c r="AU31" s="271">
        <v>3</v>
      </c>
      <c r="AV31" s="271"/>
      <c r="AW31" s="375" t="s">
        <v>179</v>
      </c>
      <c r="AX31" s="376"/>
    </row>
    <row r="32" spans="1:50" ht="23.25" customHeight="1" x14ac:dyDescent="0.15">
      <c r="A32" s="511"/>
      <c r="B32" s="509"/>
      <c r="C32" s="509"/>
      <c r="D32" s="509"/>
      <c r="E32" s="509"/>
      <c r="F32" s="510"/>
      <c r="G32" s="536" t="s">
        <v>721</v>
      </c>
      <c r="H32" s="537"/>
      <c r="I32" s="537"/>
      <c r="J32" s="537"/>
      <c r="K32" s="537"/>
      <c r="L32" s="537"/>
      <c r="M32" s="537"/>
      <c r="N32" s="537"/>
      <c r="O32" s="538"/>
      <c r="P32" s="191" t="s">
        <v>722</v>
      </c>
      <c r="Q32" s="191"/>
      <c r="R32" s="191"/>
      <c r="S32" s="191"/>
      <c r="T32" s="191"/>
      <c r="U32" s="191"/>
      <c r="V32" s="191"/>
      <c r="W32" s="191"/>
      <c r="X32" s="233"/>
      <c r="Y32" s="339" t="s">
        <v>12</v>
      </c>
      <c r="Z32" s="545"/>
      <c r="AA32" s="546"/>
      <c r="AB32" s="547" t="s">
        <v>723</v>
      </c>
      <c r="AC32" s="547"/>
      <c r="AD32" s="547"/>
      <c r="AE32" s="363" t="s">
        <v>719</v>
      </c>
      <c r="AF32" s="364"/>
      <c r="AG32" s="364"/>
      <c r="AH32" s="364"/>
      <c r="AI32" s="363" t="s">
        <v>719</v>
      </c>
      <c r="AJ32" s="364"/>
      <c r="AK32" s="364"/>
      <c r="AL32" s="364"/>
      <c r="AM32" s="363" t="s">
        <v>756</v>
      </c>
      <c r="AN32" s="364"/>
      <c r="AO32" s="364"/>
      <c r="AP32" s="364"/>
      <c r="AQ32" s="166" t="s">
        <v>719</v>
      </c>
      <c r="AR32" s="167"/>
      <c r="AS32" s="167"/>
      <c r="AT32" s="168"/>
      <c r="AU32" s="364">
        <v>3</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723</v>
      </c>
      <c r="AC33" s="518"/>
      <c r="AD33" s="518"/>
      <c r="AE33" s="363" t="s">
        <v>719</v>
      </c>
      <c r="AF33" s="364"/>
      <c r="AG33" s="364"/>
      <c r="AH33" s="364"/>
      <c r="AI33" s="363" t="s">
        <v>719</v>
      </c>
      <c r="AJ33" s="364"/>
      <c r="AK33" s="364"/>
      <c r="AL33" s="364"/>
      <c r="AM33" s="363">
        <v>3</v>
      </c>
      <c r="AN33" s="364"/>
      <c r="AO33" s="364"/>
      <c r="AP33" s="364"/>
      <c r="AQ33" s="166" t="s">
        <v>719</v>
      </c>
      <c r="AR33" s="167"/>
      <c r="AS33" s="167"/>
      <c r="AT33" s="168"/>
      <c r="AU33" s="364">
        <v>3</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719</v>
      </c>
      <c r="AF34" s="364"/>
      <c r="AG34" s="364"/>
      <c r="AH34" s="364"/>
      <c r="AI34" s="363" t="s">
        <v>719</v>
      </c>
      <c r="AJ34" s="364"/>
      <c r="AK34" s="364"/>
      <c r="AL34" s="364"/>
      <c r="AM34" s="363" t="s">
        <v>754</v>
      </c>
      <c r="AN34" s="364"/>
      <c r="AO34" s="364"/>
      <c r="AP34" s="364"/>
      <c r="AQ34" s="166" t="s">
        <v>719</v>
      </c>
      <c r="AR34" s="167"/>
      <c r="AS34" s="167"/>
      <c r="AT34" s="168"/>
      <c r="AU34" s="364">
        <v>100</v>
      </c>
      <c r="AV34" s="364"/>
      <c r="AW34" s="364"/>
      <c r="AX34" s="365"/>
    </row>
    <row r="35" spans="1:51" ht="23.25" customHeight="1" x14ac:dyDescent="0.15">
      <c r="A35" s="891" t="s">
        <v>380</v>
      </c>
      <c r="B35" s="892"/>
      <c r="C35" s="892"/>
      <c r="D35" s="892"/>
      <c r="E35" s="892"/>
      <c r="F35" s="893"/>
      <c r="G35" s="897" t="s">
        <v>724</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390</v>
      </c>
      <c r="AF65" s="335"/>
      <c r="AG65" s="335"/>
      <c r="AH65" s="335"/>
      <c r="AI65" s="335" t="s">
        <v>412</v>
      </c>
      <c r="AJ65" s="335"/>
      <c r="AK65" s="335"/>
      <c r="AL65" s="335"/>
      <c r="AM65" s="335" t="s">
        <v>509</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370</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370</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371</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369</v>
      </c>
      <c r="X70" s="938"/>
      <c r="Y70" s="943" t="s">
        <v>12</v>
      </c>
      <c r="Z70" s="943"/>
      <c r="AA70" s="944"/>
      <c r="AB70" s="945" t="s">
        <v>370</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370</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371</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12"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3" t="s">
        <v>14</v>
      </c>
      <c r="AC77" s="213"/>
      <c r="AD77" s="213"/>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383</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390</v>
      </c>
      <c r="AF100" s="818"/>
      <c r="AG100" s="818"/>
      <c r="AH100" s="819"/>
      <c r="AI100" s="817" t="s">
        <v>412</v>
      </c>
      <c r="AJ100" s="818"/>
      <c r="AK100" s="818"/>
      <c r="AL100" s="819"/>
      <c r="AM100" s="817" t="s">
        <v>509</v>
      </c>
      <c r="AN100" s="818"/>
      <c r="AO100" s="818"/>
      <c r="AP100" s="819"/>
      <c r="AQ100" s="920" t="s">
        <v>417</v>
      </c>
      <c r="AR100" s="921"/>
      <c r="AS100" s="921"/>
      <c r="AT100" s="922"/>
      <c r="AU100" s="920" t="s">
        <v>541</v>
      </c>
      <c r="AV100" s="921"/>
      <c r="AW100" s="921"/>
      <c r="AX100" s="923"/>
    </row>
    <row r="101" spans="1:60" ht="23.25" customHeight="1" x14ac:dyDescent="0.15">
      <c r="A101" s="487"/>
      <c r="B101" s="488"/>
      <c r="C101" s="488"/>
      <c r="D101" s="488"/>
      <c r="E101" s="488"/>
      <c r="F101" s="489"/>
      <c r="G101" s="191" t="s">
        <v>725</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726</v>
      </c>
      <c r="AC101" s="547"/>
      <c r="AD101" s="547"/>
      <c r="AE101" s="358" t="s">
        <v>719</v>
      </c>
      <c r="AF101" s="358"/>
      <c r="AG101" s="358"/>
      <c r="AH101" s="358"/>
      <c r="AI101" s="358" t="s">
        <v>719</v>
      </c>
      <c r="AJ101" s="358"/>
      <c r="AK101" s="358"/>
      <c r="AL101" s="358"/>
      <c r="AM101" s="358" t="s">
        <v>719</v>
      </c>
      <c r="AN101" s="358"/>
      <c r="AO101" s="358"/>
      <c r="AP101" s="358"/>
      <c r="AQ101" s="358">
        <v>3</v>
      </c>
      <c r="AR101" s="358"/>
      <c r="AS101" s="358"/>
      <c r="AT101" s="358"/>
      <c r="AU101" s="363" t="s">
        <v>754</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726</v>
      </c>
      <c r="AC102" s="547"/>
      <c r="AD102" s="547"/>
      <c r="AE102" s="358" t="s">
        <v>719</v>
      </c>
      <c r="AF102" s="358"/>
      <c r="AG102" s="358"/>
      <c r="AH102" s="358"/>
      <c r="AI102" s="358" t="s">
        <v>719</v>
      </c>
      <c r="AJ102" s="358"/>
      <c r="AK102" s="358"/>
      <c r="AL102" s="358"/>
      <c r="AM102" s="358" t="s">
        <v>719</v>
      </c>
      <c r="AN102" s="358"/>
      <c r="AO102" s="358"/>
      <c r="AP102" s="358"/>
      <c r="AQ102" s="358">
        <v>3</v>
      </c>
      <c r="AR102" s="358"/>
      <c r="AS102" s="358"/>
      <c r="AT102" s="358"/>
      <c r="AU102" s="371" t="s">
        <v>754</v>
      </c>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15">
      <c r="A116" s="292"/>
      <c r="B116" s="293"/>
      <c r="C116" s="293"/>
      <c r="D116" s="293"/>
      <c r="E116" s="293"/>
      <c r="F116" s="294"/>
      <c r="G116" s="351" t="s">
        <v>727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728</v>
      </c>
      <c r="AC116" s="301"/>
      <c r="AD116" s="302"/>
      <c r="AE116" s="358" t="s">
        <v>719</v>
      </c>
      <c r="AF116" s="358"/>
      <c r="AG116" s="358"/>
      <c r="AH116" s="358"/>
      <c r="AI116" s="358" t="s">
        <v>719</v>
      </c>
      <c r="AJ116" s="358"/>
      <c r="AK116" s="358"/>
      <c r="AL116" s="358"/>
      <c r="AM116" s="358" t="s">
        <v>754</v>
      </c>
      <c r="AN116" s="358"/>
      <c r="AO116" s="358"/>
      <c r="AP116" s="358"/>
      <c r="AQ116" s="363">
        <v>58</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729</v>
      </c>
      <c r="AC117" s="343"/>
      <c r="AD117" s="344"/>
      <c r="AE117" s="306" t="s">
        <v>719</v>
      </c>
      <c r="AF117" s="306"/>
      <c r="AG117" s="306"/>
      <c r="AH117" s="306"/>
      <c r="AI117" s="306" t="s">
        <v>719</v>
      </c>
      <c r="AJ117" s="306"/>
      <c r="AK117" s="306"/>
      <c r="AL117" s="306"/>
      <c r="AM117" s="306" t="s">
        <v>754</v>
      </c>
      <c r="AN117" s="306"/>
      <c r="AO117" s="306"/>
      <c r="AP117" s="306"/>
      <c r="AQ117" s="306" t="s">
        <v>755</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405</v>
      </c>
      <c r="B130" s="985"/>
      <c r="C130" s="984" t="s">
        <v>236</v>
      </c>
      <c r="D130" s="985"/>
      <c r="E130" s="308" t="s">
        <v>265</v>
      </c>
      <c r="F130" s="309"/>
      <c r="G130" s="310" t="s">
        <v>730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719</v>
      </c>
      <c r="AR133" s="271"/>
      <c r="AS133" s="179" t="s">
        <v>233</v>
      </c>
      <c r="AT133" s="202"/>
      <c r="AU133" s="178">
        <v>3</v>
      </c>
      <c r="AV133" s="178"/>
      <c r="AW133" s="179" t="s">
        <v>179</v>
      </c>
      <c r="AX133" s="180"/>
      <c r="AY133">
        <f>$AY$132</f>
        <v>1</v>
      </c>
    </row>
    <row r="134" spans="1:51" ht="39.75" customHeight="1" x14ac:dyDescent="0.15">
      <c r="A134" s="988"/>
      <c r="B134" s="253"/>
      <c r="C134" s="252"/>
      <c r="D134" s="253"/>
      <c r="E134" s="252"/>
      <c r="F134" s="314"/>
      <c r="G134" s="232" t="s">
        <v>732</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726</v>
      </c>
      <c r="AC134" s="224"/>
      <c r="AD134" s="224"/>
      <c r="AE134" s="266">
        <v>713</v>
      </c>
      <c r="AF134" s="167"/>
      <c r="AG134" s="167"/>
      <c r="AH134" s="167"/>
      <c r="AI134" s="266">
        <v>792</v>
      </c>
      <c r="AJ134" s="167"/>
      <c r="AK134" s="167"/>
      <c r="AL134" s="167"/>
      <c r="AM134" s="266"/>
      <c r="AN134" s="167"/>
      <c r="AO134" s="167"/>
      <c r="AP134" s="167"/>
      <c r="AQ134" s="266" t="s">
        <v>719</v>
      </c>
      <c r="AR134" s="167"/>
      <c r="AS134" s="167"/>
      <c r="AT134" s="167"/>
      <c r="AU134" s="266" t="s">
        <v>719</v>
      </c>
      <c r="AV134" s="167"/>
      <c r="AW134" s="167"/>
      <c r="AX134" s="211"/>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12" t="s">
        <v>54</v>
      </c>
      <c r="Z135" s="158"/>
      <c r="AA135" s="159"/>
      <c r="AB135" s="286" t="s">
        <v>726</v>
      </c>
      <c r="AC135" s="175"/>
      <c r="AD135" s="175"/>
      <c r="AE135" s="266">
        <v>623</v>
      </c>
      <c r="AF135" s="167"/>
      <c r="AG135" s="167"/>
      <c r="AH135" s="167"/>
      <c r="AI135" s="266">
        <v>646</v>
      </c>
      <c r="AJ135" s="167"/>
      <c r="AK135" s="167"/>
      <c r="AL135" s="167"/>
      <c r="AM135" s="266">
        <v>669</v>
      </c>
      <c r="AN135" s="167"/>
      <c r="AO135" s="167"/>
      <c r="AP135" s="167"/>
      <c r="AQ135" s="266" t="s">
        <v>719</v>
      </c>
      <c r="AR135" s="167"/>
      <c r="AS135" s="167"/>
      <c r="AT135" s="167"/>
      <c r="AU135" s="266">
        <v>692</v>
      </c>
      <c r="AV135" s="167"/>
      <c r="AW135" s="167"/>
      <c r="AX135" s="211"/>
      <c r="AY135">
        <f t="shared" si="13"/>
        <v>1</v>
      </c>
    </row>
    <row r="136" spans="1:51" ht="18.75"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1</v>
      </c>
    </row>
    <row r="137" spans="1:51" ht="18.75"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719</v>
      </c>
      <c r="AR137" s="271"/>
      <c r="AS137" s="179" t="s">
        <v>233</v>
      </c>
      <c r="AT137" s="202"/>
      <c r="AU137" s="178">
        <v>3</v>
      </c>
      <c r="AV137" s="178"/>
      <c r="AW137" s="179" t="s">
        <v>179</v>
      </c>
      <c r="AX137" s="180"/>
      <c r="AY137">
        <f>$AY$136</f>
        <v>1</v>
      </c>
    </row>
    <row r="138" spans="1:51" ht="39.75" customHeight="1" x14ac:dyDescent="0.15">
      <c r="A138" s="988"/>
      <c r="B138" s="253"/>
      <c r="C138" s="252"/>
      <c r="D138" s="253"/>
      <c r="E138" s="252"/>
      <c r="F138" s="314"/>
      <c r="G138" s="232" t="s">
        <v>733</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726</v>
      </c>
      <c r="AC138" s="224"/>
      <c r="AD138" s="224"/>
      <c r="AE138" s="266">
        <v>747</v>
      </c>
      <c r="AF138" s="167"/>
      <c r="AG138" s="167"/>
      <c r="AH138" s="167"/>
      <c r="AI138" s="266">
        <v>979</v>
      </c>
      <c r="AJ138" s="167"/>
      <c r="AK138" s="167"/>
      <c r="AL138" s="167"/>
      <c r="AM138" s="266"/>
      <c r="AN138" s="167"/>
      <c r="AO138" s="167"/>
      <c r="AP138" s="167"/>
      <c r="AQ138" s="266" t="s">
        <v>719</v>
      </c>
      <c r="AR138" s="167"/>
      <c r="AS138" s="167"/>
      <c r="AT138" s="167"/>
      <c r="AU138" s="266" t="s">
        <v>719</v>
      </c>
      <c r="AV138" s="167"/>
      <c r="AW138" s="167"/>
      <c r="AX138" s="211"/>
      <c r="AY138">
        <f t="shared" ref="AY138:AY139" si="14">$AY$136</f>
        <v>1</v>
      </c>
    </row>
    <row r="139" spans="1:51" ht="39.75"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12" t="s">
        <v>54</v>
      </c>
      <c r="Z139" s="158"/>
      <c r="AA139" s="159"/>
      <c r="AB139" s="286" t="s">
        <v>726</v>
      </c>
      <c r="AC139" s="175"/>
      <c r="AD139" s="175"/>
      <c r="AE139" s="266">
        <v>759</v>
      </c>
      <c r="AF139" s="167"/>
      <c r="AG139" s="167"/>
      <c r="AH139" s="167"/>
      <c r="AI139" s="266">
        <v>774</v>
      </c>
      <c r="AJ139" s="167"/>
      <c r="AK139" s="167"/>
      <c r="AL139" s="167"/>
      <c r="AM139" s="266">
        <v>788</v>
      </c>
      <c r="AN139" s="167"/>
      <c r="AO139" s="167"/>
      <c r="AP139" s="167"/>
      <c r="AQ139" s="266" t="s">
        <v>719</v>
      </c>
      <c r="AR139" s="167"/>
      <c r="AS139" s="167"/>
      <c r="AT139" s="167"/>
      <c r="AU139" s="266">
        <v>803</v>
      </c>
      <c r="AV139" s="167"/>
      <c r="AW139" s="167"/>
      <c r="AX139" s="211"/>
      <c r="AY139">
        <f t="shared" si="14"/>
        <v>1</v>
      </c>
    </row>
    <row r="140" spans="1:51" ht="18.75"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1</v>
      </c>
    </row>
    <row r="141" spans="1:51" ht="18.75"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t="s">
        <v>719</v>
      </c>
      <c r="AR141" s="271"/>
      <c r="AS141" s="179" t="s">
        <v>233</v>
      </c>
      <c r="AT141" s="202"/>
      <c r="AU141" s="178">
        <v>3</v>
      </c>
      <c r="AV141" s="178"/>
      <c r="AW141" s="179" t="s">
        <v>179</v>
      </c>
      <c r="AX141" s="180"/>
      <c r="AY141">
        <f>$AY$140</f>
        <v>1</v>
      </c>
    </row>
    <row r="142" spans="1:51" ht="39.75" customHeight="1" x14ac:dyDescent="0.15">
      <c r="A142" s="988"/>
      <c r="B142" s="253"/>
      <c r="C142" s="252"/>
      <c r="D142" s="253"/>
      <c r="E142" s="252"/>
      <c r="F142" s="314"/>
      <c r="G142" s="232" t="s">
        <v>734</v>
      </c>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t="s">
        <v>735</v>
      </c>
      <c r="AC142" s="224"/>
      <c r="AD142" s="224"/>
      <c r="AE142" s="266">
        <v>6037</v>
      </c>
      <c r="AF142" s="167"/>
      <c r="AG142" s="167"/>
      <c r="AH142" s="167"/>
      <c r="AI142" s="266">
        <v>6785</v>
      </c>
      <c r="AJ142" s="167"/>
      <c r="AK142" s="167"/>
      <c r="AL142" s="167"/>
      <c r="AM142" s="266"/>
      <c r="AN142" s="167"/>
      <c r="AO142" s="167"/>
      <c r="AP142" s="167"/>
      <c r="AQ142" s="266" t="s">
        <v>719</v>
      </c>
      <c r="AR142" s="167"/>
      <c r="AS142" s="167"/>
      <c r="AT142" s="167"/>
      <c r="AU142" s="266" t="s">
        <v>719</v>
      </c>
      <c r="AV142" s="167"/>
      <c r="AW142" s="167"/>
      <c r="AX142" s="211"/>
      <c r="AY142">
        <f t="shared" ref="AY142:AY143" si="15">$AY$140</f>
        <v>1</v>
      </c>
    </row>
    <row r="143" spans="1:51" ht="39.75"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12" t="s">
        <v>54</v>
      </c>
      <c r="Z143" s="158"/>
      <c r="AA143" s="159"/>
      <c r="AB143" s="286" t="s">
        <v>735</v>
      </c>
      <c r="AC143" s="175"/>
      <c r="AD143" s="175"/>
      <c r="AE143" s="266">
        <v>6446</v>
      </c>
      <c r="AF143" s="167"/>
      <c r="AG143" s="167"/>
      <c r="AH143" s="167"/>
      <c r="AI143" s="266">
        <v>6628</v>
      </c>
      <c r="AJ143" s="167"/>
      <c r="AK143" s="167"/>
      <c r="AL143" s="167"/>
      <c r="AM143" s="266">
        <v>6811</v>
      </c>
      <c r="AN143" s="167"/>
      <c r="AO143" s="167"/>
      <c r="AP143" s="167"/>
      <c r="AQ143" s="266" t="s">
        <v>719</v>
      </c>
      <c r="AR143" s="167"/>
      <c r="AS143" s="167"/>
      <c r="AT143" s="167"/>
      <c r="AU143" s="266">
        <v>6933</v>
      </c>
      <c r="AV143" s="167"/>
      <c r="AW143" s="167"/>
      <c r="AX143" s="211"/>
      <c r="AY143">
        <f t="shared" si="15"/>
        <v>1</v>
      </c>
    </row>
    <row r="144" spans="1:51" ht="18.75"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1</v>
      </c>
    </row>
    <row r="145" spans="1:51" ht="18.75"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t="s">
        <v>719</v>
      </c>
      <c r="AR145" s="271"/>
      <c r="AS145" s="179" t="s">
        <v>233</v>
      </c>
      <c r="AT145" s="202"/>
      <c r="AU145" s="178">
        <v>3</v>
      </c>
      <c r="AV145" s="178"/>
      <c r="AW145" s="179" t="s">
        <v>179</v>
      </c>
      <c r="AX145" s="180"/>
      <c r="AY145">
        <f>$AY$144</f>
        <v>1</v>
      </c>
    </row>
    <row r="146" spans="1:51" ht="39.75" customHeight="1" x14ac:dyDescent="0.15">
      <c r="A146" s="988"/>
      <c r="B146" s="253"/>
      <c r="C146" s="252"/>
      <c r="D146" s="253"/>
      <c r="E146" s="252"/>
      <c r="F146" s="314"/>
      <c r="G146" s="232" t="s">
        <v>736</v>
      </c>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t="s">
        <v>726</v>
      </c>
      <c r="AC146" s="224"/>
      <c r="AD146" s="224"/>
      <c r="AE146" s="266">
        <v>89287954</v>
      </c>
      <c r="AF146" s="167"/>
      <c r="AG146" s="167"/>
      <c r="AH146" s="167"/>
      <c r="AI146" s="266">
        <v>93735516</v>
      </c>
      <c r="AJ146" s="167"/>
      <c r="AK146" s="167"/>
      <c r="AL146" s="167"/>
      <c r="AM146" s="266"/>
      <c r="AN146" s="167"/>
      <c r="AO146" s="167"/>
      <c r="AP146" s="167"/>
      <c r="AQ146" s="266" t="s">
        <v>719</v>
      </c>
      <c r="AR146" s="167"/>
      <c r="AS146" s="167"/>
      <c r="AT146" s="167"/>
      <c r="AU146" s="266" t="s">
        <v>719</v>
      </c>
      <c r="AV146" s="167"/>
      <c r="AW146" s="167"/>
      <c r="AX146" s="211"/>
      <c r="AY146">
        <f t="shared" ref="AY146:AY147" si="16">$AY$144</f>
        <v>1</v>
      </c>
    </row>
    <row r="147" spans="1:51" ht="39.75"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12" t="s">
        <v>54</v>
      </c>
      <c r="Z147" s="158"/>
      <c r="AA147" s="159"/>
      <c r="AB147" s="286" t="s">
        <v>726</v>
      </c>
      <c r="AC147" s="175"/>
      <c r="AD147" s="175"/>
      <c r="AE147" s="266">
        <v>45877275</v>
      </c>
      <c r="AF147" s="167"/>
      <c r="AG147" s="167"/>
      <c r="AH147" s="167"/>
      <c r="AI147" s="266">
        <v>47576433</v>
      </c>
      <c r="AJ147" s="167"/>
      <c r="AK147" s="167"/>
      <c r="AL147" s="167"/>
      <c r="AM147" s="266">
        <v>49275591</v>
      </c>
      <c r="AN147" s="167"/>
      <c r="AO147" s="167"/>
      <c r="AP147" s="167"/>
      <c r="AQ147" s="266" t="s">
        <v>719</v>
      </c>
      <c r="AR147" s="167"/>
      <c r="AS147" s="167"/>
      <c r="AT147" s="167"/>
      <c r="AU147" s="266">
        <v>50974750</v>
      </c>
      <c r="AV147" s="167"/>
      <c r="AW147" s="167"/>
      <c r="AX147" s="211"/>
      <c r="AY147">
        <f t="shared" si="16"/>
        <v>1</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11"/>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12"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11"/>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8"/>
      <c r="B154" s="253"/>
      <c r="C154" s="252"/>
      <c r="D154" s="253"/>
      <c r="E154" s="252"/>
      <c r="F154" s="314"/>
      <c r="G154" s="232" t="s">
        <v>719</v>
      </c>
      <c r="H154" s="191"/>
      <c r="I154" s="191"/>
      <c r="J154" s="191"/>
      <c r="K154" s="191"/>
      <c r="L154" s="191"/>
      <c r="M154" s="191"/>
      <c r="N154" s="191"/>
      <c r="O154" s="191"/>
      <c r="P154" s="233"/>
      <c r="Q154" s="190" t="s">
        <v>719</v>
      </c>
      <c r="R154" s="191"/>
      <c r="S154" s="191"/>
      <c r="T154" s="191"/>
      <c r="U154" s="191"/>
      <c r="V154" s="191"/>
      <c r="W154" s="191"/>
      <c r="X154" s="191"/>
      <c r="Y154" s="191"/>
      <c r="Z154" s="191"/>
      <c r="AA154" s="915"/>
      <c r="AB154" s="256"/>
      <c r="AC154" s="257"/>
      <c r="AD154" s="257"/>
      <c r="AE154" s="262" t="s">
        <v>719</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45" customHeight="1" x14ac:dyDescent="0.15">
      <c r="A188" s="988"/>
      <c r="B188" s="253"/>
      <c r="C188" s="252"/>
      <c r="D188" s="253"/>
      <c r="E188" s="190" t="s">
        <v>744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4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11"/>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12"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11"/>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11"/>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12"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11"/>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11"/>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12"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11"/>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11"/>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12"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11"/>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11"/>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12"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11"/>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11"/>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12"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11"/>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11"/>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12"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11"/>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11"/>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12"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11"/>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11"/>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12"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11"/>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11"/>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12"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11"/>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11"/>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12"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11"/>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11"/>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12"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11"/>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11"/>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12"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11"/>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11"/>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12"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11"/>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11"/>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12"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11"/>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11"/>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12"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11"/>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11"/>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12"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11"/>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11"/>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12"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11"/>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11"/>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12"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11"/>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11"/>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12"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11"/>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671</v>
      </c>
      <c r="D430" s="251"/>
      <c r="E430" s="239" t="s">
        <v>399</v>
      </c>
      <c r="F430" s="444"/>
      <c r="G430" s="241" t="s">
        <v>252</v>
      </c>
      <c r="H430" s="188"/>
      <c r="I430" s="188"/>
      <c r="J430" s="242" t="s">
        <v>719</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719</v>
      </c>
      <c r="AF432" s="178"/>
      <c r="AG432" s="179" t="s">
        <v>233</v>
      </c>
      <c r="AH432" s="202"/>
      <c r="AI432" s="216"/>
      <c r="AJ432" s="216"/>
      <c r="AK432" s="216"/>
      <c r="AL432" s="217"/>
      <c r="AM432" s="216"/>
      <c r="AN432" s="216"/>
      <c r="AO432" s="216"/>
      <c r="AP432" s="217"/>
      <c r="AQ432" s="231" t="s">
        <v>719</v>
      </c>
      <c r="AR432" s="178"/>
      <c r="AS432" s="179" t="s">
        <v>233</v>
      </c>
      <c r="AT432" s="202"/>
      <c r="AU432" s="178" t="s">
        <v>719</v>
      </c>
      <c r="AV432" s="178"/>
      <c r="AW432" s="179" t="s">
        <v>179</v>
      </c>
      <c r="AX432" s="180"/>
      <c r="AY432">
        <f>$AY$431</f>
        <v>1</v>
      </c>
    </row>
    <row r="433" spans="1:51" ht="23.25" customHeight="1" x14ac:dyDescent="0.15">
      <c r="A433" s="988"/>
      <c r="B433" s="253"/>
      <c r="C433" s="252"/>
      <c r="D433" s="253"/>
      <c r="E433" s="196"/>
      <c r="F433" s="197"/>
      <c r="G433" s="232" t="s">
        <v>719</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719</v>
      </c>
      <c r="AC433" s="175"/>
      <c r="AD433" s="175"/>
      <c r="AE433" s="166" t="s">
        <v>719</v>
      </c>
      <c r="AF433" s="167"/>
      <c r="AG433" s="167"/>
      <c r="AH433" s="167"/>
      <c r="AI433" s="166" t="s">
        <v>719</v>
      </c>
      <c r="AJ433" s="167"/>
      <c r="AK433" s="167"/>
      <c r="AL433" s="167"/>
      <c r="AM433" s="166"/>
      <c r="AN433" s="167"/>
      <c r="AO433" s="167"/>
      <c r="AP433" s="168"/>
      <c r="AQ433" s="166" t="s">
        <v>719</v>
      </c>
      <c r="AR433" s="167"/>
      <c r="AS433" s="167"/>
      <c r="AT433" s="168"/>
      <c r="AU433" s="167" t="s">
        <v>719</v>
      </c>
      <c r="AV433" s="167"/>
      <c r="AW433" s="167"/>
      <c r="AX433" s="211"/>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12" t="s">
        <v>54</v>
      </c>
      <c r="Z434" s="158"/>
      <c r="AA434" s="159"/>
      <c r="AB434" s="224" t="s">
        <v>719</v>
      </c>
      <c r="AC434" s="224"/>
      <c r="AD434" s="224"/>
      <c r="AE434" s="166" t="s">
        <v>719</v>
      </c>
      <c r="AF434" s="167"/>
      <c r="AG434" s="167"/>
      <c r="AH434" s="168"/>
      <c r="AI434" s="166" t="s">
        <v>719</v>
      </c>
      <c r="AJ434" s="167"/>
      <c r="AK434" s="167"/>
      <c r="AL434" s="167"/>
      <c r="AM434" s="166"/>
      <c r="AN434" s="167"/>
      <c r="AO434" s="167"/>
      <c r="AP434" s="168"/>
      <c r="AQ434" s="166" t="s">
        <v>719</v>
      </c>
      <c r="AR434" s="167"/>
      <c r="AS434" s="167"/>
      <c r="AT434" s="168"/>
      <c r="AU434" s="167" t="s">
        <v>719</v>
      </c>
      <c r="AV434" s="167"/>
      <c r="AW434" s="167"/>
      <c r="AX434" s="211"/>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12" t="s">
        <v>13</v>
      </c>
      <c r="Z435" s="158"/>
      <c r="AA435" s="159"/>
      <c r="AB435" s="213" t="s">
        <v>180</v>
      </c>
      <c r="AC435" s="213"/>
      <c r="AD435" s="213"/>
      <c r="AE435" s="166" t="s">
        <v>719</v>
      </c>
      <c r="AF435" s="167"/>
      <c r="AG435" s="167"/>
      <c r="AH435" s="168"/>
      <c r="AI435" s="166" t="s">
        <v>719</v>
      </c>
      <c r="AJ435" s="167"/>
      <c r="AK435" s="167"/>
      <c r="AL435" s="167"/>
      <c r="AM435" s="166"/>
      <c r="AN435" s="167"/>
      <c r="AO435" s="167"/>
      <c r="AP435" s="168"/>
      <c r="AQ435" s="166" t="s">
        <v>719</v>
      </c>
      <c r="AR435" s="167"/>
      <c r="AS435" s="167"/>
      <c r="AT435" s="168"/>
      <c r="AU435" s="167" t="s">
        <v>719</v>
      </c>
      <c r="AV435" s="167"/>
      <c r="AW435" s="167"/>
      <c r="AX435" s="211"/>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11"/>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12"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11"/>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12" t="s">
        <v>13</v>
      </c>
      <c r="Z440" s="158"/>
      <c r="AA440" s="159"/>
      <c r="AB440" s="213" t="s">
        <v>180</v>
      </c>
      <c r="AC440" s="213"/>
      <c r="AD440" s="213"/>
      <c r="AE440" s="166"/>
      <c r="AF440" s="167"/>
      <c r="AG440" s="167"/>
      <c r="AH440" s="168"/>
      <c r="AI440" s="166"/>
      <c r="AJ440" s="167"/>
      <c r="AK440" s="167"/>
      <c r="AL440" s="167"/>
      <c r="AM440" s="166"/>
      <c r="AN440" s="167"/>
      <c r="AO440" s="167"/>
      <c r="AP440" s="168"/>
      <c r="AQ440" s="166"/>
      <c r="AR440" s="167"/>
      <c r="AS440" s="167"/>
      <c r="AT440" s="168"/>
      <c r="AU440" s="167"/>
      <c r="AV440" s="167"/>
      <c r="AW440" s="167"/>
      <c r="AX440" s="211"/>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11"/>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12"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11"/>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12" t="s">
        <v>13</v>
      </c>
      <c r="Z445" s="158"/>
      <c r="AA445" s="159"/>
      <c r="AB445" s="213" t="s">
        <v>180</v>
      </c>
      <c r="AC445" s="213"/>
      <c r="AD445" s="213"/>
      <c r="AE445" s="166"/>
      <c r="AF445" s="167"/>
      <c r="AG445" s="167"/>
      <c r="AH445" s="168"/>
      <c r="AI445" s="166"/>
      <c r="AJ445" s="167"/>
      <c r="AK445" s="167"/>
      <c r="AL445" s="167"/>
      <c r="AM445" s="166"/>
      <c r="AN445" s="167"/>
      <c r="AO445" s="167"/>
      <c r="AP445" s="168"/>
      <c r="AQ445" s="166"/>
      <c r="AR445" s="167"/>
      <c r="AS445" s="167"/>
      <c r="AT445" s="168"/>
      <c r="AU445" s="167"/>
      <c r="AV445" s="167"/>
      <c r="AW445" s="167"/>
      <c r="AX445" s="211"/>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11"/>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12"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11"/>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12" t="s">
        <v>13</v>
      </c>
      <c r="Z450" s="158"/>
      <c r="AA450" s="159"/>
      <c r="AB450" s="213" t="s">
        <v>180</v>
      </c>
      <c r="AC450" s="213"/>
      <c r="AD450" s="213"/>
      <c r="AE450" s="166"/>
      <c r="AF450" s="167"/>
      <c r="AG450" s="167"/>
      <c r="AH450" s="168"/>
      <c r="AI450" s="166"/>
      <c r="AJ450" s="167"/>
      <c r="AK450" s="167"/>
      <c r="AL450" s="167"/>
      <c r="AM450" s="166"/>
      <c r="AN450" s="167"/>
      <c r="AO450" s="167"/>
      <c r="AP450" s="168"/>
      <c r="AQ450" s="166"/>
      <c r="AR450" s="167"/>
      <c r="AS450" s="167"/>
      <c r="AT450" s="168"/>
      <c r="AU450" s="167"/>
      <c r="AV450" s="167"/>
      <c r="AW450" s="167"/>
      <c r="AX450" s="211"/>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11"/>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12"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11"/>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12" t="s">
        <v>13</v>
      </c>
      <c r="Z455" s="158"/>
      <c r="AA455" s="159"/>
      <c r="AB455" s="213" t="s">
        <v>180</v>
      </c>
      <c r="AC455" s="213"/>
      <c r="AD455" s="213"/>
      <c r="AE455" s="166"/>
      <c r="AF455" s="167"/>
      <c r="AG455" s="167"/>
      <c r="AH455" s="168"/>
      <c r="AI455" s="166"/>
      <c r="AJ455" s="167"/>
      <c r="AK455" s="167"/>
      <c r="AL455" s="167"/>
      <c r="AM455" s="166"/>
      <c r="AN455" s="167"/>
      <c r="AO455" s="167"/>
      <c r="AP455" s="168"/>
      <c r="AQ455" s="166"/>
      <c r="AR455" s="167"/>
      <c r="AS455" s="167"/>
      <c r="AT455" s="168"/>
      <c r="AU455" s="167"/>
      <c r="AV455" s="167"/>
      <c r="AW455" s="167"/>
      <c r="AX455" s="211"/>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719</v>
      </c>
      <c r="AF457" s="178"/>
      <c r="AG457" s="179" t="s">
        <v>233</v>
      </c>
      <c r="AH457" s="202"/>
      <c r="AI457" s="216"/>
      <c r="AJ457" s="216"/>
      <c r="AK457" s="216"/>
      <c r="AL457" s="217"/>
      <c r="AM457" s="216"/>
      <c r="AN457" s="216"/>
      <c r="AO457" s="216"/>
      <c r="AP457" s="217"/>
      <c r="AQ457" s="231" t="s">
        <v>719</v>
      </c>
      <c r="AR457" s="178"/>
      <c r="AS457" s="179" t="s">
        <v>233</v>
      </c>
      <c r="AT457" s="202"/>
      <c r="AU457" s="178" t="s">
        <v>719</v>
      </c>
      <c r="AV457" s="178"/>
      <c r="AW457" s="179" t="s">
        <v>179</v>
      </c>
      <c r="AX457" s="180"/>
      <c r="AY457">
        <f>$AY$456</f>
        <v>1</v>
      </c>
    </row>
    <row r="458" spans="1:51" ht="23.25" customHeight="1" x14ac:dyDescent="0.15">
      <c r="A458" s="988"/>
      <c r="B458" s="253"/>
      <c r="C458" s="252"/>
      <c r="D458" s="253"/>
      <c r="E458" s="196"/>
      <c r="F458" s="197"/>
      <c r="G458" s="232" t="s">
        <v>719</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719</v>
      </c>
      <c r="AC458" s="175"/>
      <c r="AD458" s="175"/>
      <c r="AE458" s="166" t="s">
        <v>719</v>
      </c>
      <c r="AF458" s="167"/>
      <c r="AG458" s="167"/>
      <c r="AH458" s="167"/>
      <c r="AI458" s="166" t="s">
        <v>719</v>
      </c>
      <c r="AJ458" s="167"/>
      <c r="AK458" s="167"/>
      <c r="AL458" s="167"/>
      <c r="AM458" s="166"/>
      <c r="AN458" s="167"/>
      <c r="AO458" s="167"/>
      <c r="AP458" s="168"/>
      <c r="AQ458" s="166" t="s">
        <v>719</v>
      </c>
      <c r="AR458" s="167"/>
      <c r="AS458" s="167"/>
      <c r="AT458" s="168"/>
      <c r="AU458" s="167" t="s">
        <v>719</v>
      </c>
      <c r="AV458" s="167"/>
      <c r="AW458" s="167"/>
      <c r="AX458" s="211"/>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12" t="s">
        <v>54</v>
      </c>
      <c r="Z459" s="158"/>
      <c r="AA459" s="159"/>
      <c r="AB459" s="224" t="s">
        <v>719</v>
      </c>
      <c r="AC459" s="224"/>
      <c r="AD459" s="224"/>
      <c r="AE459" s="166" t="s">
        <v>719</v>
      </c>
      <c r="AF459" s="167"/>
      <c r="AG459" s="167"/>
      <c r="AH459" s="168"/>
      <c r="AI459" s="166" t="s">
        <v>719</v>
      </c>
      <c r="AJ459" s="167"/>
      <c r="AK459" s="167"/>
      <c r="AL459" s="167"/>
      <c r="AM459" s="166"/>
      <c r="AN459" s="167"/>
      <c r="AO459" s="167"/>
      <c r="AP459" s="168"/>
      <c r="AQ459" s="166" t="s">
        <v>719</v>
      </c>
      <c r="AR459" s="167"/>
      <c r="AS459" s="167"/>
      <c r="AT459" s="168"/>
      <c r="AU459" s="167" t="s">
        <v>719</v>
      </c>
      <c r="AV459" s="167"/>
      <c r="AW459" s="167"/>
      <c r="AX459" s="211"/>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12" t="s">
        <v>13</v>
      </c>
      <c r="Z460" s="158"/>
      <c r="AA460" s="159"/>
      <c r="AB460" s="213" t="s">
        <v>14</v>
      </c>
      <c r="AC460" s="213"/>
      <c r="AD460" s="213"/>
      <c r="AE460" s="166" t="s">
        <v>719</v>
      </c>
      <c r="AF460" s="167"/>
      <c r="AG460" s="167"/>
      <c r="AH460" s="168"/>
      <c r="AI460" s="166" t="s">
        <v>719</v>
      </c>
      <c r="AJ460" s="167"/>
      <c r="AK460" s="167"/>
      <c r="AL460" s="167"/>
      <c r="AM460" s="166"/>
      <c r="AN460" s="167"/>
      <c r="AO460" s="167"/>
      <c r="AP460" s="168"/>
      <c r="AQ460" s="166" t="s">
        <v>719</v>
      </c>
      <c r="AR460" s="167"/>
      <c r="AS460" s="167"/>
      <c r="AT460" s="168"/>
      <c r="AU460" s="167" t="s">
        <v>719</v>
      </c>
      <c r="AV460" s="167"/>
      <c r="AW460" s="167"/>
      <c r="AX460" s="211"/>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11"/>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12"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11"/>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12" t="s">
        <v>13</v>
      </c>
      <c r="Z465" s="158"/>
      <c r="AA465" s="159"/>
      <c r="AB465" s="213" t="s">
        <v>14</v>
      </c>
      <c r="AC465" s="213"/>
      <c r="AD465" s="213"/>
      <c r="AE465" s="166"/>
      <c r="AF465" s="167"/>
      <c r="AG465" s="167"/>
      <c r="AH465" s="168"/>
      <c r="AI465" s="166"/>
      <c r="AJ465" s="167"/>
      <c r="AK465" s="167"/>
      <c r="AL465" s="167"/>
      <c r="AM465" s="166"/>
      <c r="AN465" s="167"/>
      <c r="AO465" s="167"/>
      <c r="AP465" s="168"/>
      <c r="AQ465" s="166"/>
      <c r="AR465" s="167"/>
      <c r="AS465" s="167"/>
      <c r="AT465" s="168"/>
      <c r="AU465" s="167"/>
      <c r="AV465" s="167"/>
      <c r="AW465" s="167"/>
      <c r="AX465" s="211"/>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11"/>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12"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11"/>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12" t="s">
        <v>13</v>
      </c>
      <c r="Z470" s="158"/>
      <c r="AA470" s="159"/>
      <c r="AB470" s="213" t="s">
        <v>14</v>
      </c>
      <c r="AC470" s="213"/>
      <c r="AD470" s="213"/>
      <c r="AE470" s="166"/>
      <c r="AF470" s="167"/>
      <c r="AG470" s="167"/>
      <c r="AH470" s="168"/>
      <c r="AI470" s="166"/>
      <c r="AJ470" s="167"/>
      <c r="AK470" s="167"/>
      <c r="AL470" s="167"/>
      <c r="AM470" s="166"/>
      <c r="AN470" s="167"/>
      <c r="AO470" s="167"/>
      <c r="AP470" s="168"/>
      <c r="AQ470" s="166"/>
      <c r="AR470" s="167"/>
      <c r="AS470" s="167"/>
      <c r="AT470" s="168"/>
      <c r="AU470" s="167"/>
      <c r="AV470" s="167"/>
      <c r="AW470" s="167"/>
      <c r="AX470" s="211"/>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11"/>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12"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11"/>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12" t="s">
        <v>13</v>
      </c>
      <c r="Z475" s="158"/>
      <c r="AA475" s="159"/>
      <c r="AB475" s="213" t="s">
        <v>14</v>
      </c>
      <c r="AC475" s="213"/>
      <c r="AD475" s="213"/>
      <c r="AE475" s="166"/>
      <c r="AF475" s="167"/>
      <c r="AG475" s="167"/>
      <c r="AH475" s="168"/>
      <c r="AI475" s="166"/>
      <c r="AJ475" s="167"/>
      <c r="AK475" s="167"/>
      <c r="AL475" s="167"/>
      <c r="AM475" s="166"/>
      <c r="AN475" s="167"/>
      <c r="AO475" s="167"/>
      <c r="AP475" s="168"/>
      <c r="AQ475" s="166"/>
      <c r="AR475" s="167"/>
      <c r="AS475" s="167"/>
      <c r="AT475" s="168"/>
      <c r="AU475" s="167"/>
      <c r="AV475" s="167"/>
      <c r="AW475" s="167"/>
      <c r="AX475" s="211"/>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11"/>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12"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11"/>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12" t="s">
        <v>13</v>
      </c>
      <c r="Z480" s="158"/>
      <c r="AA480" s="159"/>
      <c r="AB480" s="213" t="s">
        <v>14</v>
      </c>
      <c r="AC480" s="213"/>
      <c r="AD480" s="213"/>
      <c r="AE480" s="166"/>
      <c r="AF480" s="167"/>
      <c r="AG480" s="167"/>
      <c r="AH480" s="168"/>
      <c r="AI480" s="166"/>
      <c r="AJ480" s="167"/>
      <c r="AK480" s="167"/>
      <c r="AL480" s="167"/>
      <c r="AM480" s="166"/>
      <c r="AN480" s="167"/>
      <c r="AO480" s="167"/>
      <c r="AP480" s="168"/>
      <c r="AQ480" s="166"/>
      <c r="AR480" s="167"/>
      <c r="AS480" s="167"/>
      <c r="AT480" s="168"/>
      <c r="AU480" s="167"/>
      <c r="AV480" s="167"/>
      <c r="AW480" s="167"/>
      <c r="AX480" s="211"/>
      <c r="AY480">
        <f t="shared" si="72"/>
        <v>0</v>
      </c>
    </row>
    <row r="481" spans="1:51" ht="23.85" customHeight="1" x14ac:dyDescent="0.15">
      <c r="A481" s="988"/>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745</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11"/>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12"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11"/>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12" t="s">
        <v>13</v>
      </c>
      <c r="Z489" s="158"/>
      <c r="AA489" s="159"/>
      <c r="AB489" s="213" t="s">
        <v>180</v>
      </c>
      <c r="AC489" s="213"/>
      <c r="AD489" s="213"/>
      <c r="AE489" s="166"/>
      <c r="AF489" s="167"/>
      <c r="AG489" s="167"/>
      <c r="AH489" s="168"/>
      <c r="AI489" s="166"/>
      <c r="AJ489" s="167"/>
      <c r="AK489" s="167"/>
      <c r="AL489" s="167"/>
      <c r="AM489" s="166"/>
      <c r="AN489" s="167"/>
      <c r="AO489" s="167"/>
      <c r="AP489" s="168"/>
      <c r="AQ489" s="166"/>
      <c r="AR489" s="167"/>
      <c r="AS489" s="167"/>
      <c r="AT489" s="168"/>
      <c r="AU489" s="167"/>
      <c r="AV489" s="167"/>
      <c r="AW489" s="167"/>
      <c r="AX489" s="211"/>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11"/>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12"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11"/>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12" t="s">
        <v>13</v>
      </c>
      <c r="Z494" s="158"/>
      <c r="AA494" s="159"/>
      <c r="AB494" s="213" t="s">
        <v>180</v>
      </c>
      <c r="AC494" s="213"/>
      <c r="AD494" s="213"/>
      <c r="AE494" s="166"/>
      <c r="AF494" s="167"/>
      <c r="AG494" s="167"/>
      <c r="AH494" s="168"/>
      <c r="AI494" s="166"/>
      <c r="AJ494" s="167"/>
      <c r="AK494" s="167"/>
      <c r="AL494" s="167"/>
      <c r="AM494" s="166"/>
      <c r="AN494" s="167"/>
      <c r="AO494" s="167"/>
      <c r="AP494" s="168"/>
      <c r="AQ494" s="166"/>
      <c r="AR494" s="167"/>
      <c r="AS494" s="167"/>
      <c r="AT494" s="168"/>
      <c r="AU494" s="167"/>
      <c r="AV494" s="167"/>
      <c r="AW494" s="167"/>
      <c r="AX494" s="211"/>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11"/>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12"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11"/>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12" t="s">
        <v>13</v>
      </c>
      <c r="Z499" s="158"/>
      <c r="AA499" s="159"/>
      <c r="AB499" s="213" t="s">
        <v>180</v>
      </c>
      <c r="AC499" s="213"/>
      <c r="AD499" s="213"/>
      <c r="AE499" s="166"/>
      <c r="AF499" s="167"/>
      <c r="AG499" s="167"/>
      <c r="AH499" s="168"/>
      <c r="AI499" s="166"/>
      <c r="AJ499" s="167"/>
      <c r="AK499" s="167"/>
      <c r="AL499" s="167"/>
      <c r="AM499" s="166"/>
      <c r="AN499" s="167"/>
      <c r="AO499" s="167"/>
      <c r="AP499" s="168"/>
      <c r="AQ499" s="166"/>
      <c r="AR499" s="167"/>
      <c r="AS499" s="167"/>
      <c r="AT499" s="168"/>
      <c r="AU499" s="167"/>
      <c r="AV499" s="167"/>
      <c r="AW499" s="167"/>
      <c r="AX499" s="211"/>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11"/>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12"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11"/>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12" t="s">
        <v>13</v>
      </c>
      <c r="Z504" s="158"/>
      <c r="AA504" s="159"/>
      <c r="AB504" s="213" t="s">
        <v>180</v>
      </c>
      <c r="AC504" s="213"/>
      <c r="AD504" s="213"/>
      <c r="AE504" s="166"/>
      <c r="AF504" s="167"/>
      <c r="AG504" s="167"/>
      <c r="AH504" s="168"/>
      <c r="AI504" s="166"/>
      <c r="AJ504" s="167"/>
      <c r="AK504" s="167"/>
      <c r="AL504" s="167"/>
      <c r="AM504" s="166"/>
      <c r="AN504" s="167"/>
      <c r="AO504" s="167"/>
      <c r="AP504" s="168"/>
      <c r="AQ504" s="166"/>
      <c r="AR504" s="167"/>
      <c r="AS504" s="167"/>
      <c r="AT504" s="168"/>
      <c r="AU504" s="167"/>
      <c r="AV504" s="167"/>
      <c r="AW504" s="167"/>
      <c r="AX504" s="211"/>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11"/>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12"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11"/>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12" t="s">
        <v>13</v>
      </c>
      <c r="Z509" s="158"/>
      <c r="AA509" s="159"/>
      <c r="AB509" s="213" t="s">
        <v>180</v>
      </c>
      <c r="AC509" s="213"/>
      <c r="AD509" s="213"/>
      <c r="AE509" s="166"/>
      <c r="AF509" s="167"/>
      <c r="AG509" s="167"/>
      <c r="AH509" s="168"/>
      <c r="AI509" s="166"/>
      <c r="AJ509" s="167"/>
      <c r="AK509" s="167"/>
      <c r="AL509" s="167"/>
      <c r="AM509" s="166"/>
      <c r="AN509" s="167"/>
      <c r="AO509" s="167"/>
      <c r="AP509" s="168"/>
      <c r="AQ509" s="166"/>
      <c r="AR509" s="167"/>
      <c r="AS509" s="167"/>
      <c r="AT509" s="168"/>
      <c r="AU509" s="167"/>
      <c r="AV509" s="167"/>
      <c r="AW509" s="167"/>
      <c r="AX509" s="211"/>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11"/>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12"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11"/>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12" t="s">
        <v>13</v>
      </c>
      <c r="Z514" s="158"/>
      <c r="AA514" s="159"/>
      <c r="AB514" s="213" t="s">
        <v>14</v>
      </c>
      <c r="AC514" s="213"/>
      <c r="AD514" s="213"/>
      <c r="AE514" s="166"/>
      <c r="AF514" s="167"/>
      <c r="AG514" s="167"/>
      <c r="AH514" s="168"/>
      <c r="AI514" s="166"/>
      <c r="AJ514" s="167"/>
      <c r="AK514" s="167"/>
      <c r="AL514" s="167"/>
      <c r="AM514" s="166"/>
      <c r="AN514" s="167"/>
      <c r="AO514" s="167"/>
      <c r="AP514" s="168"/>
      <c r="AQ514" s="166"/>
      <c r="AR514" s="167"/>
      <c r="AS514" s="167"/>
      <c r="AT514" s="168"/>
      <c r="AU514" s="167"/>
      <c r="AV514" s="167"/>
      <c r="AW514" s="167"/>
      <c r="AX514" s="211"/>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11"/>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12"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11"/>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12" t="s">
        <v>13</v>
      </c>
      <c r="Z519" s="158"/>
      <c r="AA519" s="159"/>
      <c r="AB519" s="213" t="s">
        <v>14</v>
      </c>
      <c r="AC519" s="213"/>
      <c r="AD519" s="213"/>
      <c r="AE519" s="166"/>
      <c r="AF519" s="167"/>
      <c r="AG519" s="167"/>
      <c r="AH519" s="168"/>
      <c r="AI519" s="166"/>
      <c r="AJ519" s="167"/>
      <c r="AK519" s="167"/>
      <c r="AL519" s="167"/>
      <c r="AM519" s="166"/>
      <c r="AN519" s="167"/>
      <c r="AO519" s="167"/>
      <c r="AP519" s="168"/>
      <c r="AQ519" s="166"/>
      <c r="AR519" s="167"/>
      <c r="AS519" s="167"/>
      <c r="AT519" s="168"/>
      <c r="AU519" s="167"/>
      <c r="AV519" s="167"/>
      <c r="AW519" s="167"/>
      <c r="AX519" s="211"/>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11"/>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12"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11"/>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12" t="s">
        <v>13</v>
      </c>
      <c r="Z524" s="158"/>
      <c r="AA524" s="159"/>
      <c r="AB524" s="213" t="s">
        <v>14</v>
      </c>
      <c r="AC524" s="213"/>
      <c r="AD524" s="213"/>
      <c r="AE524" s="166"/>
      <c r="AF524" s="167"/>
      <c r="AG524" s="167"/>
      <c r="AH524" s="168"/>
      <c r="AI524" s="166"/>
      <c r="AJ524" s="167"/>
      <c r="AK524" s="167"/>
      <c r="AL524" s="167"/>
      <c r="AM524" s="166"/>
      <c r="AN524" s="167"/>
      <c r="AO524" s="167"/>
      <c r="AP524" s="168"/>
      <c r="AQ524" s="166"/>
      <c r="AR524" s="167"/>
      <c r="AS524" s="167"/>
      <c r="AT524" s="168"/>
      <c r="AU524" s="167"/>
      <c r="AV524" s="167"/>
      <c r="AW524" s="167"/>
      <c r="AX524" s="211"/>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11"/>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12"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11"/>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12" t="s">
        <v>13</v>
      </c>
      <c r="Z529" s="158"/>
      <c r="AA529" s="159"/>
      <c r="AB529" s="213" t="s">
        <v>14</v>
      </c>
      <c r="AC529" s="213"/>
      <c r="AD529" s="213"/>
      <c r="AE529" s="166"/>
      <c r="AF529" s="167"/>
      <c r="AG529" s="167"/>
      <c r="AH529" s="168"/>
      <c r="AI529" s="166"/>
      <c r="AJ529" s="167"/>
      <c r="AK529" s="167"/>
      <c r="AL529" s="167"/>
      <c r="AM529" s="166"/>
      <c r="AN529" s="167"/>
      <c r="AO529" s="167"/>
      <c r="AP529" s="168"/>
      <c r="AQ529" s="166"/>
      <c r="AR529" s="167"/>
      <c r="AS529" s="167"/>
      <c r="AT529" s="168"/>
      <c r="AU529" s="167"/>
      <c r="AV529" s="167"/>
      <c r="AW529" s="167"/>
      <c r="AX529" s="211"/>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11"/>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12"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11"/>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12" t="s">
        <v>13</v>
      </c>
      <c r="Z534" s="158"/>
      <c r="AA534" s="159"/>
      <c r="AB534" s="213" t="s">
        <v>14</v>
      </c>
      <c r="AC534" s="213"/>
      <c r="AD534" s="213"/>
      <c r="AE534" s="166"/>
      <c r="AF534" s="167"/>
      <c r="AG534" s="167"/>
      <c r="AH534" s="168"/>
      <c r="AI534" s="166"/>
      <c r="AJ534" s="167"/>
      <c r="AK534" s="167"/>
      <c r="AL534" s="167"/>
      <c r="AM534" s="166"/>
      <c r="AN534" s="167"/>
      <c r="AO534" s="167"/>
      <c r="AP534" s="168"/>
      <c r="AQ534" s="166"/>
      <c r="AR534" s="167"/>
      <c r="AS534" s="167"/>
      <c r="AT534" s="168"/>
      <c r="AU534" s="167"/>
      <c r="AV534" s="167"/>
      <c r="AW534" s="167"/>
      <c r="AX534" s="211"/>
      <c r="AY534">
        <f t="shared" si="82"/>
        <v>0</v>
      </c>
    </row>
    <row r="535" spans="1:51" ht="23.85" hidden="1" customHeight="1" x14ac:dyDescent="0.15">
      <c r="A535" s="988"/>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11"/>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12"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11"/>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12" t="s">
        <v>13</v>
      </c>
      <c r="Z543" s="158"/>
      <c r="AA543" s="159"/>
      <c r="AB543" s="213" t="s">
        <v>180</v>
      </c>
      <c r="AC543" s="213"/>
      <c r="AD543" s="213"/>
      <c r="AE543" s="166"/>
      <c r="AF543" s="167"/>
      <c r="AG543" s="167"/>
      <c r="AH543" s="168"/>
      <c r="AI543" s="166"/>
      <c r="AJ543" s="167"/>
      <c r="AK543" s="167"/>
      <c r="AL543" s="167"/>
      <c r="AM543" s="166"/>
      <c r="AN543" s="167"/>
      <c r="AO543" s="167"/>
      <c r="AP543" s="168"/>
      <c r="AQ543" s="166"/>
      <c r="AR543" s="167"/>
      <c r="AS543" s="167"/>
      <c r="AT543" s="168"/>
      <c r="AU543" s="167"/>
      <c r="AV543" s="167"/>
      <c r="AW543" s="167"/>
      <c r="AX543" s="211"/>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11"/>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12"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11"/>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12" t="s">
        <v>13</v>
      </c>
      <c r="Z548" s="158"/>
      <c r="AA548" s="159"/>
      <c r="AB548" s="213" t="s">
        <v>180</v>
      </c>
      <c r="AC548" s="213"/>
      <c r="AD548" s="213"/>
      <c r="AE548" s="166"/>
      <c r="AF548" s="167"/>
      <c r="AG548" s="167"/>
      <c r="AH548" s="168"/>
      <c r="AI548" s="166"/>
      <c r="AJ548" s="167"/>
      <c r="AK548" s="167"/>
      <c r="AL548" s="167"/>
      <c r="AM548" s="166"/>
      <c r="AN548" s="167"/>
      <c r="AO548" s="167"/>
      <c r="AP548" s="168"/>
      <c r="AQ548" s="166"/>
      <c r="AR548" s="167"/>
      <c r="AS548" s="167"/>
      <c r="AT548" s="168"/>
      <c r="AU548" s="167"/>
      <c r="AV548" s="167"/>
      <c r="AW548" s="167"/>
      <c r="AX548" s="211"/>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11"/>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12"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11"/>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12" t="s">
        <v>13</v>
      </c>
      <c r="Z553" s="158"/>
      <c r="AA553" s="159"/>
      <c r="AB553" s="213" t="s">
        <v>180</v>
      </c>
      <c r="AC553" s="213"/>
      <c r="AD553" s="213"/>
      <c r="AE553" s="166"/>
      <c r="AF553" s="167"/>
      <c r="AG553" s="167"/>
      <c r="AH553" s="168"/>
      <c r="AI553" s="166"/>
      <c r="AJ553" s="167"/>
      <c r="AK553" s="167"/>
      <c r="AL553" s="167"/>
      <c r="AM553" s="166"/>
      <c r="AN553" s="167"/>
      <c r="AO553" s="167"/>
      <c r="AP553" s="168"/>
      <c r="AQ553" s="166"/>
      <c r="AR553" s="167"/>
      <c r="AS553" s="167"/>
      <c r="AT553" s="168"/>
      <c r="AU553" s="167"/>
      <c r="AV553" s="167"/>
      <c r="AW553" s="167"/>
      <c r="AX553" s="211"/>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11"/>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12"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11"/>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12" t="s">
        <v>13</v>
      </c>
      <c r="Z558" s="158"/>
      <c r="AA558" s="159"/>
      <c r="AB558" s="213" t="s">
        <v>180</v>
      </c>
      <c r="AC558" s="213"/>
      <c r="AD558" s="213"/>
      <c r="AE558" s="166"/>
      <c r="AF558" s="167"/>
      <c r="AG558" s="167"/>
      <c r="AH558" s="168"/>
      <c r="AI558" s="166"/>
      <c r="AJ558" s="167"/>
      <c r="AK558" s="167"/>
      <c r="AL558" s="167"/>
      <c r="AM558" s="166"/>
      <c r="AN558" s="167"/>
      <c r="AO558" s="167"/>
      <c r="AP558" s="168"/>
      <c r="AQ558" s="166"/>
      <c r="AR558" s="167"/>
      <c r="AS558" s="167"/>
      <c r="AT558" s="168"/>
      <c r="AU558" s="167"/>
      <c r="AV558" s="167"/>
      <c r="AW558" s="167"/>
      <c r="AX558" s="211"/>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11"/>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12"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11"/>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12" t="s">
        <v>13</v>
      </c>
      <c r="Z563" s="158"/>
      <c r="AA563" s="159"/>
      <c r="AB563" s="213" t="s">
        <v>180</v>
      </c>
      <c r="AC563" s="213"/>
      <c r="AD563" s="213"/>
      <c r="AE563" s="166"/>
      <c r="AF563" s="167"/>
      <c r="AG563" s="167"/>
      <c r="AH563" s="168"/>
      <c r="AI563" s="166"/>
      <c r="AJ563" s="167"/>
      <c r="AK563" s="167"/>
      <c r="AL563" s="167"/>
      <c r="AM563" s="166"/>
      <c r="AN563" s="167"/>
      <c r="AO563" s="167"/>
      <c r="AP563" s="168"/>
      <c r="AQ563" s="166"/>
      <c r="AR563" s="167"/>
      <c r="AS563" s="167"/>
      <c r="AT563" s="168"/>
      <c r="AU563" s="167"/>
      <c r="AV563" s="167"/>
      <c r="AW563" s="167"/>
      <c r="AX563" s="211"/>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11"/>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12"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11"/>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12" t="s">
        <v>13</v>
      </c>
      <c r="Z568" s="158"/>
      <c r="AA568" s="159"/>
      <c r="AB568" s="213" t="s">
        <v>14</v>
      </c>
      <c r="AC568" s="213"/>
      <c r="AD568" s="213"/>
      <c r="AE568" s="166"/>
      <c r="AF568" s="167"/>
      <c r="AG568" s="167"/>
      <c r="AH568" s="168"/>
      <c r="AI568" s="166"/>
      <c r="AJ568" s="167"/>
      <c r="AK568" s="167"/>
      <c r="AL568" s="167"/>
      <c r="AM568" s="166"/>
      <c r="AN568" s="167"/>
      <c r="AO568" s="167"/>
      <c r="AP568" s="168"/>
      <c r="AQ568" s="166"/>
      <c r="AR568" s="167"/>
      <c r="AS568" s="167"/>
      <c r="AT568" s="168"/>
      <c r="AU568" s="167"/>
      <c r="AV568" s="167"/>
      <c r="AW568" s="167"/>
      <c r="AX568" s="211"/>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11"/>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12"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11"/>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12" t="s">
        <v>13</v>
      </c>
      <c r="Z573" s="158"/>
      <c r="AA573" s="159"/>
      <c r="AB573" s="213" t="s">
        <v>14</v>
      </c>
      <c r="AC573" s="213"/>
      <c r="AD573" s="213"/>
      <c r="AE573" s="166"/>
      <c r="AF573" s="167"/>
      <c r="AG573" s="167"/>
      <c r="AH573" s="168"/>
      <c r="AI573" s="166"/>
      <c r="AJ573" s="167"/>
      <c r="AK573" s="167"/>
      <c r="AL573" s="167"/>
      <c r="AM573" s="166"/>
      <c r="AN573" s="167"/>
      <c r="AO573" s="167"/>
      <c r="AP573" s="168"/>
      <c r="AQ573" s="166"/>
      <c r="AR573" s="167"/>
      <c r="AS573" s="167"/>
      <c r="AT573" s="168"/>
      <c r="AU573" s="167"/>
      <c r="AV573" s="167"/>
      <c r="AW573" s="167"/>
      <c r="AX573" s="211"/>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11"/>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12"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11"/>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12" t="s">
        <v>13</v>
      </c>
      <c r="Z578" s="158"/>
      <c r="AA578" s="159"/>
      <c r="AB578" s="213" t="s">
        <v>14</v>
      </c>
      <c r="AC578" s="213"/>
      <c r="AD578" s="213"/>
      <c r="AE578" s="166"/>
      <c r="AF578" s="167"/>
      <c r="AG578" s="167"/>
      <c r="AH578" s="168"/>
      <c r="AI578" s="166"/>
      <c r="AJ578" s="167"/>
      <c r="AK578" s="167"/>
      <c r="AL578" s="167"/>
      <c r="AM578" s="166"/>
      <c r="AN578" s="167"/>
      <c r="AO578" s="167"/>
      <c r="AP578" s="168"/>
      <c r="AQ578" s="166"/>
      <c r="AR578" s="167"/>
      <c r="AS578" s="167"/>
      <c r="AT578" s="168"/>
      <c r="AU578" s="167"/>
      <c r="AV578" s="167"/>
      <c r="AW578" s="167"/>
      <c r="AX578" s="211"/>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11"/>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12"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11"/>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12" t="s">
        <v>13</v>
      </c>
      <c r="Z583" s="158"/>
      <c r="AA583" s="159"/>
      <c r="AB583" s="213" t="s">
        <v>14</v>
      </c>
      <c r="AC583" s="213"/>
      <c r="AD583" s="213"/>
      <c r="AE583" s="166"/>
      <c r="AF583" s="167"/>
      <c r="AG583" s="167"/>
      <c r="AH583" s="168"/>
      <c r="AI583" s="166"/>
      <c r="AJ583" s="167"/>
      <c r="AK583" s="167"/>
      <c r="AL583" s="167"/>
      <c r="AM583" s="166"/>
      <c r="AN583" s="167"/>
      <c r="AO583" s="167"/>
      <c r="AP583" s="168"/>
      <c r="AQ583" s="166"/>
      <c r="AR583" s="167"/>
      <c r="AS583" s="167"/>
      <c r="AT583" s="168"/>
      <c r="AU583" s="167"/>
      <c r="AV583" s="167"/>
      <c r="AW583" s="167"/>
      <c r="AX583" s="211"/>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11"/>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12"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11"/>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12" t="s">
        <v>13</v>
      </c>
      <c r="Z588" s="158"/>
      <c r="AA588" s="159"/>
      <c r="AB588" s="213" t="s">
        <v>14</v>
      </c>
      <c r="AC588" s="213"/>
      <c r="AD588" s="213"/>
      <c r="AE588" s="166"/>
      <c r="AF588" s="167"/>
      <c r="AG588" s="167"/>
      <c r="AH588" s="168"/>
      <c r="AI588" s="166"/>
      <c r="AJ588" s="167"/>
      <c r="AK588" s="167"/>
      <c r="AL588" s="167"/>
      <c r="AM588" s="166"/>
      <c r="AN588" s="167"/>
      <c r="AO588" s="167"/>
      <c r="AP588" s="168"/>
      <c r="AQ588" s="166"/>
      <c r="AR588" s="167"/>
      <c r="AS588" s="167"/>
      <c r="AT588" s="168"/>
      <c r="AU588" s="167"/>
      <c r="AV588" s="167"/>
      <c r="AW588" s="167"/>
      <c r="AX588" s="211"/>
      <c r="AY588">
        <f t="shared" si="92"/>
        <v>0</v>
      </c>
    </row>
    <row r="589" spans="1:51" ht="23.85" hidden="1" customHeight="1" x14ac:dyDescent="0.15">
      <c r="A589" s="988"/>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11"/>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12"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11"/>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12" t="s">
        <v>13</v>
      </c>
      <c r="Z597" s="158"/>
      <c r="AA597" s="159"/>
      <c r="AB597" s="213" t="s">
        <v>180</v>
      </c>
      <c r="AC597" s="213"/>
      <c r="AD597" s="213"/>
      <c r="AE597" s="166"/>
      <c r="AF597" s="167"/>
      <c r="AG597" s="167"/>
      <c r="AH597" s="168"/>
      <c r="AI597" s="166"/>
      <c r="AJ597" s="167"/>
      <c r="AK597" s="167"/>
      <c r="AL597" s="167"/>
      <c r="AM597" s="166"/>
      <c r="AN597" s="167"/>
      <c r="AO597" s="167"/>
      <c r="AP597" s="168"/>
      <c r="AQ597" s="166"/>
      <c r="AR597" s="167"/>
      <c r="AS597" s="167"/>
      <c r="AT597" s="168"/>
      <c r="AU597" s="167"/>
      <c r="AV597" s="167"/>
      <c r="AW597" s="167"/>
      <c r="AX597" s="211"/>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11"/>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12"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11"/>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12" t="s">
        <v>13</v>
      </c>
      <c r="Z602" s="158"/>
      <c r="AA602" s="159"/>
      <c r="AB602" s="213" t="s">
        <v>180</v>
      </c>
      <c r="AC602" s="213"/>
      <c r="AD602" s="213"/>
      <c r="AE602" s="166"/>
      <c r="AF602" s="167"/>
      <c r="AG602" s="167"/>
      <c r="AH602" s="168"/>
      <c r="AI602" s="166"/>
      <c r="AJ602" s="167"/>
      <c r="AK602" s="167"/>
      <c r="AL602" s="167"/>
      <c r="AM602" s="166"/>
      <c r="AN602" s="167"/>
      <c r="AO602" s="167"/>
      <c r="AP602" s="168"/>
      <c r="AQ602" s="166"/>
      <c r="AR602" s="167"/>
      <c r="AS602" s="167"/>
      <c r="AT602" s="168"/>
      <c r="AU602" s="167"/>
      <c r="AV602" s="167"/>
      <c r="AW602" s="167"/>
      <c r="AX602" s="211"/>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11"/>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12"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11"/>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12" t="s">
        <v>13</v>
      </c>
      <c r="Z607" s="158"/>
      <c r="AA607" s="159"/>
      <c r="AB607" s="213" t="s">
        <v>180</v>
      </c>
      <c r="AC607" s="213"/>
      <c r="AD607" s="213"/>
      <c r="AE607" s="166"/>
      <c r="AF607" s="167"/>
      <c r="AG607" s="167"/>
      <c r="AH607" s="168"/>
      <c r="AI607" s="166"/>
      <c r="AJ607" s="167"/>
      <c r="AK607" s="167"/>
      <c r="AL607" s="167"/>
      <c r="AM607" s="166"/>
      <c r="AN607" s="167"/>
      <c r="AO607" s="167"/>
      <c r="AP607" s="168"/>
      <c r="AQ607" s="166"/>
      <c r="AR607" s="167"/>
      <c r="AS607" s="167"/>
      <c r="AT607" s="168"/>
      <c r="AU607" s="167"/>
      <c r="AV607" s="167"/>
      <c r="AW607" s="167"/>
      <c r="AX607" s="211"/>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11"/>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12"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11"/>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12" t="s">
        <v>13</v>
      </c>
      <c r="Z612" s="158"/>
      <c r="AA612" s="159"/>
      <c r="AB612" s="213" t="s">
        <v>180</v>
      </c>
      <c r="AC612" s="213"/>
      <c r="AD612" s="213"/>
      <c r="AE612" s="166"/>
      <c r="AF612" s="167"/>
      <c r="AG612" s="167"/>
      <c r="AH612" s="168"/>
      <c r="AI612" s="166"/>
      <c r="AJ612" s="167"/>
      <c r="AK612" s="167"/>
      <c r="AL612" s="167"/>
      <c r="AM612" s="166"/>
      <c r="AN612" s="167"/>
      <c r="AO612" s="167"/>
      <c r="AP612" s="168"/>
      <c r="AQ612" s="166"/>
      <c r="AR612" s="167"/>
      <c r="AS612" s="167"/>
      <c r="AT612" s="168"/>
      <c r="AU612" s="167"/>
      <c r="AV612" s="167"/>
      <c r="AW612" s="167"/>
      <c r="AX612" s="211"/>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11"/>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12"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11"/>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12" t="s">
        <v>13</v>
      </c>
      <c r="Z617" s="158"/>
      <c r="AA617" s="159"/>
      <c r="AB617" s="213" t="s">
        <v>180</v>
      </c>
      <c r="AC617" s="213"/>
      <c r="AD617" s="213"/>
      <c r="AE617" s="166"/>
      <c r="AF617" s="167"/>
      <c r="AG617" s="167"/>
      <c r="AH617" s="168"/>
      <c r="AI617" s="166"/>
      <c r="AJ617" s="167"/>
      <c r="AK617" s="167"/>
      <c r="AL617" s="167"/>
      <c r="AM617" s="166"/>
      <c r="AN617" s="167"/>
      <c r="AO617" s="167"/>
      <c r="AP617" s="168"/>
      <c r="AQ617" s="166"/>
      <c r="AR617" s="167"/>
      <c r="AS617" s="167"/>
      <c r="AT617" s="168"/>
      <c r="AU617" s="167"/>
      <c r="AV617" s="167"/>
      <c r="AW617" s="167"/>
      <c r="AX617" s="211"/>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11"/>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12"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11"/>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12" t="s">
        <v>13</v>
      </c>
      <c r="Z622" s="158"/>
      <c r="AA622" s="159"/>
      <c r="AB622" s="213" t="s">
        <v>14</v>
      </c>
      <c r="AC622" s="213"/>
      <c r="AD622" s="213"/>
      <c r="AE622" s="166"/>
      <c r="AF622" s="167"/>
      <c r="AG622" s="167"/>
      <c r="AH622" s="168"/>
      <c r="AI622" s="166"/>
      <c r="AJ622" s="167"/>
      <c r="AK622" s="167"/>
      <c r="AL622" s="167"/>
      <c r="AM622" s="166"/>
      <c r="AN622" s="167"/>
      <c r="AO622" s="167"/>
      <c r="AP622" s="168"/>
      <c r="AQ622" s="166"/>
      <c r="AR622" s="167"/>
      <c r="AS622" s="167"/>
      <c r="AT622" s="168"/>
      <c r="AU622" s="167"/>
      <c r="AV622" s="167"/>
      <c r="AW622" s="167"/>
      <c r="AX622" s="211"/>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11"/>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12"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11"/>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12" t="s">
        <v>13</v>
      </c>
      <c r="Z627" s="158"/>
      <c r="AA627" s="159"/>
      <c r="AB627" s="213" t="s">
        <v>14</v>
      </c>
      <c r="AC627" s="213"/>
      <c r="AD627" s="213"/>
      <c r="AE627" s="166"/>
      <c r="AF627" s="167"/>
      <c r="AG627" s="167"/>
      <c r="AH627" s="168"/>
      <c r="AI627" s="166"/>
      <c r="AJ627" s="167"/>
      <c r="AK627" s="167"/>
      <c r="AL627" s="167"/>
      <c r="AM627" s="166"/>
      <c r="AN627" s="167"/>
      <c r="AO627" s="167"/>
      <c r="AP627" s="168"/>
      <c r="AQ627" s="166"/>
      <c r="AR627" s="167"/>
      <c r="AS627" s="167"/>
      <c r="AT627" s="168"/>
      <c r="AU627" s="167"/>
      <c r="AV627" s="167"/>
      <c r="AW627" s="167"/>
      <c r="AX627" s="211"/>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11"/>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12"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11"/>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12" t="s">
        <v>13</v>
      </c>
      <c r="Z632" s="158"/>
      <c r="AA632" s="159"/>
      <c r="AB632" s="213" t="s">
        <v>14</v>
      </c>
      <c r="AC632" s="213"/>
      <c r="AD632" s="213"/>
      <c r="AE632" s="166"/>
      <c r="AF632" s="167"/>
      <c r="AG632" s="167"/>
      <c r="AH632" s="168"/>
      <c r="AI632" s="166"/>
      <c r="AJ632" s="167"/>
      <c r="AK632" s="167"/>
      <c r="AL632" s="167"/>
      <c r="AM632" s="166"/>
      <c r="AN632" s="167"/>
      <c r="AO632" s="167"/>
      <c r="AP632" s="168"/>
      <c r="AQ632" s="166"/>
      <c r="AR632" s="167"/>
      <c r="AS632" s="167"/>
      <c r="AT632" s="168"/>
      <c r="AU632" s="167"/>
      <c r="AV632" s="167"/>
      <c r="AW632" s="167"/>
      <c r="AX632" s="211"/>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11"/>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12"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11"/>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12" t="s">
        <v>13</v>
      </c>
      <c r="Z637" s="158"/>
      <c r="AA637" s="159"/>
      <c r="AB637" s="213" t="s">
        <v>14</v>
      </c>
      <c r="AC637" s="213"/>
      <c r="AD637" s="213"/>
      <c r="AE637" s="166"/>
      <c r="AF637" s="167"/>
      <c r="AG637" s="167"/>
      <c r="AH637" s="168"/>
      <c r="AI637" s="166"/>
      <c r="AJ637" s="167"/>
      <c r="AK637" s="167"/>
      <c r="AL637" s="167"/>
      <c r="AM637" s="166"/>
      <c r="AN637" s="167"/>
      <c r="AO637" s="167"/>
      <c r="AP637" s="168"/>
      <c r="AQ637" s="166"/>
      <c r="AR637" s="167"/>
      <c r="AS637" s="167"/>
      <c r="AT637" s="168"/>
      <c r="AU637" s="167"/>
      <c r="AV637" s="167"/>
      <c r="AW637" s="167"/>
      <c r="AX637" s="211"/>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11"/>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12"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11"/>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12" t="s">
        <v>13</v>
      </c>
      <c r="Z642" s="158"/>
      <c r="AA642" s="159"/>
      <c r="AB642" s="213" t="s">
        <v>14</v>
      </c>
      <c r="AC642" s="213"/>
      <c r="AD642" s="213"/>
      <c r="AE642" s="166"/>
      <c r="AF642" s="167"/>
      <c r="AG642" s="167"/>
      <c r="AH642" s="168"/>
      <c r="AI642" s="166"/>
      <c r="AJ642" s="167"/>
      <c r="AK642" s="167"/>
      <c r="AL642" s="167"/>
      <c r="AM642" s="166"/>
      <c r="AN642" s="167"/>
      <c r="AO642" s="167"/>
      <c r="AP642" s="168"/>
      <c r="AQ642" s="166"/>
      <c r="AR642" s="167"/>
      <c r="AS642" s="167"/>
      <c r="AT642" s="168"/>
      <c r="AU642" s="167"/>
      <c r="AV642" s="167"/>
      <c r="AW642" s="167"/>
      <c r="AX642" s="211"/>
      <c r="AY642">
        <f t="shared" si="102"/>
        <v>0</v>
      </c>
    </row>
    <row r="643" spans="1:51" ht="23.85" hidden="1" customHeight="1" x14ac:dyDescent="0.15">
      <c r="A643" s="988"/>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11"/>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12"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11"/>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12" t="s">
        <v>13</v>
      </c>
      <c r="Z651" s="158"/>
      <c r="AA651" s="159"/>
      <c r="AB651" s="213" t="s">
        <v>180</v>
      </c>
      <c r="AC651" s="213"/>
      <c r="AD651" s="213"/>
      <c r="AE651" s="166"/>
      <c r="AF651" s="167"/>
      <c r="AG651" s="167"/>
      <c r="AH651" s="168"/>
      <c r="AI651" s="166"/>
      <c r="AJ651" s="167"/>
      <c r="AK651" s="167"/>
      <c r="AL651" s="167"/>
      <c r="AM651" s="166"/>
      <c r="AN651" s="167"/>
      <c r="AO651" s="167"/>
      <c r="AP651" s="168"/>
      <c r="AQ651" s="166"/>
      <c r="AR651" s="167"/>
      <c r="AS651" s="167"/>
      <c r="AT651" s="168"/>
      <c r="AU651" s="167"/>
      <c r="AV651" s="167"/>
      <c r="AW651" s="167"/>
      <c r="AX651" s="211"/>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11"/>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12"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11"/>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12" t="s">
        <v>13</v>
      </c>
      <c r="Z656" s="158"/>
      <c r="AA656" s="159"/>
      <c r="AB656" s="213" t="s">
        <v>180</v>
      </c>
      <c r="AC656" s="213"/>
      <c r="AD656" s="213"/>
      <c r="AE656" s="166"/>
      <c r="AF656" s="167"/>
      <c r="AG656" s="167"/>
      <c r="AH656" s="168"/>
      <c r="AI656" s="166"/>
      <c r="AJ656" s="167"/>
      <c r="AK656" s="167"/>
      <c r="AL656" s="167"/>
      <c r="AM656" s="166"/>
      <c r="AN656" s="167"/>
      <c r="AO656" s="167"/>
      <c r="AP656" s="168"/>
      <c r="AQ656" s="166"/>
      <c r="AR656" s="167"/>
      <c r="AS656" s="167"/>
      <c r="AT656" s="168"/>
      <c r="AU656" s="167"/>
      <c r="AV656" s="167"/>
      <c r="AW656" s="167"/>
      <c r="AX656" s="211"/>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11"/>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12"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11"/>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12" t="s">
        <v>13</v>
      </c>
      <c r="Z661" s="158"/>
      <c r="AA661" s="159"/>
      <c r="AB661" s="213" t="s">
        <v>180</v>
      </c>
      <c r="AC661" s="213"/>
      <c r="AD661" s="213"/>
      <c r="AE661" s="166"/>
      <c r="AF661" s="167"/>
      <c r="AG661" s="167"/>
      <c r="AH661" s="168"/>
      <c r="AI661" s="166"/>
      <c r="AJ661" s="167"/>
      <c r="AK661" s="167"/>
      <c r="AL661" s="167"/>
      <c r="AM661" s="166"/>
      <c r="AN661" s="167"/>
      <c r="AO661" s="167"/>
      <c r="AP661" s="168"/>
      <c r="AQ661" s="166"/>
      <c r="AR661" s="167"/>
      <c r="AS661" s="167"/>
      <c r="AT661" s="168"/>
      <c r="AU661" s="167"/>
      <c r="AV661" s="167"/>
      <c r="AW661" s="167"/>
      <c r="AX661" s="211"/>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11"/>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12"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11"/>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12" t="s">
        <v>13</v>
      </c>
      <c r="Z666" s="158"/>
      <c r="AA666" s="159"/>
      <c r="AB666" s="213" t="s">
        <v>180</v>
      </c>
      <c r="AC666" s="213"/>
      <c r="AD666" s="213"/>
      <c r="AE666" s="166"/>
      <c r="AF666" s="167"/>
      <c r="AG666" s="167"/>
      <c r="AH666" s="168"/>
      <c r="AI666" s="166"/>
      <c r="AJ666" s="167"/>
      <c r="AK666" s="167"/>
      <c r="AL666" s="167"/>
      <c r="AM666" s="166"/>
      <c r="AN666" s="167"/>
      <c r="AO666" s="167"/>
      <c r="AP666" s="168"/>
      <c r="AQ666" s="166"/>
      <c r="AR666" s="167"/>
      <c r="AS666" s="167"/>
      <c r="AT666" s="168"/>
      <c r="AU666" s="167"/>
      <c r="AV666" s="167"/>
      <c r="AW666" s="167"/>
      <c r="AX666" s="211"/>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11"/>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12"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11"/>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12" t="s">
        <v>13</v>
      </c>
      <c r="Z671" s="158"/>
      <c r="AA671" s="159"/>
      <c r="AB671" s="213" t="s">
        <v>180</v>
      </c>
      <c r="AC671" s="213"/>
      <c r="AD671" s="213"/>
      <c r="AE671" s="166"/>
      <c r="AF671" s="167"/>
      <c r="AG671" s="167"/>
      <c r="AH671" s="168"/>
      <c r="AI671" s="166"/>
      <c r="AJ671" s="167"/>
      <c r="AK671" s="167"/>
      <c r="AL671" s="167"/>
      <c r="AM671" s="166"/>
      <c r="AN671" s="167"/>
      <c r="AO671" s="167"/>
      <c r="AP671" s="168"/>
      <c r="AQ671" s="166"/>
      <c r="AR671" s="167"/>
      <c r="AS671" s="167"/>
      <c r="AT671" s="168"/>
      <c r="AU671" s="167"/>
      <c r="AV671" s="167"/>
      <c r="AW671" s="167"/>
      <c r="AX671" s="211"/>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11"/>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12"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11"/>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12" t="s">
        <v>13</v>
      </c>
      <c r="Z676" s="158"/>
      <c r="AA676" s="159"/>
      <c r="AB676" s="213" t="s">
        <v>14</v>
      </c>
      <c r="AC676" s="213"/>
      <c r="AD676" s="213"/>
      <c r="AE676" s="166"/>
      <c r="AF676" s="167"/>
      <c r="AG676" s="167"/>
      <c r="AH676" s="168"/>
      <c r="AI676" s="166"/>
      <c r="AJ676" s="167"/>
      <c r="AK676" s="167"/>
      <c r="AL676" s="167"/>
      <c r="AM676" s="166"/>
      <c r="AN676" s="167"/>
      <c r="AO676" s="167"/>
      <c r="AP676" s="168"/>
      <c r="AQ676" s="166"/>
      <c r="AR676" s="167"/>
      <c r="AS676" s="167"/>
      <c r="AT676" s="168"/>
      <c r="AU676" s="167"/>
      <c r="AV676" s="167"/>
      <c r="AW676" s="167"/>
      <c r="AX676" s="211"/>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11"/>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12"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11"/>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12" t="s">
        <v>13</v>
      </c>
      <c r="Z681" s="158"/>
      <c r="AA681" s="159"/>
      <c r="AB681" s="213" t="s">
        <v>14</v>
      </c>
      <c r="AC681" s="213"/>
      <c r="AD681" s="213"/>
      <c r="AE681" s="166"/>
      <c r="AF681" s="167"/>
      <c r="AG681" s="167"/>
      <c r="AH681" s="168"/>
      <c r="AI681" s="166"/>
      <c r="AJ681" s="167"/>
      <c r="AK681" s="167"/>
      <c r="AL681" s="167"/>
      <c r="AM681" s="166"/>
      <c r="AN681" s="167"/>
      <c r="AO681" s="167"/>
      <c r="AP681" s="168"/>
      <c r="AQ681" s="166"/>
      <c r="AR681" s="167"/>
      <c r="AS681" s="167"/>
      <c r="AT681" s="168"/>
      <c r="AU681" s="167"/>
      <c r="AV681" s="167"/>
      <c r="AW681" s="167"/>
      <c r="AX681" s="211"/>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11"/>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12"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11"/>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12" t="s">
        <v>13</v>
      </c>
      <c r="Z686" s="158"/>
      <c r="AA686" s="159"/>
      <c r="AB686" s="213" t="s">
        <v>14</v>
      </c>
      <c r="AC686" s="213"/>
      <c r="AD686" s="213"/>
      <c r="AE686" s="166"/>
      <c r="AF686" s="167"/>
      <c r="AG686" s="167"/>
      <c r="AH686" s="168"/>
      <c r="AI686" s="166"/>
      <c r="AJ686" s="167"/>
      <c r="AK686" s="167"/>
      <c r="AL686" s="167"/>
      <c r="AM686" s="166"/>
      <c r="AN686" s="167"/>
      <c r="AO686" s="167"/>
      <c r="AP686" s="168"/>
      <c r="AQ686" s="166"/>
      <c r="AR686" s="167"/>
      <c r="AS686" s="167"/>
      <c r="AT686" s="168"/>
      <c r="AU686" s="167"/>
      <c r="AV686" s="167"/>
      <c r="AW686" s="167"/>
      <c r="AX686" s="211"/>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11"/>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12"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11"/>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12" t="s">
        <v>13</v>
      </c>
      <c r="Z691" s="158"/>
      <c r="AA691" s="159"/>
      <c r="AB691" s="213" t="s">
        <v>14</v>
      </c>
      <c r="AC691" s="213"/>
      <c r="AD691" s="213"/>
      <c r="AE691" s="166"/>
      <c r="AF691" s="167"/>
      <c r="AG691" s="167"/>
      <c r="AH691" s="168"/>
      <c r="AI691" s="166"/>
      <c r="AJ691" s="167"/>
      <c r="AK691" s="167"/>
      <c r="AL691" s="167"/>
      <c r="AM691" s="166"/>
      <c r="AN691" s="167"/>
      <c r="AO691" s="167"/>
      <c r="AP691" s="168"/>
      <c r="AQ691" s="166"/>
      <c r="AR691" s="167"/>
      <c r="AS691" s="167"/>
      <c r="AT691" s="168"/>
      <c r="AU691" s="167"/>
      <c r="AV691" s="167"/>
      <c r="AW691" s="167"/>
      <c r="AX691" s="211"/>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11"/>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12"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11"/>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12" t="s">
        <v>13</v>
      </c>
      <c r="Z696" s="158"/>
      <c r="AA696" s="159"/>
      <c r="AB696" s="213" t="s">
        <v>14</v>
      </c>
      <c r="AC696" s="213"/>
      <c r="AD696" s="213"/>
      <c r="AE696" s="166"/>
      <c r="AF696" s="167"/>
      <c r="AG696" s="167"/>
      <c r="AH696" s="168"/>
      <c r="AI696" s="166"/>
      <c r="AJ696" s="167"/>
      <c r="AK696" s="167"/>
      <c r="AL696" s="167"/>
      <c r="AM696" s="166"/>
      <c r="AN696" s="167"/>
      <c r="AO696" s="167"/>
      <c r="AP696" s="168"/>
      <c r="AQ696" s="166"/>
      <c r="AR696" s="167"/>
      <c r="AS696" s="167"/>
      <c r="AT696" s="168"/>
      <c r="AU696" s="167"/>
      <c r="AV696" s="167"/>
      <c r="AW696" s="167"/>
      <c r="AX696" s="211"/>
      <c r="AY696">
        <f t="shared" si="112"/>
        <v>0</v>
      </c>
    </row>
    <row r="697" spans="1:51" ht="23.85" hidden="1" customHeight="1" x14ac:dyDescent="0.15">
      <c r="A697" s="988"/>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197.2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743</v>
      </c>
      <c r="AE702" s="890"/>
      <c r="AF702" s="890"/>
      <c r="AG702" s="879" t="s">
        <v>746</v>
      </c>
      <c r="AH702" s="880"/>
      <c r="AI702" s="880"/>
      <c r="AJ702" s="880"/>
      <c r="AK702" s="880"/>
      <c r="AL702" s="880"/>
      <c r="AM702" s="880"/>
      <c r="AN702" s="880"/>
      <c r="AO702" s="880"/>
      <c r="AP702" s="880"/>
      <c r="AQ702" s="880"/>
      <c r="AR702" s="880"/>
      <c r="AS702" s="880"/>
      <c r="AT702" s="880"/>
      <c r="AU702" s="880"/>
      <c r="AV702" s="880"/>
      <c r="AW702" s="880"/>
      <c r="AX702" s="881"/>
    </row>
    <row r="703" spans="1:51" ht="27"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743</v>
      </c>
      <c r="AE703" s="185"/>
      <c r="AF703" s="185"/>
      <c r="AG703" s="663" t="s">
        <v>747</v>
      </c>
      <c r="AH703" s="664"/>
      <c r="AI703" s="664"/>
      <c r="AJ703" s="664"/>
      <c r="AK703" s="664"/>
      <c r="AL703" s="664"/>
      <c r="AM703" s="664"/>
      <c r="AN703" s="664"/>
      <c r="AO703" s="664"/>
      <c r="AP703" s="664"/>
      <c r="AQ703" s="664"/>
      <c r="AR703" s="664"/>
      <c r="AS703" s="664"/>
      <c r="AT703" s="664"/>
      <c r="AU703" s="664"/>
      <c r="AV703" s="664"/>
      <c r="AW703" s="664"/>
      <c r="AX703" s="665"/>
    </row>
    <row r="704" spans="1:51" ht="27"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743</v>
      </c>
      <c r="AE704" s="582"/>
      <c r="AF704" s="582"/>
      <c r="AG704" s="424" t="s">
        <v>747</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c r="AE705" s="732"/>
      <c r="AF705" s="732"/>
      <c r="AG705" s="190" t="s">
        <v>719</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381</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748</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748</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749</v>
      </c>
      <c r="AE708" s="667"/>
      <c r="AF708" s="667"/>
      <c r="AG708" s="522" t="s">
        <v>719</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749</v>
      </c>
      <c r="AE709" s="185"/>
      <c r="AF709" s="185"/>
      <c r="AG709" s="663" t="s">
        <v>719</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749</v>
      </c>
      <c r="AE710" s="185"/>
      <c r="AF710" s="185"/>
      <c r="AG710" s="663" t="s">
        <v>719</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749</v>
      </c>
      <c r="AE711" s="185"/>
      <c r="AF711" s="185"/>
      <c r="AG711" s="663" t="s">
        <v>719</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749</v>
      </c>
      <c r="AE712" s="582"/>
      <c r="AF712" s="582"/>
      <c r="AG712" s="590" t="s">
        <v>719</v>
      </c>
      <c r="AH712" s="591"/>
      <c r="AI712" s="591"/>
      <c r="AJ712" s="591"/>
      <c r="AK712" s="591"/>
      <c r="AL712" s="591"/>
      <c r="AM712" s="591"/>
      <c r="AN712" s="591"/>
      <c r="AO712" s="591"/>
      <c r="AP712" s="591"/>
      <c r="AQ712" s="591"/>
      <c r="AR712" s="591"/>
      <c r="AS712" s="591"/>
      <c r="AT712" s="591"/>
      <c r="AU712" s="591"/>
      <c r="AV712" s="591"/>
      <c r="AW712" s="591"/>
      <c r="AX712" s="592"/>
    </row>
    <row r="713" spans="1:50" ht="67.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749</v>
      </c>
      <c r="AE713" s="185"/>
      <c r="AF713" s="186"/>
      <c r="AG713" s="663" t="s">
        <v>761</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749</v>
      </c>
      <c r="AE714" s="588"/>
      <c r="AF714" s="589"/>
      <c r="AG714" s="688" t="s">
        <v>719</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749</v>
      </c>
      <c r="AE715" s="667"/>
      <c r="AF715" s="773"/>
      <c r="AG715" s="522" t="s">
        <v>719</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749</v>
      </c>
      <c r="AE716" s="755"/>
      <c r="AF716" s="755"/>
      <c r="AG716" s="663" t="s">
        <v>719</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749</v>
      </c>
      <c r="AE717" s="185"/>
      <c r="AF717" s="185"/>
      <c r="AG717" s="663" t="s">
        <v>719</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749</v>
      </c>
      <c r="AE718" s="185"/>
      <c r="AF718" s="185"/>
      <c r="AG718" s="193" t="s">
        <v>719</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743</v>
      </c>
      <c r="AE719" s="667"/>
      <c r="AF719" s="667"/>
      <c r="AG719" s="190" t="s">
        <v>758</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t="s">
        <v>710</v>
      </c>
      <c r="D721" s="913"/>
      <c r="E721" s="913"/>
      <c r="F721" s="914"/>
      <c r="G721" s="930"/>
      <c r="H721" s="931"/>
      <c r="I721" s="77" t="str">
        <f>IF(OR(G721="　", G721=""), "", "-")</f>
        <v/>
      </c>
      <c r="J721" s="911">
        <v>147</v>
      </c>
      <c r="K721" s="911"/>
      <c r="L721" s="77" t="str">
        <f>IF(M721="","","-")</f>
        <v/>
      </c>
      <c r="M721" s="78"/>
      <c r="N721" s="908" t="s">
        <v>737</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47.25" customHeight="1" x14ac:dyDescent="0.15">
      <c r="A726" s="617" t="s">
        <v>48</v>
      </c>
      <c r="B726" s="618"/>
      <c r="C726" s="439" t="s">
        <v>53</v>
      </c>
      <c r="D726" s="577"/>
      <c r="E726" s="577"/>
      <c r="F726" s="578"/>
      <c r="G726" s="793" t="s">
        <v>719</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47.25" customHeight="1" thickBot="1" x14ac:dyDescent="0.2">
      <c r="A727" s="619"/>
      <c r="B727" s="620"/>
      <c r="C727" s="694" t="s">
        <v>57</v>
      </c>
      <c r="D727" s="695"/>
      <c r="E727" s="695"/>
      <c r="F727" s="696"/>
      <c r="G727" s="791" t="s">
        <v>719</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33" customHeight="1" thickBot="1" x14ac:dyDescent="0.2">
      <c r="A729" s="761" t="s">
        <v>762</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32.2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29.25"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34.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672</v>
      </c>
      <c r="B737" s="158"/>
      <c r="C737" s="158"/>
      <c r="D737" s="159"/>
      <c r="E737" s="105" t="s">
        <v>719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738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739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740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741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742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719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719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719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t="s">
        <v>413</v>
      </c>
      <c r="J747" s="113"/>
      <c r="K747" s="100" t="str">
        <f>IF(I747="","","-")</f>
        <v>-</v>
      </c>
      <c r="L747" s="104">
        <v>22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thickBo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386</v>
      </c>
      <c r="B787" s="757"/>
      <c r="C787" s="757"/>
      <c r="D787" s="757"/>
      <c r="E787" s="757"/>
      <c r="F787" s="758"/>
      <c r="G787" s="435" t="s">
        <v>750</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751</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752</v>
      </c>
      <c r="H789" s="446"/>
      <c r="I789" s="446"/>
      <c r="J789" s="446"/>
      <c r="K789" s="447"/>
      <c r="L789" s="448" t="s">
        <v>753</v>
      </c>
      <c r="M789" s="449"/>
      <c r="N789" s="449"/>
      <c r="O789" s="449"/>
      <c r="P789" s="449"/>
      <c r="Q789" s="449"/>
      <c r="R789" s="449"/>
      <c r="S789" s="449"/>
      <c r="T789" s="449"/>
      <c r="U789" s="449"/>
      <c r="V789" s="449"/>
      <c r="W789" s="449"/>
      <c r="X789" s="450"/>
      <c r="Y789" s="451">
        <v>174</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hidden="1"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174</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x14ac:dyDescent="0.15">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322"/>
      <c r="AD845" s="323"/>
      <c r="AE845" s="323"/>
      <c r="AF845" s="323"/>
      <c r="AG845" s="323"/>
      <c r="AH845" s="418"/>
      <c r="AI845" s="419"/>
      <c r="AJ845" s="419"/>
      <c r="AK845" s="419"/>
      <c r="AL845" s="326"/>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customHeight="1" x14ac:dyDescent="0.15">
      <c r="A878" s="401">
        <v>1</v>
      </c>
      <c r="B878" s="401">
        <v>1</v>
      </c>
      <c r="C878" s="420"/>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48"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886" t="s">
        <v>719</v>
      </c>
      <c r="F1110" s="886"/>
      <c r="G1110" s="886"/>
      <c r="H1110" s="886"/>
      <c r="I1110" s="886"/>
      <c r="J1110" s="416" t="s">
        <v>719</v>
      </c>
      <c r="K1110" s="417"/>
      <c r="L1110" s="417"/>
      <c r="M1110" s="417"/>
      <c r="N1110" s="417"/>
      <c r="O1110" s="417"/>
      <c r="P1110" s="317" t="s">
        <v>719</v>
      </c>
      <c r="Q1110" s="317"/>
      <c r="R1110" s="317"/>
      <c r="S1110" s="317"/>
      <c r="T1110" s="317"/>
      <c r="U1110" s="317"/>
      <c r="V1110" s="317"/>
      <c r="W1110" s="317"/>
      <c r="X1110" s="317"/>
      <c r="Y1110" s="318" t="s">
        <v>719</v>
      </c>
      <c r="Z1110" s="319"/>
      <c r="AA1110" s="319"/>
      <c r="AB1110" s="320"/>
      <c r="AC1110" s="322"/>
      <c r="AD1110" s="323"/>
      <c r="AE1110" s="323"/>
      <c r="AF1110" s="323"/>
      <c r="AG1110" s="323"/>
      <c r="AH1110" s="324" t="s">
        <v>719</v>
      </c>
      <c r="AI1110" s="325"/>
      <c r="AJ1110" s="325"/>
      <c r="AK1110" s="325"/>
      <c r="AL1110" s="326" t="s">
        <v>719</v>
      </c>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90">
    <cfRule type="expression" dxfId="2791" priority="13879">
      <formula>IF(RIGHT(TEXT(Y790,"0.#"),1)=".",FALSE,TRUE)</formula>
    </cfRule>
    <cfRule type="expression" dxfId="2790" priority="13880">
      <formula>IF(RIGHT(TEXT(Y790,"0.#"),1)=".",TRUE,FALSE)</formula>
    </cfRule>
  </conditionalFormatting>
  <conditionalFormatting sqref="Y799">
    <cfRule type="expression" dxfId="2789" priority="13875">
      <formula>IF(RIGHT(TEXT(Y799,"0.#"),1)=".",FALSE,TRUE)</formula>
    </cfRule>
    <cfRule type="expression" dxfId="2788" priority="13876">
      <formula>IF(RIGHT(TEXT(Y799,"0.#"),1)=".",TRUE,FALSE)</formula>
    </cfRule>
  </conditionalFormatting>
  <conditionalFormatting sqref="Y830:Y837 Y828 Y817:Y824 Y815 Y804:Y811 Y802">
    <cfRule type="expression" dxfId="2787" priority="13657">
      <formula>IF(RIGHT(TEXT(Y802,"0.#"),1)=".",FALSE,TRUE)</formula>
    </cfRule>
    <cfRule type="expression" dxfId="2786" priority="13658">
      <formula>IF(RIGHT(TEXT(Y802,"0.#"),1)=".",TRUE,FALSE)</formula>
    </cfRule>
  </conditionalFormatting>
  <conditionalFormatting sqref="P16:AQ17 P15:AX15 P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91:Y798 Y789">
    <cfRule type="expression" dxfId="2779" priority="13681">
      <formula>IF(RIGHT(TEXT(Y789,"0.#"),1)=".",FALSE,TRUE)</formula>
    </cfRule>
    <cfRule type="expression" dxfId="2778" priority="13682">
      <formula>IF(RIGHT(TEXT(Y789,"0.#"),1)=".",TRUE,FALSE)</formula>
    </cfRule>
  </conditionalFormatting>
  <conditionalFormatting sqref="AU790">
    <cfRule type="expression" dxfId="2777" priority="13679">
      <formula>IF(RIGHT(TEXT(AU790,"0.#"),1)=".",FALSE,TRUE)</formula>
    </cfRule>
    <cfRule type="expression" dxfId="2776" priority="13680">
      <formula>IF(RIGHT(TEXT(AU790,"0.#"),1)=".",TRUE,FALSE)</formula>
    </cfRule>
  </conditionalFormatting>
  <conditionalFormatting sqref="AU799">
    <cfRule type="expression" dxfId="2775" priority="13677">
      <formula>IF(RIGHT(TEXT(AU799,"0.#"),1)=".",FALSE,TRUE)</formula>
    </cfRule>
    <cfRule type="expression" dxfId="2774" priority="13678">
      <formula>IF(RIGHT(TEXT(AU799,"0.#"),1)=".",TRUE,FALSE)</formula>
    </cfRule>
  </conditionalFormatting>
  <conditionalFormatting sqref="AU791:AU798 AU789">
    <cfRule type="expression" dxfId="2773" priority="13675">
      <formula>IF(RIGHT(TEXT(AU789,"0.#"),1)=".",FALSE,TRUE)</formula>
    </cfRule>
    <cfRule type="expression" dxfId="2772" priority="13676">
      <formula>IF(RIGHT(TEXT(AU789,"0.#"),1)=".",TRUE,FALSE)</formula>
    </cfRule>
  </conditionalFormatting>
  <conditionalFormatting sqref="Y829 Y816 Y803">
    <cfRule type="expression" dxfId="2771" priority="13661">
      <formula>IF(RIGHT(TEXT(Y803,"0.#"),1)=".",FALSE,TRUE)</formula>
    </cfRule>
    <cfRule type="expression" dxfId="2770" priority="13662">
      <formula>IF(RIGHT(TEXT(Y803,"0.#"),1)=".",TRUE,FALSE)</formula>
    </cfRule>
  </conditionalFormatting>
  <conditionalFormatting sqref="Y838 Y825 Y812">
    <cfRule type="expression" dxfId="2769" priority="13659">
      <formula>IF(RIGHT(TEXT(Y812,"0.#"),1)=".",FALSE,TRUE)</formula>
    </cfRule>
    <cfRule type="expression" dxfId="2768" priority="13660">
      <formula>IF(RIGHT(TEXT(Y812,"0.#"),1)=".",TRUE,FALSE)</formula>
    </cfRule>
  </conditionalFormatting>
  <conditionalFormatting sqref="AU829 AU816 AU803">
    <cfRule type="expression" dxfId="2767" priority="13655">
      <formula>IF(RIGHT(TEXT(AU803,"0.#"),1)=".",FALSE,TRUE)</formula>
    </cfRule>
    <cfRule type="expression" dxfId="2766" priority="13656">
      <formula>IF(RIGHT(TEXT(AU803,"0.#"),1)=".",TRUE,FALSE)</formula>
    </cfRule>
  </conditionalFormatting>
  <conditionalFormatting sqref="AU838 AU825 AU812">
    <cfRule type="expression" dxfId="2765" priority="13653">
      <formula>IF(RIGHT(TEXT(AU812,"0.#"),1)=".",FALSE,TRUE)</formula>
    </cfRule>
    <cfRule type="expression" dxfId="2764" priority="13654">
      <formula>IF(RIGHT(TEXT(AU812,"0.#"),1)=".",TRUE,FALSE)</formula>
    </cfRule>
  </conditionalFormatting>
  <conditionalFormatting sqref="AU830:AU837 AU828 AU817:AU824 AU815 AU804:AU811 AU802">
    <cfRule type="expression" dxfId="2763" priority="13651">
      <formula>IF(RIGHT(TEXT(AU802,"0.#"),1)=".",FALSE,TRUE)</formula>
    </cfRule>
    <cfRule type="expression" dxfId="2762" priority="13652">
      <formula>IF(RIGHT(TEXT(AU802,"0.#"),1)=".",TRUE,FALSE)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M34">
    <cfRule type="expression" dxfId="2755" priority="13451">
      <formula>IF(RIGHT(TEXT(AM34,"0.#"),1)=".",FALSE,TRUE)</formula>
    </cfRule>
    <cfRule type="expression" dxfId="2754" priority="13452">
      <formula>IF(RIGHT(TEXT(AM34,"0.#"),1)=".",TRUE,FALSE)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cfRule type="expression" dxfId="2749" priority="13461">
      <formula>IF(RIGHT(TEXT(AI34,"0.#"),1)=".",FALSE,TRUE)</formula>
    </cfRule>
    <cfRule type="expression" dxfId="2748" priority="13462">
      <formula>IF(RIGHT(TEXT(AI34,"0.#"),1)=".",TRUE,FALSE)</formula>
    </cfRule>
  </conditionalFormatting>
  <conditionalFormatting sqref="AI33">
    <cfRule type="expression" dxfId="2747" priority="13459">
      <formula>IF(RIGHT(TEXT(AI33,"0.#"),1)=".",FALSE,TRUE)</formula>
    </cfRule>
    <cfRule type="expression" dxfId="2746" priority="13460">
      <formula>IF(RIGHT(TEXT(AI33,"0.#"),1)=".",TRUE,FALSE)</formula>
    </cfRule>
  </conditionalFormatting>
  <conditionalFormatting sqref="AI32">
    <cfRule type="expression" dxfId="2745" priority="13457">
      <formula>IF(RIGHT(TEXT(AI32,"0.#"),1)=".",FALSE,TRUE)</formula>
    </cfRule>
    <cfRule type="expression" dxfId="2744" priority="13458">
      <formula>IF(RIGHT(TEXT(AI32,"0.#"),1)=".",TRUE,FALSE)</formula>
    </cfRule>
  </conditionalFormatting>
  <conditionalFormatting sqref="AM32">
    <cfRule type="expression" dxfId="2743" priority="13455">
      <formula>IF(RIGHT(TEXT(AM32,"0.#"),1)=".",FALSE,TRUE)</formula>
    </cfRule>
    <cfRule type="expression" dxfId="2742" priority="13456">
      <formula>IF(RIGHT(TEXT(AM32,"0.#"),1)=".",TRUE,FALSE)</formula>
    </cfRule>
  </conditionalFormatting>
  <conditionalFormatting sqref="AM33">
    <cfRule type="expression" dxfId="2741" priority="13453">
      <formula>IF(RIGHT(TEXT(AM33,"0.#"),1)=".",FALSE,TRUE)</formula>
    </cfRule>
    <cfRule type="expression" dxfId="2740" priority="13454">
      <formula>IF(RIGHT(TEXT(AM33,"0.#"),1)=".",TRUE,FALSE)</formula>
    </cfRule>
  </conditionalFormatting>
  <conditionalFormatting sqref="AQ32:AQ34">
    <cfRule type="expression" dxfId="2739" priority="13445">
      <formula>IF(RIGHT(TEXT(AQ32,"0.#"),1)=".",FALSE,TRUE)</formula>
    </cfRule>
    <cfRule type="expression" dxfId="2738" priority="13446">
      <formula>IF(RIGHT(TEXT(AQ32,"0.#"),1)=".",TRUE,FALSE)</formula>
    </cfRule>
  </conditionalFormatting>
  <conditionalFormatting sqref="AU32:AU34">
    <cfRule type="expression" dxfId="2737" priority="13443">
      <formula>IF(RIGHT(TEXT(AU32,"0.#"),1)=".",FALSE,TRUE)</formula>
    </cfRule>
    <cfRule type="expression" dxfId="2736" priority="13444">
      <formula>IF(RIGHT(TEXT(AU32,"0.#"),1)=".",TRUE,FALSE)</formula>
    </cfRule>
  </conditionalFormatting>
  <conditionalFormatting sqref="AE53">
    <cfRule type="expression" dxfId="2735" priority="13377">
      <formula>IF(RIGHT(TEXT(AE53,"0.#"),1)=".",FALSE,TRUE)</formula>
    </cfRule>
    <cfRule type="expression" dxfId="2734" priority="13378">
      <formula>IF(RIGHT(TEXT(AE53,"0.#"),1)=".",TRUE,FALSE)</formula>
    </cfRule>
  </conditionalFormatting>
  <conditionalFormatting sqref="AE54">
    <cfRule type="expression" dxfId="2733" priority="13375">
      <formula>IF(RIGHT(TEXT(AE54,"0.#"),1)=".",FALSE,TRUE)</formula>
    </cfRule>
    <cfRule type="expression" dxfId="2732" priority="13376">
      <formula>IF(RIGHT(TEXT(AE54,"0.#"),1)=".",TRUE,FALSE)</formula>
    </cfRule>
  </conditionalFormatting>
  <conditionalFormatting sqref="AI54">
    <cfRule type="expression" dxfId="2731" priority="13369">
      <formula>IF(RIGHT(TEXT(AI54,"0.#"),1)=".",FALSE,TRUE)</formula>
    </cfRule>
    <cfRule type="expression" dxfId="2730" priority="13370">
      <formula>IF(RIGHT(TEXT(AI54,"0.#"),1)=".",TRUE,FALSE)</formula>
    </cfRule>
  </conditionalFormatting>
  <conditionalFormatting sqref="AI53">
    <cfRule type="expression" dxfId="2729" priority="13367">
      <formula>IF(RIGHT(TEXT(AI53,"0.#"),1)=".",FALSE,TRUE)</formula>
    </cfRule>
    <cfRule type="expression" dxfId="2728" priority="13368">
      <formula>IF(RIGHT(TEXT(AI53,"0.#"),1)=".",TRUE,FALSE)</formula>
    </cfRule>
  </conditionalFormatting>
  <conditionalFormatting sqref="AM53">
    <cfRule type="expression" dxfId="2727" priority="13365">
      <formula>IF(RIGHT(TEXT(AM53,"0.#"),1)=".",FALSE,TRUE)</formula>
    </cfRule>
    <cfRule type="expression" dxfId="2726" priority="13366">
      <formula>IF(RIGHT(TEXT(AM53,"0.#"),1)=".",TRUE,FALSE)</formula>
    </cfRule>
  </conditionalFormatting>
  <conditionalFormatting sqref="AM54">
    <cfRule type="expression" dxfId="2725" priority="13363">
      <formula>IF(RIGHT(TEXT(AM54,"0.#"),1)=".",FALSE,TRUE)</formula>
    </cfRule>
    <cfRule type="expression" dxfId="2724" priority="13364">
      <formula>IF(RIGHT(TEXT(AM54,"0.#"),1)=".",TRUE,FALSE)</formula>
    </cfRule>
  </conditionalFormatting>
  <conditionalFormatting sqref="AM55">
    <cfRule type="expression" dxfId="2723" priority="13361">
      <formula>IF(RIGHT(TEXT(AM55,"0.#"),1)=".",FALSE,TRUE)</formula>
    </cfRule>
    <cfRule type="expression" dxfId="2722" priority="13362">
      <formula>IF(RIGHT(TEXT(AM55,"0.#"),1)=".",TRUE,FALSE)</formula>
    </cfRule>
  </conditionalFormatting>
  <conditionalFormatting sqref="AE60">
    <cfRule type="expression" dxfId="2721" priority="13347">
      <formula>IF(RIGHT(TEXT(AE60,"0.#"),1)=".",FALSE,TRUE)</formula>
    </cfRule>
    <cfRule type="expression" dxfId="2720" priority="13348">
      <formula>IF(RIGHT(TEXT(AE60,"0.#"),1)=".",TRUE,FALSE)</formula>
    </cfRule>
  </conditionalFormatting>
  <conditionalFormatting sqref="AE61">
    <cfRule type="expression" dxfId="2719" priority="13345">
      <formula>IF(RIGHT(TEXT(AE61,"0.#"),1)=".",FALSE,TRUE)</formula>
    </cfRule>
    <cfRule type="expression" dxfId="2718" priority="13346">
      <formula>IF(RIGHT(TEXT(AE61,"0.#"),1)=".",TRUE,FALSE)</formula>
    </cfRule>
  </conditionalFormatting>
  <conditionalFormatting sqref="AE62">
    <cfRule type="expression" dxfId="2717" priority="13343">
      <formula>IF(RIGHT(TEXT(AE62,"0.#"),1)=".",FALSE,TRUE)</formula>
    </cfRule>
    <cfRule type="expression" dxfId="2716" priority="13344">
      <formula>IF(RIGHT(TEXT(AE62,"0.#"),1)=".",TRUE,FALSE)</formula>
    </cfRule>
  </conditionalFormatting>
  <conditionalFormatting sqref="AI62">
    <cfRule type="expression" dxfId="2715" priority="13341">
      <formula>IF(RIGHT(TEXT(AI62,"0.#"),1)=".",FALSE,TRUE)</formula>
    </cfRule>
    <cfRule type="expression" dxfId="2714" priority="13342">
      <formula>IF(RIGHT(TEXT(AI62,"0.#"),1)=".",TRUE,FALSE)</formula>
    </cfRule>
  </conditionalFormatting>
  <conditionalFormatting sqref="AI61">
    <cfRule type="expression" dxfId="2713" priority="13339">
      <formula>IF(RIGHT(TEXT(AI61,"0.#"),1)=".",FALSE,TRUE)</formula>
    </cfRule>
    <cfRule type="expression" dxfId="2712" priority="13340">
      <formula>IF(RIGHT(TEXT(AI61,"0.#"),1)=".",TRUE,FALSE)</formula>
    </cfRule>
  </conditionalFormatting>
  <conditionalFormatting sqref="AI60">
    <cfRule type="expression" dxfId="2711" priority="13337">
      <formula>IF(RIGHT(TEXT(AI60,"0.#"),1)=".",FALSE,TRUE)</formula>
    </cfRule>
    <cfRule type="expression" dxfId="2710" priority="13338">
      <formula>IF(RIGHT(TEXT(AI60,"0.#"),1)=".",TRUE,FALSE)</formula>
    </cfRule>
  </conditionalFormatting>
  <conditionalFormatting sqref="AM60">
    <cfRule type="expression" dxfId="2709" priority="13335">
      <formula>IF(RIGHT(TEXT(AM60,"0.#"),1)=".",FALSE,TRUE)</formula>
    </cfRule>
    <cfRule type="expression" dxfId="2708" priority="13336">
      <formula>IF(RIGHT(TEXT(AM60,"0.#"),1)=".",TRUE,FALSE)</formula>
    </cfRule>
  </conditionalFormatting>
  <conditionalFormatting sqref="AM61">
    <cfRule type="expression" dxfId="2707" priority="13333">
      <formula>IF(RIGHT(TEXT(AM61,"0.#"),1)=".",FALSE,TRUE)</formula>
    </cfRule>
    <cfRule type="expression" dxfId="2706" priority="13334">
      <formula>IF(RIGHT(TEXT(AM61,"0.#"),1)=".",TRUE,FALSE)</formula>
    </cfRule>
  </conditionalFormatting>
  <conditionalFormatting sqref="AM62">
    <cfRule type="expression" dxfId="2705" priority="13331">
      <formula>IF(RIGHT(TEXT(AM62,"0.#"),1)=".",FALSE,TRUE)</formula>
    </cfRule>
    <cfRule type="expression" dxfId="2704" priority="13332">
      <formula>IF(RIGHT(TEXT(AM62,"0.#"),1)=".",TRUE,FALSE)</formula>
    </cfRule>
  </conditionalFormatting>
  <conditionalFormatting sqref="AE87">
    <cfRule type="expression" dxfId="2703" priority="13317">
      <formula>IF(RIGHT(TEXT(AE87,"0.#"),1)=".",FALSE,TRUE)</formula>
    </cfRule>
    <cfRule type="expression" dxfId="2702" priority="13318">
      <formula>IF(RIGHT(TEXT(AE87,"0.#"),1)=".",TRUE,FALSE)</formula>
    </cfRule>
  </conditionalFormatting>
  <conditionalFormatting sqref="AE88">
    <cfRule type="expression" dxfId="2701" priority="13315">
      <formula>IF(RIGHT(TEXT(AE88,"0.#"),1)=".",FALSE,TRUE)</formula>
    </cfRule>
    <cfRule type="expression" dxfId="2700" priority="13316">
      <formula>IF(RIGHT(TEXT(AE88,"0.#"),1)=".",TRUE,FALSE)</formula>
    </cfRule>
  </conditionalFormatting>
  <conditionalFormatting sqref="AE89">
    <cfRule type="expression" dxfId="2699" priority="13313">
      <formula>IF(RIGHT(TEXT(AE89,"0.#"),1)=".",FALSE,TRUE)</formula>
    </cfRule>
    <cfRule type="expression" dxfId="2698" priority="13314">
      <formula>IF(RIGHT(TEXT(AE89,"0.#"),1)=".",TRUE,FALSE)</formula>
    </cfRule>
  </conditionalFormatting>
  <conditionalFormatting sqref="AI89">
    <cfRule type="expression" dxfId="2697" priority="13311">
      <formula>IF(RIGHT(TEXT(AI89,"0.#"),1)=".",FALSE,TRUE)</formula>
    </cfRule>
    <cfRule type="expression" dxfId="2696" priority="13312">
      <formula>IF(RIGHT(TEXT(AI89,"0.#"),1)=".",TRUE,FALSE)</formula>
    </cfRule>
  </conditionalFormatting>
  <conditionalFormatting sqref="AI88">
    <cfRule type="expression" dxfId="2695" priority="13309">
      <formula>IF(RIGHT(TEXT(AI88,"0.#"),1)=".",FALSE,TRUE)</formula>
    </cfRule>
    <cfRule type="expression" dxfId="2694" priority="13310">
      <formula>IF(RIGHT(TEXT(AI88,"0.#"),1)=".",TRUE,FALSE)</formula>
    </cfRule>
  </conditionalFormatting>
  <conditionalFormatting sqref="AI87">
    <cfRule type="expression" dxfId="2693" priority="13307">
      <formula>IF(RIGHT(TEXT(AI87,"0.#"),1)=".",FALSE,TRUE)</formula>
    </cfRule>
    <cfRule type="expression" dxfId="2692" priority="13308">
      <formula>IF(RIGHT(TEXT(AI87,"0.#"),1)=".",TRUE,FALSE)</formula>
    </cfRule>
  </conditionalFormatting>
  <conditionalFormatting sqref="AM88">
    <cfRule type="expression" dxfId="2691" priority="13303">
      <formula>IF(RIGHT(TEXT(AM88,"0.#"),1)=".",FALSE,TRUE)</formula>
    </cfRule>
    <cfRule type="expression" dxfId="2690" priority="13304">
      <formula>IF(RIGHT(TEXT(AM88,"0.#"),1)=".",TRUE,FALSE)</formula>
    </cfRule>
  </conditionalFormatting>
  <conditionalFormatting sqref="AM89">
    <cfRule type="expression" dxfId="2689" priority="13301">
      <formula>IF(RIGHT(TEXT(AM89,"0.#"),1)=".",FALSE,TRUE)</formula>
    </cfRule>
    <cfRule type="expression" dxfId="2688" priority="13302">
      <formula>IF(RIGHT(TEXT(AM89,"0.#"),1)=".",TRUE,FALSE)</formula>
    </cfRule>
  </conditionalFormatting>
  <conditionalFormatting sqref="AE92">
    <cfRule type="expression" dxfId="2687" priority="13287">
      <formula>IF(RIGHT(TEXT(AE92,"0.#"),1)=".",FALSE,TRUE)</formula>
    </cfRule>
    <cfRule type="expression" dxfId="2686" priority="13288">
      <formula>IF(RIGHT(TEXT(AE92,"0.#"),1)=".",TRUE,FALSE)</formula>
    </cfRule>
  </conditionalFormatting>
  <conditionalFormatting sqref="AE93">
    <cfRule type="expression" dxfId="2685" priority="13285">
      <formula>IF(RIGHT(TEXT(AE93,"0.#"),1)=".",FALSE,TRUE)</formula>
    </cfRule>
    <cfRule type="expression" dxfId="2684" priority="13286">
      <formula>IF(RIGHT(TEXT(AE93,"0.#"),1)=".",TRUE,FALSE)</formula>
    </cfRule>
  </conditionalFormatting>
  <conditionalFormatting sqref="AE94">
    <cfRule type="expression" dxfId="2683" priority="13283">
      <formula>IF(RIGHT(TEXT(AE94,"0.#"),1)=".",FALSE,TRUE)</formula>
    </cfRule>
    <cfRule type="expression" dxfId="2682" priority="13284">
      <formula>IF(RIGHT(TEXT(AE94,"0.#"),1)=".",TRUE,FALSE)</formula>
    </cfRule>
  </conditionalFormatting>
  <conditionalFormatting sqref="AI94">
    <cfRule type="expression" dxfId="2681" priority="13281">
      <formula>IF(RIGHT(TEXT(AI94,"0.#"),1)=".",FALSE,TRUE)</formula>
    </cfRule>
    <cfRule type="expression" dxfId="2680" priority="13282">
      <formula>IF(RIGHT(TEXT(AI94,"0.#"),1)=".",TRUE,FALSE)</formula>
    </cfRule>
  </conditionalFormatting>
  <conditionalFormatting sqref="AI93">
    <cfRule type="expression" dxfId="2679" priority="13279">
      <formula>IF(RIGHT(TEXT(AI93,"0.#"),1)=".",FALSE,TRUE)</formula>
    </cfRule>
    <cfRule type="expression" dxfId="2678" priority="13280">
      <formula>IF(RIGHT(TEXT(AI93,"0.#"),1)=".",TRUE,FALSE)</formula>
    </cfRule>
  </conditionalFormatting>
  <conditionalFormatting sqref="AI92">
    <cfRule type="expression" dxfId="2677" priority="13277">
      <formula>IF(RIGHT(TEXT(AI92,"0.#"),1)=".",FALSE,TRUE)</formula>
    </cfRule>
    <cfRule type="expression" dxfId="2676" priority="13278">
      <formula>IF(RIGHT(TEXT(AI92,"0.#"),1)=".",TRUE,FALSE)</formula>
    </cfRule>
  </conditionalFormatting>
  <conditionalFormatting sqref="AM92">
    <cfRule type="expression" dxfId="2675" priority="13275">
      <formula>IF(RIGHT(TEXT(AM92,"0.#"),1)=".",FALSE,TRUE)</formula>
    </cfRule>
    <cfRule type="expression" dxfId="2674" priority="13276">
      <formula>IF(RIGHT(TEXT(AM92,"0.#"),1)=".",TRUE,FALSE)</formula>
    </cfRule>
  </conditionalFormatting>
  <conditionalFormatting sqref="AM93">
    <cfRule type="expression" dxfId="2673" priority="13273">
      <formula>IF(RIGHT(TEXT(AM93,"0.#"),1)=".",FALSE,TRUE)</formula>
    </cfRule>
    <cfRule type="expression" dxfId="2672" priority="13274">
      <formula>IF(RIGHT(TEXT(AM93,"0.#"),1)=".",TRUE,FALSE)</formula>
    </cfRule>
  </conditionalFormatting>
  <conditionalFormatting sqref="AM94">
    <cfRule type="expression" dxfId="2671" priority="13271">
      <formula>IF(RIGHT(TEXT(AM94,"0.#"),1)=".",FALSE,TRUE)</formula>
    </cfRule>
    <cfRule type="expression" dxfId="2670" priority="13272">
      <formula>IF(RIGHT(TEXT(AM94,"0.#"),1)=".",TRUE,FALSE)</formula>
    </cfRule>
  </conditionalFormatting>
  <conditionalFormatting sqref="AE97">
    <cfRule type="expression" dxfId="2669" priority="13257">
      <formula>IF(RIGHT(TEXT(AE97,"0.#"),1)=".",FALSE,TRUE)</formula>
    </cfRule>
    <cfRule type="expression" dxfId="2668" priority="13258">
      <formula>IF(RIGHT(TEXT(AE97,"0.#"),1)=".",TRUE,FALSE)</formula>
    </cfRule>
  </conditionalFormatting>
  <conditionalFormatting sqref="AE98">
    <cfRule type="expression" dxfId="2667" priority="13255">
      <formula>IF(RIGHT(TEXT(AE98,"0.#"),1)=".",FALSE,TRUE)</formula>
    </cfRule>
    <cfRule type="expression" dxfId="2666" priority="13256">
      <formula>IF(RIGHT(TEXT(AE98,"0.#"),1)=".",TRUE,FALSE)</formula>
    </cfRule>
  </conditionalFormatting>
  <conditionalFormatting sqref="AE99">
    <cfRule type="expression" dxfId="2665" priority="13253">
      <formula>IF(RIGHT(TEXT(AE99,"0.#"),1)=".",FALSE,TRUE)</formula>
    </cfRule>
    <cfRule type="expression" dxfId="2664" priority="13254">
      <formula>IF(RIGHT(TEXT(AE99,"0.#"),1)=".",TRUE,FALSE)</formula>
    </cfRule>
  </conditionalFormatting>
  <conditionalFormatting sqref="AI99">
    <cfRule type="expression" dxfId="2663" priority="13251">
      <formula>IF(RIGHT(TEXT(AI99,"0.#"),1)=".",FALSE,TRUE)</formula>
    </cfRule>
    <cfRule type="expression" dxfId="2662" priority="13252">
      <formula>IF(RIGHT(TEXT(AI99,"0.#"),1)=".",TRUE,FALSE)</formula>
    </cfRule>
  </conditionalFormatting>
  <conditionalFormatting sqref="AI98">
    <cfRule type="expression" dxfId="2661" priority="13249">
      <formula>IF(RIGHT(TEXT(AI98,"0.#"),1)=".",FALSE,TRUE)</formula>
    </cfRule>
    <cfRule type="expression" dxfId="2660" priority="13250">
      <formula>IF(RIGHT(TEXT(AI98,"0.#"),1)=".",TRUE,FALSE)</formula>
    </cfRule>
  </conditionalFormatting>
  <conditionalFormatting sqref="AI97">
    <cfRule type="expression" dxfId="2659" priority="13247">
      <formula>IF(RIGHT(TEXT(AI97,"0.#"),1)=".",FALSE,TRUE)</formula>
    </cfRule>
    <cfRule type="expression" dxfId="2658" priority="13248">
      <formula>IF(RIGHT(TEXT(AI97,"0.#"),1)=".",TRUE,FALSE)</formula>
    </cfRule>
  </conditionalFormatting>
  <conditionalFormatting sqref="AM97">
    <cfRule type="expression" dxfId="2657" priority="13245">
      <formula>IF(RIGHT(TEXT(AM97,"0.#"),1)=".",FALSE,TRUE)</formula>
    </cfRule>
    <cfRule type="expression" dxfId="2656" priority="13246">
      <formula>IF(RIGHT(TEXT(AM97,"0.#"),1)=".",TRUE,FALSE)</formula>
    </cfRule>
  </conditionalFormatting>
  <conditionalFormatting sqref="AM98">
    <cfRule type="expression" dxfId="2655" priority="13243">
      <formula>IF(RIGHT(TEXT(AM98,"0.#"),1)=".",FALSE,TRUE)</formula>
    </cfRule>
    <cfRule type="expression" dxfId="2654" priority="13244">
      <formula>IF(RIGHT(TEXT(AM98,"0.#"),1)=".",TRUE,FALSE)</formula>
    </cfRule>
  </conditionalFormatting>
  <conditionalFormatting sqref="AM99">
    <cfRule type="expression" dxfId="2653" priority="13241">
      <formula>IF(RIGHT(TEXT(AM99,"0.#"),1)=".",FALSE,TRUE)</formula>
    </cfRule>
    <cfRule type="expression" dxfId="2652" priority="13242">
      <formula>IF(RIGHT(TEXT(AM99,"0.#"),1)=".",TRUE,FALSE)</formula>
    </cfRule>
  </conditionalFormatting>
  <conditionalFormatting sqref="AI101">
    <cfRule type="expression" dxfId="2651" priority="13227">
      <formula>IF(RIGHT(TEXT(AI101,"0.#"),1)=".",FALSE,TRUE)</formula>
    </cfRule>
    <cfRule type="expression" dxfId="2650" priority="13228">
      <formula>IF(RIGHT(TEXT(AI101,"0.#"),1)=".",TRUE,FALSE)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 RIGHT(TEXT(AL847,"0.#"),1)&lt;&gt;"."),TRUE,FALSE)</formula>
    </cfRule>
    <cfRule type="expression" dxfId="2500" priority="6630">
      <formula>IF(AND(AL847&gt;=0, RIGHT(TEXT(AL847,"0.#"),1)="."),TRUE,FALSE)</formula>
    </cfRule>
    <cfRule type="expression" dxfId="2499" priority="6631">
      <formula>IF(AND(AL847&lt;0, RIGHT(TEXT(AL847,"0.#"),1)&lt;&gt;"."),TRUE,FALSE)</formula>
    </cfRule>
    <cfRule type="expression" dxfId="2498" priority="6632">
      <formula>IF(AND(AL847&lt;0, 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 RIGHT(TEXT(AL1110,"0.#"),1)&lt;&gt;"."),TRUE,FALSE)</formula>
    </cfRule>
    <cfRule type="expression" dxfId="2396" priority="2864">
      <formula>IF(AND(AL1110&gt;=0, RIGHT(TEXT(AL1110,"0.#"),1)="."),TRUE,FALSE)</formula>
    </cfRule>
    <cfRule type="expression" dxfId="2395" priority="2865">
      <formula>IF(AND(AL1110&lt;0, RIGHT(TEXT(AL1110,"0.#"),1)&lt;&gt;"."),TRUE,FALSE)</formula>
    </cfRule>
    <cfRule type="expression" dxfId="2394" priority="2866">
      <formula>IF(AND(AL1110&lt;0, 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 RIGHT(TEXT(AL845,"0.#"),1)&lt;&gt;"."),TRUE,FALSE)</formula>
    </cfRule>
    <cfRule type="expression" dxfId="2382" priority="2816">
      <formula>IF(AND(AL845&gt;=0, RIGHT(TEXT(AL845,"0.#"),1)="."),TRUE,FALSE)</formula>
    </cfRule>
    <cfRule type="expression" dxfId="2381" priority="2817">
      <formula>IF(AND(AL845&lt;0, RIGHT(TEXT(AL845,"0.#"),1)&lt;&gt;"."),TRUE,FALSE)</formula>
    </cfRule>
    <cfRule type="expression" dxfId="2380" priority="2818">
      <formula>IF(AND(AL845&lt;0, 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M101">
    <cfRule type="expression" dxfId="703" priority="3">
      <formula>IF(RIGHT(TEXT(AM101,"0.#"),1)=".",FALSE,TRUE)</formula>
    </cfRule>
    <cfRule type="expression" dxfId="702" priority="4">
      <formula>IF(RIGHT(TEXT(AM101,"0.#"),1)=".",TRUE,FALSE)</formula>
    </cfRule>
  </conditionalFormatting>
  <conditionalFormatting sqref="AM102">
    <cfRule type="expression" dxfId="701" priority="1">
      <formula>IF(RIGHT(TEXT(AM102,"0.#"),1)=".",FALSE,TRUE)</formula>
    </cfRule>
    <cfRule type="expression" dxfId="700" priority="2">
      <formula>IF(RIGHT(TEXT(AM102,"0.#"),1)=".",TRUE,FALSE)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31" max="49" man="1"/>
    <brk id="699" max="49" man="1"/>
    <brk id="735" max="49" man="1"/>
    <brk id="840"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743</v>
      </c>
      <c r="H2" s="13" t="str">
        <f>IF(G2="","",F2)</f>
        <v>一般会計</v>
      </c>
      <c r="I2" s="13" t="str">
        <f>IF(H2="","",IF(I1&lt;&gt;"",CONCATENATE(I1,"、",H2),H2))</f>
        <v>一般会計</v>
      </c>
      <c r="K2" s="14" t="s">
        <v>103</v>
      </c>
      <c r="L2" s="15" t="s">
        <v>743</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743</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390</v>
      </c>
      <c r="AF2" s="990"/>
      <c r="AG2" s="990"/>
      <c r="AH2" s="990"/>
      <c r="AI2" s="990" t="s">
        <v>412</v>
      </c>
      <c r="AJ2" s="990"/>
      <c r="AK2" s="990"/>
      <c r="AL2" s="454"/>
      <c r="AM2" s="990" t="s">
        <v>509</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380</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390</v>
      </c>
      <c r="AF9" s="990"/>
      <c r="AG9" s="990"/>
      <c r="AH9" s="990"/>
      <c r="AI9" s="990" t="s">
        <v>412</v>
      </c>
      <c r="AJ9" s="990"/>
      <c r="AK9" s="990"/>
      <c r="AL9" s="454"/>
      <c r="AM9" s="990" t="s">
        <v>509</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380</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390</v>
      </c>
      <c r="AF16" s="990"/>
      <c r="AG16" s="990"/>
      <c r="AH16" s="990"/>
      <c r="AI16" s="990" t="s">
        <v>412</v>
      </c>
      <c r="AJ16" s="990"/>
      <c r="AK16" s="990"/>
      <c r="AL16" s="454"/>
      <c r="AM16" s="990" t="s">
        <v>509</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380</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390</v>
      </c>
      <c r="AF23" s="990"/>
      <c r="AG23" s="990"/>
      <c r="AH23" s="990"/>
      <c r="AI23" s="990" t="s">
        <v>412</v>
      </c>
      <c r="AJ23" s="990"/>
      <c r="AK23" s="990"/>
      <c r="AL23" s="454"/>
      <c r="AM23" s="990" t="s">
        <v>509</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380</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390</v>
      </c>
      <c r="AF30" s="990"/>
      <c r="AG30" s="990"/>
      <c r="AH30" s="990"/>
      <c r="AI30" s="990" t="s">
        <v>412</v>
      </c>
      <c r="AJ30" s="990"/>
      <c r="AK30" s="990"/>
      <c r="AL30" s="454"/>
      <c r="AM30" s="990" t="s">
        <v>509</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380</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390</v>
      </c>
      <c r="AF37" s="990"/>
      <c r="AG37" s="990"/>
      <c r="AH37" s="990"/>
      <c r="AI37" s="990" t="s">
        <v>412</v>
      </c>
      <c r="AJ37" s="990"/>
      <c r="AK37" s="990"/>
      <c r="AL37" s="454"/>
      <c r="AM37" s="990" t="s">
        <v>509</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390</v>
      </c>
      <c r="AF44" s="990"/>
      <c r="AG44" s="990"/>
      <c r="AH44" s="990"/>
      <c r="AI44" s="990" t="s">
        <v>412</v>
      </c>
      <c r="AJ44" s="990"/>
      <c r="AK44" s="990"/>
      <c r="AL44" s="454"/>
      <c r="AM44" s="990" t="s">
        <v>509</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390</v>
      </c>
      <c r="AF51" s="990"/>
      <c r="AG51" s="990"/>
      <c r="AH51" s="990"/>
      <c r="AI51" s="990" t="s">
        <v>412</v>
      </c>
      <c r="AJ51" s="990"/>
      <c r="AK51" s="990"/>
      <c r="AL51" s="454"/>
      <c r="AM51" s="990" t="s">
        <v>509</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390</v>
      </c>
      <c r="AF58" s="990"/>
      <c r="AG58" s="990"/>
      <c r="AH58" s="990"/>
      <c r="AI58" s="990" t="s">
        <v>412</v>
      </c>
      <c r="AJ58" s="990"/>
      <c r="AK58" s="990"/>
      <c r="AL58" s="454"/>
      <c r="AM58" s="990" t="s">
        <v>509</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390</v>
      </c>
      <c r="AF65" s="990"/>
      <c r="AG65" s="990"/>
      <c r="AH65" s="990"/>
      <c r="AI65" s="990" t="s">
        <v>412</v>
      </c>
      <c r="AJ65" s="990"/>
      <c r="AK65" s="990"/>
      <c r="AL65" s="454"/>
      <c r="AM65" s="990" t="s">
        <v>509</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380</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2021-06-18T14:22:39Z</cp:lastPrinted>
  <dcterms:created xsi:type="dcterms:W3CDTF">2012-03-13T00:50:25Z</dcterms:created>
  <dcterms:modified xsi:type="dcterms:W3CDTF">2021-06-30T14:30:21Z</dcterms:modified>
</cp:coreProperties>
</file>