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0" yWindow="0" windowWidth="28800" windowHeight="11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<sst xmlns="http://schemas.openxmlformats.org/spreadsheetml/2006/main" count="3056" uniqueCount="770">
  <si>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</si>
  <si>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</si>
  <si>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</si>
  <si>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</si>
  <si>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</si>
  <si>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</si>
  <si>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</si>
  <si>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</si>
  <si>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</si>
  <si>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</si>
  <si>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</si>
  <si>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</si>
  <si>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</si>
  <si>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</si>
  <si>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</si>
  <si>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</si>
  <si>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</si>
  <si>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</si>
  <si>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</si>
  <si>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</si>
  <si>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</si>
  <si>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</si>
  <si>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</si>
  <si>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</si>
  <si>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</si>
  <si>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</si>
  <si>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</si>
  <si>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</si>
  <si>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</si>
  <si>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</si>
  <si>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</si>
  <si>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</si>
  <si>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</si>
  <si>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</si>
  <si>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</si>
  <si>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</si>
  <si>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</si>
  <si>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</si>
  <si>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</si>
  <si>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</si>
  <si>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</si>
  <si>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</si>
  <si>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</si>
  <si>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</si>
  <si>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</si>
  <si>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</si>
  <si>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</si>
  <si>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</si>
  <si>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</si>
  <si>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</si>
  <si>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</si>
  <si>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</si>
  <si>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</si>
  <si>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</si>
  <si>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</si>
  <si>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</si>
  <si>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</si>
  <si>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</si>
  <si>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</si>
  <si>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</si>
  <si>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</si>
  <si>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</si>
  <si>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</si>
  <si>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</si>
  <si>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</si>
  <si>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</si>
  <si>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</si>
  <si>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</si>
  <si>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</si>
  <si>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</si>
  <si>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</si>
  <si>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</si>
  <si>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</si>
  <si>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</si>
  <si>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</si>
  <si>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</si>
  <si>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</si>
  <si>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</si>
  <si>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</si>
  <si>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</si>
  <si>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</si>
  <si>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</si>
  <si>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</si>
  <si>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</si>
  <si>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</si>
  <si>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</si>
  <si>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</si>
  <si>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</si>
  <si>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</si>
  <si>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</si>
  <si>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</si>
  <si>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</si>
  <si>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</si>
  <si>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</si>
  <si>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</si>
  <si>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</si>
  <si>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</si>
  <si>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</si>
  <si>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</si>
  <si>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</si>
  <si>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</si>
  <si>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</si>
  <si>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</si>
  <si>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</si>
  <si>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</si>
  <si>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</si>
  <si>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</si>
  <si>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</si>
  <si>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</si>
  <si>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</si>
  <si>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</si>
  <si>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</si>
  <si>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</si>
  <si>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</si>
  <si>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</si>
  <si>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</si>
  <si>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</si>
  <si>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</si>
  <si>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</si>
  <si>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</si>
  <si>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</si>
  <si>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</si>
  <si>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</si>
  <si>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</si>
  <si>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</si>
  <si>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</si>
  <si>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</si>
  <si>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</si>
  <si>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</si>
  <si>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</si>
  <si>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</si>
  <si>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</si>
  <si>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</si>
  <si>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</si>
  <si>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</si>
  <si>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</si>
  <si>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</si>
  <si>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</si>
  <si>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</si>
  <si>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</si>
  <si>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</si>
  <si>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</si>
  <si>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</si>
  <si>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</si>
  <si>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</si>
  <si>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</si>
  <si>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</si>
  <si>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</si>
  <si>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</si>
  <si>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</si>
  <si>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</si>
  <si>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</si>
  <si>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</si>
  <si>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</si>
  <si>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</si>
  <si>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</si>
  <si>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</si>
  <si>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</si>
  <si>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</si>
  <si>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</si>
  <si>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</si>
  <si>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</si>
  <si>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</si>
  <si>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</si>
  <si>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</si>
  <si>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</si>
  <si>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</si>
  <si>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</si>
  <si>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</si>
  <si>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</si>
  <si>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</si>
  <si>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</si>
  <si>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</si>
  <si>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</si>
  <si>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</si>
  <si>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</si>
  <si>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</si>
  <si>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</si>
  <si>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</si>
  <si>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</si>
  <si>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</si>
  <si>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</si>
  <si>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</si>
  <si>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</si>
  <si>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</si>
  <si>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</si>
  <si>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</si>
  <si>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</si>
  <si>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</si>
  <si>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</si>
  <si>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</si>
  <si>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</si>
  <si>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</si>
  <si>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</si>
  <si>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</si>
  <si>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</si>
  <si>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</si>
  <si>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</si>
  <si>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</si>
  <si>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</si>
  <si>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</si>
  <si>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</si>
  <si>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</si>
  <si>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</si>
  <si>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</si>
  <si>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</si>
  <si>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</si>
  <si>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</si>
  <si>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</si>
  <si>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</si>
  <si>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</si>
  <si>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</si>
  <si>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</si>
  <si>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</si>
  <si>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</si>
  <si>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</si>
  <si>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</si>
  <si>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</si>
  <si>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</si>
  <si>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</si>
  <si>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</si>
  <si>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</si>
  <si>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</si>
  <si>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</si>
  <si>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</si>
  <si>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</si>
  <si>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</si>
  <si>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</si>
  <si>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</si>
  <si>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</si>
  <si>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</si>
  <si>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</si>
  <si>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</si>
  <si>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</si>
  <si>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</si>
  <si>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</si>
  <si>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</si>
  <si>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</si>
  <si>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</si>
  <si>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</si>
  <si>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</si>
  <si>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</si>
  <si>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</si>
  <si>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</si>
  <si>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</si>
  <si>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</si>
  <si>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</si>
  <si>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</si>
  <si>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</si>
  <si>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</si>
  <si>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</si>
  <si>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</si>
  <si>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</si>
  <si>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</si>
  <si>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</si>
  <si>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</si>
  <si>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</si>
  <si>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</si>
  <si>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</si>
  <si>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</si>
  <si>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</si>
  <si>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</si>
  <si>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</si>
  <si>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</si>
  <si>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</si>
  <si>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</si>
  <si>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</si>
  <si>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</si>
  <si>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</si>
  <si>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</si>
  <si>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</si>
  <si>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</si>
  <si>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</si>
  <si>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</si>
  <si>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</si>
  <si>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</si>
  <si>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</si>
  <si>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</si>
  <si>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</si>
  <si>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</si>
  <si>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</si>
  <si>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</si>
  <si>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</si>
  <si>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</si>
  <si>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</si>
  <si>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</si>
  <si>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</si>
  <si>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</si>
  <si>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</si>
  <si>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</si>
  <si>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</si>
  <si>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</si>
  <si>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</si>
  <si>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</si>
  <si>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</si>
  <si>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</si>
  <si>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</si>
  <si>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</si>
  <si>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</si>
  <si>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</si>
  <si>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</si>
  <si>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</si>
  <si>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</si>
  <si>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</si>
  <si>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</si>
  <si>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</si>
  <si>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</si>
  <si>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</si>
  <si>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</si>
  <si>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</si>
  <si>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</si>
  <si>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</si>
  <si>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</si>
  <si>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</si>
  <si>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</si>
  <si>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</si>
  <si>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</si>
  <si>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</si>
  <si>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</si>
  <si>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</si>
  <si>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</si>
  <si>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</si>
  <si>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</si>
  <si>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</si>
  <si>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</si>
  <si>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</si>
  <si>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</si>
  <si>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</si>
  <si>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</si>
  <si>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</si>
  <si>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</si>
  <si>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</si>
  <si>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</si>
  <si>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</si>
  <si>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</si>
  <si>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</si>
  <si>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</si>
  <si>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</si>
  <si>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</si>
  <si>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</si>
  <si>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</si>
  <si>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</si>
  <si>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</si>
  <si>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</si>
  <si>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</si>
  <si>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</si>
  <si>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</si>
  <si>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</si>
  <si>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</si>
  <si>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</si>
  <si>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</si>
  <si>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</si>
  <si>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</si>
  <si>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</si>
  <si>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</si>
  <si>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</si>
  <si>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</si>
  <si>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</si>
  <si>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</si>
  <si>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</si>
  <si>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</si>
  <si>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</si>
  <si>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</si>
  <si>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</si>
  <si>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</si>
  <si>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</si>
  <si>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</si>
  <si>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</si>
  <si>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</si>
  <si>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</si>
  <si>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</si>
  <si>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</si>
  <si>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</si>
  <si>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</si>
  <si>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</si>
  <si>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</si>
  <si>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</si>
  <si>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</si>
  <si>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</si>
  <si>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</si>
  <si>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</si>
  <si>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</si>
  <si>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</si>
  <si>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</si>
  <si>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</si>
  <si>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</si>
  <si>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</si>
  <si>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</si>
  <si>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</si>
  <si>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</si>
  <si>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</si>
  <si>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</si>
  <si>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</si>
  <si>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</si>
  <si>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</si>
  <si>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</si>
  <si>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</si>
  <si>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</si>
  <si>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</si>
  <si>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</si>
  <si>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</si>
  <si>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</si>
  <si>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</si>
  <si>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</si>
  <si>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</si>
  <si>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</si>
  <si>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</si>
  <si>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</si>
  <si>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</si>
  <si>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</si>
  <si>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</si>
  <si>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</si>
  <si>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</si>
  <si>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</si>
  <si>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</si>
  <si>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</si>
  <si>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</si>
  <si>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</si>
  <si>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</si>
  <si>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</si>
  <si>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</si>
  <si>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</si>
  <si>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</si>
  <si>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</si>
  <si>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</si>
  <si>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</si>
  <si>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</si>
  <si>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</si>
  <si>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</si>
  <si>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</si>
  <si>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</si>
  <si>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</si>
  <si>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</si>
  <si>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</si>
  <si>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</si>
  <si>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</si>
  <si>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</si>
  <si>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</si>
  <si>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</si>
  <si>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</si>
  <si>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</si>
  <si>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</si>
  <si>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</si>
  <si>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</si>
  <si>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</si>
  <si>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</si>
  <si>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</si>
  <si>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</si>
  <si>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</si>
  <si>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</si>
  <si>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</si>
  <si>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</si>
  <si>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</si>
  <si>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</si>
  <si>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</si>
  <si>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</si>
  <si>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</si>
  <si>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</si>
  <si>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</si>
  <si>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</si>
  <si>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</si>
  <si>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</si>
  <si>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</si>
  <si>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</si>
  <si>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</si>
  <si>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</si>
  <si>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</si>
  <si>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</si>
  <si>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</si>
  <si>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</si>
  <si>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</si>
  <si>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</si>
  <si>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</si>
  <si>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</si>
  <si>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</si>
  <si>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</si>
  <si>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</si>
  <si>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</si>
  <si>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</si>
  <si>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</si>
  <si>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</si>
  <si>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</si>
  <si>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</si>
  <si>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</si>
  <si>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</si>
  <si>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</si>
  <si>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</si>
  <si>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</si>
  <si>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</si>
  <si>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</si>
  <si>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</si>
  <si>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</si>
  <si>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</si>
  <si>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</si>
  <si>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</si>
  <si>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</si>
  <si>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</si>
  <si>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</si>
  <si>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</si>
  <si>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</si>
  <si>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</si>
  <si>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</si>
  <si>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</si>
  <si>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</si>
  <si>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</si>
  <si>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</si>
  <si>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</si>
  <si>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</si>
  <si>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</si>
  <si>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</si>
  <si>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</si>
  <si>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</si>
  <si>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</si>
  <si>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</si>
  <si>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</si>
  <si>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</si>
  <si>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</si>
  <si>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</si>
  <si>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</si>
  <si>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</si>
  <si>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</si>
  <si>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</si>
  <si>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</si>
  <si>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</si>
  <si>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</si>
  <si>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</si>
  <si>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</si>
  <si>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</si>
  <si>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</si>
  <si>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</si>
  <si>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</si>
  <si>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</si>
  <si>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</si>
  <si>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</si>
  <si>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</si>
  <si>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</si>
  <si>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</si>
  <si>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</si>
  <si>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</si>
  <si>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</si>
  <si>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</si>
  <si>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</si>
  <si>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</si>
  <si>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</si>
  <si>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</si>
  <si>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</si>
  <si>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</si>
  <si>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</si>
  <si>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</si>
  <si>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</si>
  <si>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</si>
  <si>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</si>
  <si>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</si>
  <si>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</si>
  <si>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</si>
  <si>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</si>
  <si>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</si>
  <si>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</si>
  <si>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</si>
  <si>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</si>
  <si>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</si>
  <si>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</si>
  <si>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</si>
  <si>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</si>
  <si>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</si>
  <si>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</si>
  <si>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</si>
  <si>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</si>
  <si>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</si>
  <si>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</si>
  <si>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</si>
  <si>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</si>
  <si>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</si>
  <si>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</si>
  <si>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</si>
  <si>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</si>
  <si>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</si>
  <si>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</si>
  <si>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</si>
  <si>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</si>
  <si>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</si>
  <si>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</si>
  <si>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</si>
  <si>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</si>
  <si>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</si>
  <si>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</si>
  <si>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</si>
  <si>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</si>
  <si>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</si>
  <si>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</si>
  <si>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</si>
  <si>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</si>
  <si>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</si>
  <si>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</si>
  <si>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</si>
  <si>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</si>
  <si>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</si>
  <si>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</si>
  <si>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</si>
  <si>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</si>
  <si>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</si>
  <si>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</si>
  <si>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</si>
  <si>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</si>
  <si>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</si>
  <si>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</si>
  <si>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</si>
  <si>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</si>
  <si>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</si>
  <si>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</si>
  <si>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</si>
  <si>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</si>
  <si>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</si>
  <si>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</si>
  <si>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</si>
  <si>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</si>
  <si>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</si>
  <si>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</si>
  <si>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</si>
  <si>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</si>
  <si>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</si>
  <si>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</si>
  <si>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</si>
  <si>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</si>
  <si>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</si>
  <si>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</si>
  <si>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</si>
  <si>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</si>
  <si>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</si>
  <si>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</si>
  <si>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</si>
  <si>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</si>
  <si>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</si>
  <si>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</si>
  <si>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</si>
  <si>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</si>
  <si>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</si>
  <si>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</si>
  <si>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</si>
  <si>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</si>
  <si>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</si>
  <si>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</si>
  <si>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</si>
  <si>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</si>
  <si>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</si>
  <si>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</si>
  <si>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</si>
  <si>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</si>
  <si>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</si>
  <si>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</si>
  <si>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</si>
  <si>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</si>
  <si>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</si>
  <si>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</si>
  <si>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</si>
  <si>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</si>
  <si>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</si>
  <si>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</si>
  <si>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</si>
  <si>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</si>
  <si>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</si>
  <si>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</si>
  <si>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</si>
  <si>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</si>
  <si>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</si>
  <si>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</si>
  <si>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</si>
  <si>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</si>
  <si>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</si>
  <si>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</si>
  <si>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</si>
  <si>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</si>
  <si>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</si>
  <si>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</si>
  <si>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</si>
  <si>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</si>
  <si>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</si>
  <si>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</si>
  <si>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</si>
  <si>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</si>
  <si>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</si>
  <si>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</si>
  <si>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</si>
  <si>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</si>
  <si>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</si>
  <si>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</si>
  <si>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</si>
  <si>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</si>
  <si>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</si>
  <si>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</si>
  <si>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</si>
  <si>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</si>
  <si>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</si>
  <si>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</si>
  <si>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</si>
  <si>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</si>
  <si>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</si>
  <si>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</si>
  <si>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</si>
  <si>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</si>
  <si>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</si>
  <si>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</si>
  <si>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</si>
  <si>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</si>
  <si>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</si>
  <si>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</si>
  <si>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</si>
  <si>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</si>
  <si>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</si>
  <si>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</si>
  <si>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</si>
  <si>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国立研究開発法人国立成育医療研究センター施設整備費</t>
  </si>
  <si>
    <t>医政局</t>
  </si>
  <si>
    <t>課長：笠松　淳也</t>
  </si>
  <si>
    <t>平成２８年度</t>
  </si>
  <si>
    <t>終了予定なし</t>
  </si>
  <si>
    <t>研究開発振興課</t>
  </si>
  <si>
    <t>独立行政法人通則法（平成11年法律第103号）第46条第1項</t>
  </si>
  <si>
    <t>国立研究開発法人国立成育医療研究センターの施設の整備のために要する経費を補助することにより、同センターの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円滑な実施及び同業務の推進に資すること。</t>
  </si>
  <si>
    <t>-</t>
  </si>
  <si>
    <t>国立研究開発法人国立成育医療研究センター施設整備費補助金</t>
  </si>
  <si>
    <t>国立成育医療研究センターが施工する施設整備を完了する　　　　　　　　　　　　　　　　　　　　　　　　　　　　　　　　　　　　　　　　　　　　　　　　　　　　　　　　　　　　　　　</t>
  </si>
  <si>
    <t>国立成育医療研究センターが施工する施設整備の完了数　　　　　　　　　　　　　　　　　　　　　　　　　　　　　　　　　　　　　　　　　　　　　　　　　　　　　　　　　　　　　　　</t>
  </si>
  <si>
    <t>数</t>
  </si>
  <si>
    <t>国立成育医療研究センターに対する調査</t>
  </si>
  <si>
    <t>国立成育医療研究センターが施工した施設の整備　　　　　　　　　　　　　　　　　　　　　　　　　　　　　　　　　　　　　　　　　　　　　　　　　　　　　　　　　　　　　　　　　　　　　　　　　　　　※「活動実績」は、整備中の件数である。</t>
  </si>
  <si>
    <t>件</t>
  </si>
  <si>
    <t>単位当たりコスト＝X／Y
X：当該年度執行額
Y：整備中の件数</t>
    <phoneticPr fontId="5"/>
  </si>
  <si>
    <t>百万円</t>
  </si>
  <si>
    <t>　　Ｘ/Ｙ</t>
    <phoneticPr fontId="5"/>
  </si>
  <si>
    <t>119/1</t>
  </si>
  <si>
    <t>823/1</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</si>
  <si>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</si>
  <si>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</si>
  <si>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</si>
  <si>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</si>
  <si>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研修会受入人数</t>
  </si>
  <si>
    <t>人</t>
  </si>
  <si>
    <t>ホームページアクセス件数</t>
  </si>
  <si>
    <t>913</t>
  </si>
  <si>
    <t>905</t>
  </si>
  <si>
    <t>1034</t>
  </si>
  <si>
    <t>87</t>
  </si>
  <si>
    <t>93</t>
  </si>
  <si>
    <t>98</t>
  </si>
  <si>
    <t>94</t>
  </si>
  <si>
    <t>106</t>
  </si>
  <si>
    <t>114</t>
  </si>
  <si>
    <t>○</t>
  </si>
  <si>
    <t>-</t>
    <phoneticPr fontId="5"/>
  </si>
  <si>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</si>
  <si>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</si>
  <si>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</si>
  <si>
    <t>無</t>
  </si>
  <si>
    <t>‐</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</si>
  <si>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</si>
  <si>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t>
    <phoneticPr fontId="5"/>
  </si>
  <si>
    <t>-</t>
    <phoneticPr fontId="5"/>
  </si>
  <si>
    <t>912/2</t>
    <phoneticPr fontId="5"/>
  </si>
  <si>
    <t>－</t>
    <phoneticPr fontId="5"/>
  </si>
  <si>
    <t>国立研究開発法人国立成育医療研究センター運営費交付金</t>
    <rPh sb="10" eb="12">
      <t>セイイク</t>
    </rPh>
    <phoneticPr fontId="5"/>
  </si>
  <si>
    <t>「事業番号151：国立研究開発法人国立成育医療研究センター運営費交付金」　　運営費交付金は研究・臨床基盤経費等の費用であり、建物等の整備を行うための費用である施設整備費とは重複しない。</t>
    <rPh sb="19" eb="21">
      <t>セイイク</t>
    </rPh>
    <rPh sb="21" eb="23">
      <t>イリョウ</t>
    </rPh>
    <phoneticPr fontId="5"/>
  </si>
  <si>
    <t>－</t>
    <phoneticPr fontId="5"/>
  </si>
  <si>
    <t>補助金</t>
    <rPh sb="0" eb="3">
      <t>ホジョキン</t>
    </rPh>
    <phoneticPr fontId="5"/>
  </si>
  <si>
    <t>施設整備費</t>
    <rPh sb="0" eb="2">
      <t>シセツ</t>
    </rPh>
    <rPh sb="2" eb="5">
      <t>セイビヒ</t>
    </rPh>
    <phoneticPr fontId="5"/>
  </si>
  <si>
    <t>B.（株）○○</t>
    <phoneticPr fontId="5"/>
  </si>
  <si>
    <t>平成28年4月1日厚生労働省発医政0401第13号「平成28年度国立研究開発法人国立成育医療研究センター施設整備費の国庫補助について」
平成30年4月2日厚生労働省発医政0402第1号「平成28年度国立研究開発法人国立成育医療研究センター施設整備費の国庫補助について」
平成31年4月4日厚生労働省発医政0404第37号「平成31年度国立研究開発法人国立成育医療研究センター施設整備費の国庫補助について」
令和2年4月1日厚生労働省発医政0401第10号「令和2年度国立研究開発法人国立成育医療研究センター施設整備費の国庫補助について」
令和3年4月1日厚生労働省発医政0401第3号「令和3年度国立研究開発法人国立成育医療研究センター施設整備費の国庫補助について」</t>
    <phoneticPr fontId="5"/>
  </si>
  <si>
    <t>国立研究開発法人国立成育医療研究センターが施工する施設の整備費。平成28年度からの整備内容（予定を含む）は次のとおり。
　・研究所空調設備更新・整備（平成28年度）
　・研究所空調設備等更新整備（平成30年度）
　・研究所空調設備等更新整備（令和元年度）
　・研究所空調設備等更新整備（令和2年度～令和3年度（予定））
　・研究所空調設備等更新整備（令和3年度（予定））</t>
    <rPh sb="149" eb="151">
      <t>レイワ</t>
    </rPh>
    <rPh sb="152" eb="154">
      <t>ネンド</t>
    </rPh>
    <phoneticPr fontId="5"/>
  </si>
  <si>
    <t>厚労</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</si>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</sst>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10506</xdr:colOff>
      <xdr:row>752</xdr:row>
      <xdr:rowOff>128868</xdr:rowOff>
    </xdr:from>
    <xdr:to>
      <xdr:col>26</xdr:col>
      <xdr:colOff>12094</xdr:colOff>
      <xdr:row>754</xdr:row>
      <xdr:rowOff>255667</xdr:rowOff>
    </xdr:to>
    <xdr:cxnSp macro="">
      <xdr:nvCxnSpPr>
        <xdr:cNvPr id="2" name="直線矢印コネクタ 1"/>
        <xdr:cNvCxnSpPr/>
      </xdr:nvCxnSpPr>
      <xdr:spPr>
        <a:xfrm rot="5400000">
          <a:off x="4796125" y="495404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85164</xdr:colOff>
      <xdr:row>754</xdr:row>
      <xdr:rowOff>348456</xdr:rowOff>
    </xdr:from>
    <xdr:to>
      <xdr:col>34</xdr:col>
      <xdr:colOff>118781</xdr:colOff>
      <xdr:row>758</xdr:row>
      <xdr:rowOff>203200</xdr:rowOff>
    </xdr:to>
    <xdr:sp macro="" textlink="">
      <xdr:nvSpPr>
        <xdr:cNvPr id="3" name="正方形/長方形 2"/>
        <xdr:cNvSpPr/>
      </xdr:nvSpPr>
      <xdr:spPr>
        <a:xfrm>
          <a:off x="3685614" y="50049906"/>
          <a:ext cx="3234017" cy="126444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latin typeface="ＭＳ Ｐゴシック 本文"/>
            </a:rPr>
            <a:t>５０１百万</a:t>
          </a:r>
          <a:r>
            <a:rPr kumimoji="1" lang="ja-JP" altLang="en-US" sz="1600"/>
            <a:t>円</a:t>
          </a:r>
        </a:p>
      </xdr:txBody>
    </xdr:sp>
    <xdr:clientData/>
  </xdr:twoCellAnchor>
  <xdr:twoCellAnchor>
    <xdr:from>
      <xdr:col>17</xdr:col>
      <xdr:colOff>48326</xdr:colOff>
      <xdr:row>758</xdr:row>
      <xdr:rowOff>297655</xdr:rowOff>
    </xdr:from>
    <xdr:to>
      <xdr:col>35</xdr:col>
      <xdr:colOff>113412</xdr:colOff>
      <xdr:row>761</xdr:row>
      <xdr:rowOff>107545</xdr:rowOff>
    </xdr:to>
    <xdr:sp macro="" textlink="">
      <xdr:nvSpPr>
        <xdr:cNvPr id="4" name="大かっこ 3"/>
        <xdr:cNvSpPr/>
      </xdr:nvSpPr>
      <xdr:spPr>
        <a:xfrm>
          <a:off x="3448751" y="514088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国立成育医療研究センター研究所の</a:t>
          </a:r>
          <a:endParaRPr kumimoji="1" lang="en-US" altLang="ja-JP" sz="1100"/>
        </a:p>
        <a:p>
          <a:pPr algn="ctr"/>
          <a:r>
            <a:rPr kumimoji="1" lang="ja-JP" altLang="en-US" sz="1100"/>
            <a:t>整備に必要な経費</a:t>
          </a:r>
          <a:endParaRPr kumimoji="1" lang="en-US" altLang="ja-JP" sz="1100"/>
        </a:p>
      </xdr:txBody>
    </xdr:sp>
    <xdr:clientData/>
  </xdr:twoCellAnchor>
  <xdr:twoCellAnchor>
    <xdr:from>
      <xdr:col>33</xdr:col>
      <xdr:colOff>20321</xdr:colOff>
      <xdr:row>764</xdr:row>
      <xdr:rowOff>464820</xdr:rowOff>
    </xdr:from>
    <xdr:to>
      <xdr:col>49</xdr:col>
      <xdr:colOff>264161</xdr:colOff>
      <xdr:row>766</xdr:row>
      <xdr:rowOff>203200</xdr:rowOff>
    </xdr:to>
    <xdr:sp macro="" textlink="">
      <xdr:nvSpPr>
        <xdr:cNvPr id="5" name="正方形/長方形 4"/>
        <xdr:cNvSpPr/>
      </xdr:nvSpPr>
      <xdr:spPr>
        <a:xfrm>
          <a:off x="6055361" y="58366660"/>
          <a:ext cx="3169920" cy="10591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600"/>
            <a:t>【</a:t>
          </a:r>
          <a:r>
            <a:rPr kumimoji="1" lang="ja-JP" altLang="en-US" sz="1600"/>
            <a:t>一般競争契約（総合評価金額）</a:t>
          </a:r>
          <a:r>
            <a:rPr kumimoji="1" lang="en-US" altLang="ja-JP" sz="1600"/>
            <a:t>】</a:t>
          </a:r>
        </a:p>
        <a:p>
          <a:pPr algn="ctr"/>
          <a:r>
            <a:rPr kumimoji="1" lang="ja-JP" altLang="en-US" sz="1600"/>
            <a:t>０百万円</a:t>
          </a:r>
          <a:endParaRPr kumimoji="1" lang="en-US" altLang="ja-JP" sz="1600"/>
        </a:p>
      </xdr:txBody>
    </xdr:sp>
    <xdr:clientData/>
  </xdr:twoCellAnchor>
  <xdr:twoCellAnchor>
    <xdr:from>
      <xdr:col>21</xdr:col>
      <xdr:colOff>49028</xdr:colOff>
      <xdr:row>752</xdr:row>
      <xdr:rowOff>334076</xdr:rowOff>
    </xdr:from>
    <xdr:to>
      <xdr:col>31</xdr:col>
      <xdr:colOff>37269</xdr:colOff>
      <xdr:row>754</xdr:row>
      <xdr:rowOff>18766</xdr:rowOff>
    </xdr:to>
    <xdr:sp macro="" textlink="">
      <xdr:nvSpPr>
        <xdr:cNvPr id="6" name="正方形/長方形 5"/>
        <xdr:cNvSpPr/>
      </xdr:nvSpPr>
      <xdr:spPr>
        <a:xfrm>
          <a:off x="4249553" y="493306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34</xdr:col>
      <xdr:colOff>40640</xdr:colOff>
      <xdr:row>761</xdr:row>
      <xdr:rowOff>142240</xdr:rowOff>
    </xdr:from>
    <xdr:to>
      <xdr:col>34</xdr:col>
      <xdr:colOff>50800</xdr:colOff>
      <xdr:row>764</xdr:row>
      <xdr:rowOff>414020</xdr:rowOff>
    </xdr:to>
    <xdr:cxnSp macro="">
      <xdr:nvCxnSpPr>
        <xdr:cNvPr id="8" name="直線矢印コネクタ 7"/>
        <xdr:cNvCxnSpPr/>
      </xdr:nvCxnSpPr>
      <xdr:spPr>
        <a:xfrm>
          <a:off x="6258560" y="56977280"/>
          <a:ext cx="10160" cy="13385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90101</xdr:colOff>
      <xdr:row>748</xdr:row>
      <xdr:rowOff>334662</xdr:rowOff>
    </xdr:from>
    <xdr:to>
      <xdr:col>34</xdr:col>
      <xdr:colOff>68157</xdr:colOff>
      <xdr:row>751</xdr:row>
      <xdr:rowOff>269961</xdr:rowOff>
    </xdr:to>
    <xdr:sp macro="" textlink="">
      <xdr:nvSpPr>
        <xdr:cNvPr id="9" name="正方形/長方形 8"/>
        <xdr:cNvSpPr/>
      </xdr:nvSpPr>
      <xdr:spPr>
        <a:xfrm>
          <a:off x="3690551" y="47921562"/>
          <a:ext cx="3178456" cy="99257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５０１百万円</a:t>
          </a:r>
        </a:p>
      </xdr:txBody>
    </xdr:sp>
    <xdr:clientData/>
  </xdr:twoCellAnchor>
  <xdr:twoCellAnchor>
    <xdr:from>
      <xdr:col>1</xdr:col>
      <xdr:colOff>149678</xdr:colOff>
      <xdr:row>1106</xdr:row>
      <xdr:rowOff>136071</xdr:rowOff>
    </xdr:from>
    <xdr:to>
      <xdr:col>49</xdr:col>
      <xdr:colOff>168579</xdr:colOff>
      <xdr:row>1106</xdr:row>
      <xdr:rowOff>729983</xdr:rowOff>
    </xdr:to>
    <xdr:sp macro="" textlink="">
      <xdr:nvSpPr>
        <xdr:cNvPr id="10" name="テキスト ボックス 9">
          <a:extLst>
            <a:ext uri="{FF2B5EF4-FFF2-40B4-BE49-F238E27FC236}">
              <a16:creationId xmlns:a16="http://schemas.microsoft.com/office/drawing/2014/main" id="{00000000-0008-0000-0000-000007000000}"/>
            </a:ext>
          </a:extLst>
        </xdr:cNvPr>
        <xdr:cNvSpPr txBox="1"/>
      </xdr:nvSpPr>
      <xdr:spPr>
        <a:xfrm rot="10800000" flipV="1">
          <a:off x="353785" y="68117357"/>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twoCellAnchor>
    <xdr:from>
      <xdr:col>6</xdr:col>
      <xdr:colOff>71121</xdr:colOff>
      <xdr:row>764</xdr:row>
      <xdr:rowOff>416560</xdr:rowOff>
    </xdr:from>
    <xdr:to>
      <xdr:col>22</xdr:col>
      <xdr:colOff>121921</xdr:colOff>
      <xdr:row>766</xdr:row>
      <xdr:rowOff>172720</xdr:rowOff>
    </xdr:to>
    <xdr:sp macro="" textlink="">
      <xdr:nvSpPr>
        <xdr:cNvPr id="12" name="正方形/長方形 11"/>
        <xdr:cNvSpPr/>
      </xdr:nvSpPr>
      <xdr:spPr>
        <a:xfrm>
          <a:off x="1168401" y="58318400"/>
          <a:ext cx="2976880" cy="10769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600"/>
            <a:t>【</a:t>
          </a:r>
          <a:r>
            <a:rPr kumimoji="1" lang="ja-JP" altLang="en-US" sz="1600"/>
            <a:t>随意契約</a:t>
          </a:r>
          <a:r>
            <a:rPr kumimoji="1" lang="en-US" altLang="ja-JP" sz="1600"/>
            <a:t>】</a:t>
          </a:r>
        </a:p>
        <a:p>
          <a:pPr algn="ctr"/>
          <a:r>
            <a:rPr kumimoji="1" lang="ja-JP" altLang="en-US" sz="1600"/>
            <a:t>０百万円</a:t>
          </a:r>
          <a:endParaRPr kumimoji="1" lang="en-US" altLang="ja-JP" sz="1600"/>
        </a:p>
      </xdr:txBody>
    </xdr:sp>
    <xdr:clientData/>
  </xdr:twoCellAnchor>
  <xdr:twoCellAnchor>
    <xdr:from>
      <xdr:col>18</xdr:col>
      <xdr:colOff>101600</xdr:colOff>
      <xdr:row>761</xdr:row>
      <xdr:rowOff>121920</xdr:rowOff>
    </xdr:from>
    <xdr:to>
      <xdr:col>18</xdr:col>
      <xdr:colOff>111760</xdr:colOff>
      <xdr:row>764</xdr:row>
      <xdr:rowOff>393700</xdr:rowOff>
    </xdr:to>
    <xdr:cxnSp macro="">
      <xdr:nvCxnSpPr>
        <xdr:cNvPr id="14" name="直線矢印コネクタ 13"/>
        <xdr:cNvCxnSpPr/>
      </xdr:nvCxnSpPr>
      <xdr:spPr>
        <a:xfrm>
          <a:off x="3393440" y="56956960"/>
          <a:ext cx="10160" cy="13385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121920</xdr:colOff>
      <xdr:row>766</xdr:row>
      <xdr:rowOff>284480</xdr:rowOff>
    </xdr:from>
    <xdr:to>
      <xdr:col>35</xdr:col>
      <xdr:colOff>16270</xdr:colOff>
      <xdr:row>767</xdr:row>
      <xdr:rowOff>206336</xdr:rowOff>
    </xdr:to>
    <xdr:sp macro="" textlink="">
      <xdr:nvSpPr>
        <xdr:cNvPr id="15" name="正方形/長方形 14"/>
        <xdr:cNvSpPr/>
      </xdr:nvSpPr>
      <xdr:spPr>
        <a:xfrm>
          <a:off x="3596640" y="59507120"/>
          <a:ext cx="2820430" cy="58225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研究所 空調設備整備その他工事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40640</xdr:colOff>
      <xdr:row>767</xdr:row>
      <xdr:rowOff>264160</xdr:rowOff>
    </xdr:from>
    <xdr:to>
      <xdr:col>34</xdr:col>
      <xdr:colOff>117870</xdr:colOff>
      <xdr:row>769</xdr:row>
      <xdr:rowOff>246976</xdr:rowOff>
    </xdr:to>
    <xdr:sp macro="" textlink="">
      <xdr:nvSpPr>
        <xdr:cNvPr id="18" name="正方形/長方形 17"/>
        <xdr:cNvSpPr/>
      </xdr:nvSpPr>
      <xdr:spPr>
        <a:xfrm>
          <a:off x="3515360" y="60147200"/>
          <a:ext cx="2820430" cy="58225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翌年度へ繰越</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768</v>
      </c>
      <c r="AK2" s="940"/>
      <c r="AL2" s="940"/>
      <c r="AM2" s="940"/>
      <c r="AN2" s="98" t="s">
        <v>406</v>
      </c>
      <c r="AO2" s="940">
        <v>20</v>
      </c>
      <c r="AP2" s="940"/>
      <c r="AQ2" s="940"/>
      <c r="AR2" s="99" t="s">
        <v>709</v>
      </c>
      <c r="AS2" s="946">
        <v>156</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4" t="s">
        <v>714</v>
      </c>
      <c r="H5" s="835"/>
      <c r="I5" s="835"/>
      <c r="J5" s="835"/>
      <c r="K5" s="835"/>
      <c r="L5" s="835"/>
      <c r="M5" s="836" t="s">
        <v>66</v>
      </c>
      <c r="N5" s="837"/>
      <c r="O5" s="837"/>
      <c r="P5" s="837"/>
      <c r="Q5" s="837"/>
      <c r="R5" s="838"/>
      <c r="S5" s="839" t="s">
        <v>715</v>
      </c>
      <c r="T5" s="835"/>
      <c r="U5" s="835"/>
      <c r="V5" s="835"/>
      <c r="W5" s="835"/>
      <c r="X5" s="840"/>
      <c r="Y5" s="699" t="s">
        <v>3</v>
      </c>
      <c r="Z5" s="542"/>
      <c r="AA5" s="542"/>
      <c r="AB5" s="542"/>
      <c r="AC5" s="542"/>
      <c r="AD5" s="543"/>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246.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766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2" t="s">
        <v>767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v>119</v>
      </c>
      <c r="Q13" s="659"/>
      <c r="R13" s="659"/>
      <c r="S13" s="659"/>
      <c r="T13" s="659"/>
      <c r="U13" s="659"/>
      <c r="V13" s="660"/>
      <c r="W13" s="658">
        <v>823</v>
      </c>
      <c r="X13" s="659"/>
      <c r="Y13" s="659"/>
      <c r="Z13" s="659"/>
      <c r="AA13" s="659"/>
      <c r="AB13" s="659"/>
      <c r="AC13" s="660"/>
      <c r="AD13" s="658">
        <v>501</v>
      </c>
      <c r="AE13" s="659"/>
      <c r="AF13" s="659"/>
      <c r="AG13" s="659"/>
      <c r="AH13" s="659"/>
      <c r="AI13" s="659"/>
      <c r="AJ13" s="660"/>
      <c r="AK13" s="658">
        <v>411</v>
      </c>
      <c r="AL13" s="659"/>
      <c r="AM13" s="659"/>
      <c r="AN13" s="659"/>
      <c r="AO13" s="659"/>
      <c r="AP13" s="659"/>
      <c r="AQ13" s="660"/>
      <c r="AR13" s="915"/>
      <c r="AS13" s="916"/>
      <c r="AT13" s="916"/>
      <c r="AU13" s="916"/>
      <c r="AV13" s="916"/>
      <c r="AW13" s="916"/>
      <c r="AX13" s="917"/>
    </row>
    <row r="14" spans="1:50" ht="21" customHeight="1" x14ac:dyDescent="0.15">
      <c r="A14" s="615"/>
      <c r="B14" s="616"/>
      <c r="C14" s="616"/>
      <c r="D14" s="616"/>
      <c r="E14" s="616"/>
      <c r="F14" s="617"/>
      <c r="G14" s="726"/>
      <c r="H14" s="727"/>
      <c r="I14" s="712" t="s">
        <v>8</v>
      </c>
      <c r="J14" s="760"/>
      <c r="K14" s="760"/>
      <c r="L14" s="760"/>
      <c r="M14" s="760"/>
      <c r="N14" s="760"/>
      <c r="O14" s="761"/>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719</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v>501</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719</v>
      </c>
      <c r="X16" s="659"/>
      <c r="Y16" s="659"/>
      <c r="Z16" s="659"/>
      <c r="AA16" s="659"/>
      <c r="AB16" s="659"/>
      <c r="AC16" s="660"/>
      <c r="AD16" s="658">
        <v>-501</v>
      </c>
      <c r="AE16" s="659"/>
      <c r="AF16" s="659"/>
      <c r="AG16" s="659"/>
      <c r="AH16" s="659"/>
      <c r="AI16" s="659"/>
      <c r="AJ16" s="660"/>
      <c r="AK16" s="658" t="s">
        <v>719</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719</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3">
        <f>SUM(P13:V17)</f>
        <v>119</v>
      </c>
      <c r="Q18" s="874"/>
      <c r="R18" s="874"/>
      <c r="S18" s="874"/>
      <c r="T18" s="874"/>
      <c r="U18" s="874"/>
      <c r="V18" s="875"/>
      <c r="W18" s="873">
        <f>SUM(W13:AC17)</f>
        <v>823</v>
      </c>
      <c r="X18" s="874"/>
      <c r="Y18" s="874"/>
      <c r="Z18" s="874"/>
      <c r="AA18" s="874"/>
      <c r="AB18" s="874"/>
      <c r="AC18" s="875"/>
      <c r="AD18" s="873">
        <f>SUM(AD13:AJ17)</f>
        <v>0</v>
      </c>
      <c r="AE18" s="874"/>
      <c r="AF18" s="874"/>
      <c r="AG18" s="874"/>
      <c r="AH18" s="874"/>
      <c r="AI18" s="874"/>
      <c r="AJ18" s="875"/>
      <c r="AK18" s="873">
        <f>SUM(AK13:AQ17)</f>
        <v>912</v>
      </c>
      <c r="AL18" s="874"/>
      <c r="AM18" s="874"/>
      <c r="AN18" s="874"/>
      <c r="AO18" s="874"/>
      <c r="AP18" s="874"/>
      <c r="AQ18" s="875"/>
      <c r="AR18" s="873">
        <f>SUM(AR13:AX17)</f>
        <v>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8">
        <v>119</v>
      </c>
      <c r="Q19" s="659"/>
      <c r="R19" s="659"/>
      <c r="S19" s="659"/>
      <c r="T19" s="659"/>
      <c r="U19" s="659"/>
      <c r="V19" s="660"/>
      <c r="W19" s="658">
        <v>823</v>
      </c>
      <c r="X19" s="659"/>
      <c r="Y19" s="659"/>
      <c r="Z19" s="659"/>
      <c r="AA19" s="659"/>
      <c r="AB19" s="659"/>
      <c r="AC19" s="660"/>
      <c r="AD19" s="658">
        <v>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52.5" customHeight="1" x14ac:dyDescent="0.15">
      <c r="A23" s="971"/>
      <c r="B23" s="972"/>
      <c r="C23" s="972"/>
      <c r="D23" s="972"/>
      <c r="E23" s="972"/>
      <c r="F23" s="973"/>
      <c r="G23" s="965" t="s">
        <v>720</v>
      </c>
      <c r="H23" s="966"/>
      <c r="I23" s="966"/>
      <c r="J23" s="966"/>
      <c r="K23" s="966"/>
      <c r="L23" s="966"/>
      <c r="M23" s="966"/>
      <c r="N23" s="966"/>
      <c r="O23" s="967"/>
      <c r="P23" s="915">
        <v>411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411</v>
      </c>
      <c r="Q29" s="948"/>
      <c r="R29" s="948"/>
      <c r="S29" s="948"/>
      <c r="T29" s="948"/>
      <c r="U29" s="948"/>
      <c r="V29" s="949"/>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1</v>
      </c>
      <c r="AF32" s="219"/>
      <c r="AG32" s="219"/>
      <c r="AH32" s="219"/>
      <c r="AI32" s="218">
        <v>1</v>
      </c>
      <c r="AJ32" s="219"/>
      <c r="AK32" s="219"/>
      <c r="AL32" s="219"/>
      <c r="AM32" s="218">
        <v>0</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v>
      </c>
      <c r="AF33" s="219"/>
      <c r="AG33" s="219"/>
      <c r="AH33" s="219"/>
      <c r="AI33" s="218">
        <v>1</v>
      </c>
      <c r="AJ33" s="219"/>
      <c r="AK33" s="219"/>
      <c r="AL33" s="219"/>
      <c r="AM33" s="218">
        <v>1</v>
      </c>
      <c r="AN33" s="219"/>
      <c r="AO33" s="219"/>
      <c r="AP33" s="219"/>
      <c r="AQ33" s="336" t="s">
        <v>719</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v>
      </c>
      <c r="AF101" s="282"/>
      <c r="AG101" s="282"/>
      <c r="AH101" s="282"/>
      <c r="AI101" s="282">
        <v>1</v>
      </c>
      <c r="AJ101" s="282"/>
      <c r="AK101" s="282"/>
      <c r="AL101" s="282"/>
      <c r="AM101" s="282">
        <v>1</v>
      </c>
      <c r="AN101" s="282"/>
      <c r="AO101" s="282"/>
      <c r="AP101" s="282"/>
      <c r="AQ101" s="282">
        <v>1</v>
      </c>
      <c r="AR101" s="282"/>
      <c r="AS101" s="282"/>
      <c r="AT101" s="282"/>
      <c r="AU101" s="218" t="s">
        <v>757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757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119</v>
      </c>
      <c r="AF116" s="282"/>
      <c r="AG116" s="282"/>
      <c r="AH116" s="282"/>
      <c r="AI116" s="282">
        <v>823</v>
      </c>
      <c r="AJ116" s="282"/>
      <c r="AK116" s="282"/>
      <c r="AL116" s="282"/>
      <c r="AM116" s="282" t="s">
        <v>756</v>
      </c>
      <c r="AN116" s="282"/>
      <c r="AO116" s="282"/>
      <c r="AP116" s="282"/>
      <c r="AQ116" s="218">
        <v>912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406</v>
      </c>
      <c r="AN117" s="550"/>
      <c r="AO117" s="550"/>
      <c r="AP117" s="550"/>
      <c r="AQ117" s="550" t="s">
        <v>758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v>41</v>
      </c>
      <c r="AF134" s="208"/>
      <c r="AG134" s="208"/>
      <c r="AH134" s="208"/>
      <c r="AI134" s="207">
        <v>52</v>
      </c>
      <c r="AJ134" s="208"/>
      <c r="AK134" s="208"/>
      <c r="AL134" s="208"/>
      <c r="AM134" s="207">
        <v>51</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v>37</v>
      </c>
      <c r="AF135" s="208"/>
      <c r="AG135" s="208"/>
      <c r="AH135" s="208"/>
      <c r="AI135" s="207">
        <v>38</v>
      </c>
      <c r="AJ135" s="208"/>
      <c r="AK135" s="208"/>
      <c r="AL135" s="208"/>
      <c r="AM135" s="207">
        <v>39</v>
      </c>
      <c r="AN135" s="208"/>
      <c r="AO135" s="208"/>
      <c r="AP135" s="208"/>
      <c r="AQ135" s="207" t="s">
        <v>719</v>
      </c>
      <c r="AR135" s="208"/>
      <c r="AS135" s="208"/>
      <c r="AT135" s="208"/>
      <c r="AU135" s="207">
        <v>41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719</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726</v>
      </c>
      <c r="AC138" s="206"/>
      <c r="AD138" s="206"/>
      <c r="AE138" s="207">
        <v>400</v>
      </c>
      <c r="AF138" s="208"/>
      <c r="AG138" s="208"/>
      <c r="AH138" s="208"/>
      <c r="AI138" s="207">
        <v>416</v>
      </c>
      <c r="AJ138" s="208"/>
      <c r="AK138" s="208"/>
      <c r="AL138" s="208"/>
      <c r="AM138" s="207">
        <v>435</v>
      </c>
      <c r="AN138" s="208"/>
      <c r="AO138" s="208"/>
      <c r="AP138" s="208"/>
      <c r="AQ138" s="207" t="s">
        <v>719</v>
      </c>
      <c r="AR138" s="208"/>
      <c r="AS138" s="208"/>
      <c r="AT138" s="208"/>
      <c r="AU138" s="207" t="s">
        <v>719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726</v>
      </c>
      <c r="AC139" s="214"/>
      <c r="AD139" s="214"/>
      <c r="AE139" s="207">
        <v>398</v>
      </c>
      <c r="AF139" s="208"/>
      <c r="AG139" s="208"/>
      <c r="AH139" s="208"/>
      <c r="AI139" s="207">
        <v>406</v>
      </c>
      <c r="AJ139" s="208"/>
      <c r="AK139" s="208"/>
      <c r="AL139" s="208"/>
      <c r="AM139" s="207">
        <v>414</v>
      </c>
      <c r="AN139" s="208"/>
      <c r="AO139" s="208"/>
      <c r="AP139" s="208"/>
      <c r="AQ139" s="207" t="s">
        <v>719</v>
      </c>
      <c r="AR139" s="208"/>
      <c r="AS139" s="208"/>
      <c r="AT139" s="208"/>
      <c r="AU139" s="207">
        <v>421</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719</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736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737</v>
      </c>
      <c r="AC142" s="206"/>
      <c r="AD142" s="206"/>
      <c r="AE142" s="207">
        <v>2606</v>
      </c>
      <c r="AF142" s="208"/>
      <c r="AG142" s="208"/>
      <c r="AH142" s="208"/>
      <c r="AI142" s="207">
        <v>4371</v>
      </c>
      <c r="AJ142" s="208"/>
      <c r="AK142" s="208"/>
      <c r="AL142" s="208"/>
      <c r="AM142" s="207">
        <v>11191</v>
      </c>
      <c r="AN142" s="208"/>
      <c r="AO142" s="208"/>
      <c r="AP142" s="208"/>
      <c r="AQ142" s="207" t="s">
        <v>719</v>
      </c>
      <c r="AR142" s="208"/>
      <c r="AS142" s="208"/>
      <c r="AT142" s="208"/>
      <c r="AU142" s="207" t="s">
        <v>719</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737</v>
      </c>
      <c r="AC143" s="214"/>
      <c r="AD143" s="214"/>
      <c r="AE143" s="207">
        <v>2247</v>
      </c>
      <c r="AF143" s="208"/>
      <c r="AG143" s="208"/>
      <c r="AH143" s="208"/>
      <c r="AI143" s="207">
        <v>2311</v>
      </c>
      <c r="AJ143" s="208"/>
      <c r="AK143" s="208"/>
      <c r="AL143" s="208"/>
      <c r="AM143" s="207">
        <v>2374</v>
      </c>
      <c r="AN143" s="208"/>
      <c r="AO143" s="208"/>
      <c r="AP143" s="208"/>
      <c r="AQ143" s="207" t="s">
        <v>719</v>
      </c>
      <c r="AR143" s="208"/>
      <c r="AS143" s="208"/>
      <c r="AT143" s="208"/>
      <c r="AU143" s="207">
        <v>2438</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719</v>
      </c>
      <c r="AR145" s="200"/>
      <c r="AS145" s="136" t="s">
        <v>233</v>
      </c>
      <c r="AT145" s="137"/>
      <c r="AU145" s="201">
        <v>3</v>
      </c>
      <c r="AV145" s="201"/>
      <c r="AW145" s="136" t="s">
        <v>179</v>
      </c>
      <c r="AX145" s="196"/>
      <c r="AY145">
        <f>$AY$144</f>
        <v>1</v>
      </c>
    </row>
    <row r="146" spans="1:51" ht="39.75" customHeight="1" x14ac:dyDescent="0.15">
      <c r="A146" s="190"/>
      <c r="B146" s="187"/>
      <c r="C146" s="181"/>
      <c r="D146" s="187"/>
      <c r="E146" s="181"/>
      <c r="F146" s="182"/>
      <c r="G146" s="107" t="s">
        <v>738</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726</v>
      </c>
      <c r="AC146" s="206"/>
      <c r="AD146" s="206"/>
      <c r="AE146" s="207">
        <v>16284513</v>
      </c>
      <c r="AF146" s="208"/>
      <c r="AG146" s="208"/>
      <c r="AH146" s="208"/>
      <c r="AI146" s="207">
        <v>18196358</v>
      </c>
      <c r="AJ146" s="208"/>
      <c r="AK146" s="208"/>
      <c r="AL146" s="208"/>
      <c r="AM146" s="207">
        <v>15046185</v>
      </c>
      <c r="AN146" s="208"/>
      <c r="AO146" s="208"/>
      <c r="AP146" s="208"/>
      <c r="AQ146" s="207" t="s">
        <v>719</v>
      </c>
      <c r="AR146" s="208"/>
      <c r="AS146" s="208"/>
      <c r="AT146" s="208"/>
      <c r="AU146" s="207" t="s">
        <v>719</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726</v>
      </c>
      <c r="AC147" s="214"/>
      <c r="AD147" s="214"/>
      <c r="AE147" s="207">
        <v>10051056</v>
      </c>
      <c r="AF147" s="208"/>
      <c r="AG147" s="208"/>
      <c r="AH147" s="208"/>
      <c r="AI147" s="207">
        <v>10423317</v>
      </c>
      <c r="AJ147" s="208"/>
      <c r="AK147" s="208"/>
      <c r="AL147" s="208"/>
      <c r="AM147" s="207">
        <v>10795579</v>
      </c>
      <c r="AN147" s="208"/>
      <c r="AO147" s="208"/>
      <c r="AP147" s="208"/>
      <c r="AQ147" s="207" t="s">
        <v>719</v>
      </c>
      <c r="AR147" s="208"/>
      <c r="AS147" s="208"/>
      <c r="AT147" s="208"/>
      <c r="AU147" s="207">
        <v>11167840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7.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7.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719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719</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04.75"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748</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748</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748</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5" t="s">
        <v>748</v>
      </c>
      <c r="AE705" s="716"/>
      <c r="AF705" s="716"/>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719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754</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754</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0" t="s">
        <v>754</v>
      </c>
      <c r="AE712" s="781"/>
      <c r="AF712" s="781"/>
      <c r="AG712" s="805" t="s">
        <v>719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3"/>
      <c r="B713" s="645"/>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4"/>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754</v>
      </c>
      <c r="AE714" s="803"/>
      <c r="AF714" s="804"/>
      <c r="AG714" s="607" t="s">
        <v>759</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754</v>
      </c>
      <c r="AE715" s="603"/>
      <c r="AF715" s="657"/>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754</v>
      </c>
      <c r="AE716" s="628"/>
      <c r="AF716" s="628"/>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754</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607" t="s">
        <v>759</v>
      </c>
      <c r="AH718" s="608"/>
      <c r="AI718" s="608"/>
      <c r="AJ718" s="608"/>
      <c r="AK718" s="608"/>
      <c r="AL718" s="608"/>
      <c r="AM718" s="608"/>
      <c r="AN718" s="608"/>
      <c r="AO718" s="608"/>
      <c r="AP718" s="608"/>
      <c r="AQ718" s="608"/>
      <c r="AR718" s="608"/>
      <c r="AS718" s="608"/>
      <c r="AT718" s="608"/>
      <c r="AU718" s="608"/>
      <c r="AV718" s="608"/>
      <c r="AW718" s="608"/>
      <c r="AX718" s="609"/>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748</v>
      </c>
      <c r="AE719" s="603"/>
      <c r="AF719" s="603"/>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151</v>
      </c>
      <c r="K721" s="288"/>
      <c r="L721" s="77" t="str">
        <f>IF(M721="","","-")</f>
        <v/>
      </c>
      <c r="M721" s="78"/>
      <c r="N721" s="301" t="s">
        <v>760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10" t="s">
        <v>53</v>
      </c>
      <c r="D726" s="832"/>
      <c r="E726" s="832"/>
      <c r="F726" s="833"/>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5" t="s">
        <v>769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672</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117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127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32"/>
      <c r="B788" s="633"/>
      <c r="C788" s="633"/>
      <c r="D788" s="633"/>
      <c r="E788" s="633"/>
      <c r="F788" s="634"/>
      <c r="G788" s="810"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10"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763</v>
      </c>
      <c r="H789" s="672"/>
      <c r="I789" s="672"/>
      <c r="J789" s="672"/>
      <c r="K789" s="673"/>
      <c r="L789" s="665" t="s">
        <v>764</v>
      </c>
      <c r="M789" s="666"/>
      <c r="N789" s="666"/>
      <c r="O789" s="666"/>
      <c r="P789" s="666"/>
      <c r="Q789" s="666"/>
      <c r="R789" s="666"/>
      <c r="S789" s="666"/>
      <c r="T789" s="666"/>
      <c r="U789" s="666"/>
      <c r="V789" s="666"/>
      <c r="W789" s="666"/>
      <c r="X789" s="667"/>
      <c r="Y789" s="382">
        <v>501</v>
      </c>
      <c r="Z789" s="383"/>
      <c r="AA789" s="383"/>
      <c r="AB789" s="800"/>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hidden="1" customHeight="1" x14ac:dyDescent="0.15">
      <c r="A790" s="632"/>
      <c r="B790" s="633"/>
      <c r="C790" s="633"/>
      <c r="D790" s="633"/>
      <c r="E790" s="633"/>
      <c r="F790" s="634"/>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3"/>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2"/>
      <c r="B791" s="633"/>
      <c r="C791" s="633"/>
      <c r="D791" s="633"/>
      <c r="E791" s="633"/>
      <c r="F791" s="634"/>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3"/>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2"/>
      <c r="B792" s="633"/>
      <c r="C792" s="633"/>
      <c r="D792" s="633"/>
      <c r="E792" s="633"/>
      <c r="F792" s="634"/>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3"/>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2"/>
      <c r="B793" s="633"/>
      <c r="C793" s="633"/>
      <c r="D793" s="633"/>
      <c r="E793" s="633"/>
      <c r="F793" s="634"/>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3"/>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2"/>
      <c r="B794" s="633"/>
      <c r="C794" s="633"/>
      <c r="D794" s="633"/>
      <c r="E794" s="633"/>
      <c r="F794" s="634"/>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3"/>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2"/>
      <c r="B795" s="633"/>
      <c r="C795" s="633"/>
      <c r="D795" s="633"/>
      <c r="E795" s="633"/>
      <c r="F795" s="634"/>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2"/>
      <c r="B796" s="633"/>
      <c r="C796" s="633"/>
      <c r="D796" s="633"/>
      <c r="E796" s="633"/>
      <c r="F796" s="634"/>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2"/>
      <c r="B797" s="633"/>
      <c r="C797" s="633"/>
      <c r="D797" s="633"/>
      <c r="E797" s="633"/>
      <c r="F797" s="634"/>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2"/>
      <c r="B798" s="633"/>
      <c r="C798" s="633"/>
      <c r="D798" s="633"/>
      <c r="E798" s="633"/>
      <c r="F798" s="634"/>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2"/>
      <c r="B799" s="633"/>
      <c r="C799" s="633"/>
      <c r="D799" s="633"/>
      <c r="E799" s="633"/>
      <c r="F799" s="634"/>
      <c r="G799" s="821" t="s">
        <v>20</v>
      </c>
      <c r="H799" s="822"/>
      <c r="I799" s="822"/>
      <c r="J799" s="822"/>
      <c r="K799" s="822"/>
      <c r="L799" s="823"/>
      <c r="M799" s="824"/>
      <c r="N799" s="824"/>
      <c r="O799" s="824"/>
      <c r="P799" s="824"/>
      <c r="Q799" s="824"/>
      <c r="R799" s="824"/>
      <c r="S799" s="824"/>
      <c r="T799" s="824"/>
      <c r="U799" s="824"/>
      <c r="V799" s="824"/>
      <c r="W799" s="824"/>
      <c r="X799" s="825"/>
      <c r="Y799" s="826">
        <f>SUM(Y789:AB798)</f>
        <v>501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2"/>
      <c r="B800" s="633"/>
      <c r="C800" s="633"/>
      <c r="D800" s="633"/>
      <c r="E800" s="633"/>
      <c r="F800" s="634"/>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32"/>
      <c r="B801" s="633"/>
      <c r="C801" s="633"/>
      <c r="D801" s="633"/>
      <c r="E801" s="633"/>
      <c r="F801" s="634"/>
      <c r="G801" s="810"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10"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0"/>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2"/>
      <c r="B804" s="633"/>
      <c r="C804" s="633"/>
      <c r="D804" s="633"/>
      <c r="E804" s="633"/>
      <c r="F804" s="634"/>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3"/>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2"/>
      <c r="B805" s="633"/>
      <c r="C805" s="633"/>
      <c r="D805" s="633"/>
      <c r="E805" s="633"/>
      <c r="F805" s="634"/>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3"/>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2"/>
      <c r="B806" s="633"/>
      <c r="C806" s="633"/>
      <c r="D806" s="633"/>
      <c r="E806" s="633"/>
      <c r="F806" s="634"/>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3"/>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2"/>
      <c r="B807" s="633"/>
      <c r="C807" s="633"/>
      <c r="D807" s="633"/>
      <c r="E807" s="633"/>
      <c r="F807" s="634"/>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3"/>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2"/>
      <c r="B808" s="633"/>
      <c r="C808" s="633"/>
      <c r="D808" s="633"/>
      <c r="E808" s="633"/>
      <c r="F808" s="634"/>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2"/>
      <c r="B809" s="633"/>
      <c r="C809" s="633"/>
      <c r="D809" s="633"/>
      <c r="E809" s="633"/>
      <c r="F809" s="634"/>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2"/>
      <c r="B810" s="633"/>
      <c r="C810" s="633"/>
      <c r="D810" s="633"/>
      <c r="E810" s="633"/>
      <c r="F810" s="634"/>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2"/>
      <c r="B811" s="633"/>
      <c r="C811" s="633"/>
      <c r="D811" s="633"/>
      <c r="E811" s="633"/>
      <c r="F811" s="634"/>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2"/>
      <c r="B812" s="633"/>
      <c r="C812" s="633"/>
      <c r="D812" s="633"/>
      <c r="E812" s="633"/>
      <c r="F812" s="634"/>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2"/>
      <c r="B813" s="633"/>
      <c r="C813" s="633"/>
      <c r="D813" s="633"/>
      <c r="E813" s="633"/>
      <c r="F813" s="634"/>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32"/>
      <c r="B814" s="633"/>
      <c r="C814" s="633"/>
      <c r="D814" s="633"/>
      <c r="E814" s="633"/>
      <c r="F814" s="634"/>
      <c r="G814" s="810"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10"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0"/>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2"/>
      <c r="B817" s="633"/>
      <c r="C817" s="633"/>
      <c r="D817" s="633"/>
      <c r="E817" s="633"/>
      <c r="F817" s="634"/>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3"/>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2"/>
      <c r="B818" s="633"/>
      <c r="C818" s="633"/>
      <c r="D818" s="633"/>
      <c r="E818" s="633"/>
      <c r="F818" s="634"/>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3"/>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2"/>
      <c r="B819" s="633"/>
      <c r="C819" s="633"/>
      <c r="D819" s="633"/>
      <c r="E819" s="633"/>
      <c r="F819" s="634"/>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3"/>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2"/>
      <c r="B820" s="633"/>
      <c r="C820" s="633"/>
      <c r="D820" s="633"/>
      <c r="E820" s="633"/>
      <c r="F820" s="634"/>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3"/>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2"/>
      <c r="B821" s="633"/>
      <c r="C821" s="633"/>
      <c r="D821" s="633"/>
      <c r="E821" s="633"/>
      <c r="F821" s="634"/>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2"/>
      <c r="B822" s="633"/>
      <c r="C822" s="633"/>
      <c r="D822" s="633"/>
      <c r="E822" s="633"/>
      <c r="F822" s="634"/>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2"/>
      <c r="B823" s="633"/>
      <c r="C823" s="633"/>
      <c r="D823" s="633"/>
      <c r="E823" s="633"/>
      <c r="F823" s="634"/>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2"/>
      <c r="B824" s="633"/>
      <c r="C824" s="633"/>
      <c r="D824" s="633"/>
      <c r="E824" s="633"/>
      <c r="F824" s="634"/>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2"/>
      <c r="B825" s="633"/>
      <c r="C825" s="633"/>
      <c r="D825" s="633"/>
      <c r="E825" s="633"/>
      <c r="F825" s="634"/>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2"/>
      <c r="B826" s="633"/>
      <c r="C826" s="633"/>
      <c r="D826" s="633"/>
      <c r="E826" s="633"/>
      <c r="F826" s="634"/>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32"/>
      <c r="B827" s="633"/>
      <c r="C827" s="633"/>
      <c r="D827" s="633"/>
      <c r="E827" s="633"/>
      <c r="F827" s="634"/>
      <c r="G827" s="810"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10"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0"/>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2"/>
      <c r="B830" s="633"/>
      <c r="C830" s="633"/>
      <c r="D830" s="633"/>
      <c r="E830" s="633"/>
      <c r="F830" s="634"/>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3"/>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2"/>
      <c r="B831" s="633"/>
      <c r="C831" s="633"/>
      <c r="D831" s="633"/>
      <c r="E831" s="633"/>
      <c r="F831" s="634"/>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3"/>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2"/>
      <c r="B832" s="633"/>
      <c r="C832" s="633"/>
      <c r="D832" s="633"/>
      <c r="E832" s="633"/>
      <c r="F832" s="634"/>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3"/>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2"/>
      <c r="B833" s="633"/>
      <c r="C833" s="633"/>
      <c r="D833" s="633"/>
      <c r="E833" s="633"/>
      <c r="F833" s="634"/>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3"/>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2"/>
      <c r="B834" s="633"/>
      <c r="C834" s="633"/>
      <c r="D834" s="633"/>
      <c r="E834" s="633"/>
      <c r="F834" s="634"/>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3"/>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2"/>
      <c r="B835" s="633"/>
      <c r="C835" s="633"/>
      <c r="D835" s="633"/>
      <c r="E835" s="633"/>
      <c r="F835" s="634"/>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3"/>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2"/>
      <c r="B836" s="633"/>
      <c r="C836" s="633"/>
      <c r="D836" s="633"/>
      <c r="E836" s="633"/>
      <c r="F836" s="634"/>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3"/>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2"/>
      <c r="B837" s="633"/>
      <c r="C837" s="633"/>
      <c r="D837" s="633"/>
      <c r="E837" s="633"/>
      <c r="F837" s="634"/>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3"/>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2"/>
      <c r="B838" s="633"/>
      <c r="C838" s="633"/>
      <c r="D838" s="633"/>
      <c r="E838" s="633"/>
      <c r="F838" s="634"/>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8.9"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59"/>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59"/>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62.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719</v>
      </c>
      <c r="F1110" s="369"/>
      <c r="G1110" s="369"/>
      <c r="H1110" s="369"/>
      <c r="I1110" s="369"/>
      <c r="J1110" s="344" t="s">
        <v>719</v>
      </c>
      <c r="K1110" s="345"/>
      <c r="L1110" s="345"/>
      <c r="M1110" s="345"/>
      <c r="N1110" s="345"/>
      <c r="O1110" s="345"/>
      <c r="P1110" s="346" t="s">
        <v>719</v>
      </c>
      <c r="Q1110" s="346"/>
      <c r="R1110" s="346"/>
      <c r="S1110" s="346"/>
      <c r="T1110" s="346"/>
      <c r="U1110" s="346"/>
      <c r="V1110" s="346"/>
      <c r="W1110" s="346"/>
      <c r="X1110" s="346"/>
      <c r="Y1110" s="347" t="s">
        <v>719</v>
      </c>
      <c r="Z1110" s="348"/>
      <c r="AA1110" s="348"/>
      <c r="AB1110" s="349"/>
      <c r="AC1110" s="350"/>
      <c r="AD1110" s="351"/>
      <c r="AE1110" s="351"/>
      <c r="AF1110" s="351"/>
      <c r="AG1110" s="351"/>
      <c r="AH1110" s="352" t="s">
        <v>719</v>
      </c>
      <c r="AI1110" s="353"/>
      <c r="AJ1110" s="353"/>
      <c r="AK1110" s="353"/>
      <c r="AL1110" s="354" t="s">
        <v>719</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5:AJ17 P13:AX13 AR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Q138:AQ139 AU138:AU139">
    <cfRule type="expression" dxfId="2171" priority="1953">
      <formula>IF(RIGHT(TEXT(AQ138,"0.#"),1)=".",FALSE,TRUE)</formula>
    </cfRule>
    <cfRule type="expression" dxfId="2170" priority="1954">
      <formula>IF(RIGHT(TEXT(AQ138,"0.#"),1)=".",TRUE,FALSE)</formula>
    </cfRule>
  </conditionalFormatting>
  <conditionalFormatting sqref="AQ142:AQ143 AU142:AU143">
    <cfRule type="expression" dxfId="2169" priority="1951">
      <formula>IF(RIGHT(TEXT(AQ142,"0.#"),1)=".",FALSE,TRUE)</formula>
    </cfRule>
    <cfRule type="expression" dxfId="2168" priority="1952">
      <formula>IF(RIGHT(TEXT(AQ142,"0.#"),1)=".",TRUE,FALSE)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E138:AE139 AI138:AI139 AM138:AM139">
    <cfRule type="expression" dxfId="703" priority="3">
      <formula>IF(RIGHT(TEXT(AE138,"0.#"),1)=".",FALSE,TRUE)</formula>
    </cfRule>
    <cfRule type="expression" dxfId="702" priority="4">
      <formula>IF(RIGHT(TEXT(AE138,"0.#"),1)=".",TRUE,FALSE)</formula>
    </cfRule>
  </conditionalFormatting>
  <conditionalFormatting sqref="AE142:AE143 AI142:AI143 AM142:AM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89" max="49" man="1"/>
    <brk id="725" max="49" man="1"/>
    <brk id="747" max="49" man="1"/>
    <brk id="8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4" sqref="P4: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9"/>
      <c r="I3" s="669"/>
      <c r="J3" s="669"/>
      <c r="K3" s="669"/>
      <c r="L3" s="668" t="s">
        <v>18</v>
      </c>
      <c r="M3" s="669"/>
      <c r="N3" s="669"/>
      <c r="O3" s="669"/>
      <c r="P3" s="669"/>
      <c r="Q3" s="669"/>
      <c r="R3" s="669"/>
      <c r="S3" s="669"/>
      <c r="T3" s="669"/>
      <c r="U3" s="669"/>
      <c r="V3" s="669"/>
      <c r="W3" s="669"/>
      <c r="X3" s="670"/>
      <c r="Y3" s="654" t="s">
        <v>19</v>
      </c>
      <c r="Z3" s="655"/>
      <c r="AA3" s="655"/>
      <c r="AB3" s="796"/>
      <c r="AC3" s="81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2"/>
      <c r="Z4" s="383"/>
      <c r="AA4" s="383"/>
      <c r="AB4" s="800"/>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3"/>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2"/>
      <c r="Z17" s="383"/>
      <c r="AA17" s="383"/>
      <c r="AB17" s="800"/>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3"/>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3"/>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3"/>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2"/>
      <c r="Z30" s="383"/>
      <c r="AA30" s="383"/>
      <c r="AB30" s="800"/>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2"/>
      <c r="Z43" s="383"/>
      <c r="AA43" s="383"/>
      <c r="AB43" s="800"/>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2"/>
      <c r="Z57" s="383"/>
      <c r="AA57" s="383"/>
      <c r="AB57" s="800"/>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2"/>
      <c r="Z70" s="383"/>
      <c r="AA70" s="383"/>
      <c r="AB70" s="800"/>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2"/>
      <c r="Z83" s="383"/>
      <c r="AA83" s="383"/>
      <c r="AB83" s="800"/>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2"/>
      <c r="Z96" s="383"/>
      <c r="AA96" s="383"/>
      <c r="AB96" s="800"/>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0"/>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0"/>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0"/>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0"/>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0"/>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0"/>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0"/>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0"/>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0"/>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0"/>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0"/>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0"/>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正和</dc:creator>
  <cp:lastModifiedBy>山内 優也(yamauchi-yuuya)</cp:lastModifiedBy>
  <cp:lastPrinted>2021-06-18T14:21:15Z</cp:lastPrinted>
  <dcterms:created xsi:type="dcterms:W3CDTF">2012-03-13T00:50:25Z</dcterms:created>
  <dcterms:modified xsi:type="dcterms:W3CDTF">2021-06-18T14:21:21Z</dcterms:modified>
</cp:coreProperties>
</file>