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
    </mc:Choice>
  </mc:AlternateContent>
  <bookViews>
    <workbookView xWindow="0" yWindow="0" windowWidth="28800" windowHeight="12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4" i="3" l="1"/>
  <c r="AY50" i="3"/>
  <c r="AY213" i="3"/>
  <c r="AY235" i="3"/>
  <c r="AY417"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<sst xmlns="http://schemas.openxmlformats.org/spreadsheetml/2006/main" count="3117" uniqueCount="801">
  <si>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</si>
  <si>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</si>
  <si>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</si>
  <si>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</si>
  <si>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</si>
  <si>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</si>
  <si>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</si>
  <si>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</si>
  <si>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</si>
  <si>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</si>
  <si>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</si>
  <si>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</si>
  <si>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</si>
  <si>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</si>
  <si>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</si>
  <si>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</si>
  <si>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</si>
  <si>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</si>
  <si>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</si>
  <si>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</si>
  <si>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</si>
  <si>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</si>
  <si>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</si>
  <si>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</si>
  <si>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</si>
  <si>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</si>
  <si>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</si>
  <si>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</si>
  <si>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</si>
  <si>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</si>
  <si>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</si>
  <si>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</si>
  <si>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</si>
  <si>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</si>
  <si>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</si>
  <si>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</si>
  <si>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</si>
  <si>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</si>
  <si>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</si>
  <si>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</si>
  <si>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</si>
  <si>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</si>
  <si>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</si>
  <si>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</si>
  <si>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</si>
  <si>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</si>
  <si>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</si>
  <si>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</si>
  <si>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</si>
  <si>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</si>
  <si>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</si>
  <si>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</si>
  <si>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</si>
  <si>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</si>
  <si>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</si>
  <si>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</si>
  <si>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</si>
  <si>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</si>
  <si>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</si>
  <si>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</si>
  <si>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</si>
  <si>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</si>
  <si>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</si>
  <si>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</si>
  <si>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</si>
  <si>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</si>
  <si>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</si>
  <si>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</si>
  <si>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</si>
  <si>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</si>
  <si>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</si>
  <si>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</si>
  <si>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</si>
  <si>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</si>
  <si>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</si>
  <si>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</si>
  <si>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</si>
  <si>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</si>
  <si>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</si>
  <si>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</si>
  <si>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</si>
  <si>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</si>
  <si>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</si>
  <si>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</si>
  <si>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</si>
  <si>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</si>
  <si>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</si>
  <si>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</si>
  <si>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</si>
  <si>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</si>
  <si>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</si>
  <si>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</si>
  <si>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</si>
  <si>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</si>
  <si>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</si>
  <si>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</si>
  <si>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</si>
  <si>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</si>
  <si>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</si>
  <si>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</si>
  <si>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</si>
  <si>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</si>
  <si>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</si>
  <si>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</si>
  <si>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</si>
  <si>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</si>
  <si>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</si>
  <si>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</si>
  <si>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</si>
  <si>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</si>
  <si>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</si>
  <si>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</si>
  <si>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</si>
  <si>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</si>
  <si>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</si>
  <si>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</si>
  <si>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</si>
  <si>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</si>
  <si>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</si>
  <si>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</si>
  <si>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</si>
  <si>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</si>
  <si>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</si>
  <si>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</si>
  <si>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</si>
  <si>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</si>
  <si>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</si>
  <si>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</si>
  <si>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</si>
  <si>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</si>
  <si>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</si>
  <si>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</si>
  <si>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</si>
  <si>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</si>
  <si>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</si>
  <si>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</si>
  <si>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</si>
  <si>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</si>
  <si>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</si>
  <si>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</si>
  <si>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</si>
  <si>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</si>
  <si>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</si>
  <si>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</si>
  <si>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</si>
  <si>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</si>
  <si>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</si>
  <si>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</si>
  <si>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</si>
  <si>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</si>
  <si>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</si>
  <si>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</si>
  <si>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</si>
  <si>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</si>
  <si>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</si>
  <si>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</si>
  <si>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</si>
  <si>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</si>
  <si>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</si>
  <si>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</si>
  <si>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</si>
  <si>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</si>
  <si>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</si>
  <si>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</si>
  <si>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</si>
  <si>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</si>
  <si>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</si>
  <si>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</si>
  <si>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</si>
  <si>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</si>
  <si>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</si>
  <si>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</si>
  <si>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</si>
  <si>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</si>
  <si>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</si>
  <si>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</si>
  <si>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</si>
  <si>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</si>
  <si>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</si>
  <si>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</si>
  <si>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</si>
  <si>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</si>
  <si>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</si>
  <si>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</si>
  <si>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</si>
  <si>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</si>
  <si>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</si>
  <si>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</si>
  <si>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</si>
  <si>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</si>
  <si>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</si>
  <si>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</si>
  <si>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</si>
  <si>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</si>
  <si>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</si>
  <si>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</si>
  <si>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</si>
  <si>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</si>
  <si>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</si>
  <si>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</si>
  <si>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</si>
  <si>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</si>
  <si>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</si>
  <si>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</si>
  <si>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</si>
  <si>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</si>
  <si>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</si>
  <si>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</si>
  <si>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</si>
  <si>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</si>
  <si>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</si>
  <si>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</si>
  <si>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</si>
  <si>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</si>
  <si>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</si>
  <si>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</si>
  <si>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</si>
  <si>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</si>
  <si>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</si>
  <si>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</si>
  <si>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</si>
  <si>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</si>
  <si>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</si>
  <si>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</si>
  <si>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</si>
  <si>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</si>
  <si>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</si>
  <si>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</si>
  <si>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</si>
  <si>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</si>
  <si>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</si>
  <si>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</si>
  <si>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</si>
  <si>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</si>
  <si>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</si>
  <si>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</si>
  <si>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</si>
  <si>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</si>
  <si>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</si>
  <si>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</si>
  <si>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</si>
  <si>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</si>
  <si>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</si>
  <si>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</si>
  <si>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</si>
  <si>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</si>
  <si>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</si>
  <si>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</si>
  <si>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</si>
  <si>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</si>
  <si>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</si>
  <si>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</si>
  <si>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</si>
  <si>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</si>
  <si>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</si>
  <si>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</si>
  <si>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</si>
  <si>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</si>
  <si>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</si>
  <si>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</si>
  <si>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</si>
  <si>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</si>
  <si>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</si>
  <si>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</si>
  <si>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</si>
  <si>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</si>
  <si>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</si>
  <si>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</si>
  <si>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</si>
  <si>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</si>
  <si>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</si>
  <si>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</si>
  <si>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</si>
  <si>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</si>
  <si>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</si>
  <si>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</si>
  <si>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</si>
  <si>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</si>
  <si>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</si>
  <si>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</si>
  <si>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</si>
  <si>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</si>
  <si>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</si>
  <si>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</si>
  <si>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</si>
  <si>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</si>
  <si>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</si>
  <si>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</si>
  <si>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</si>
  <si>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</si>
  <si>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</si>
  <si>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</si>
  <si>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</si>
  <si>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</si>
  <si>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</si>
  <si>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</si>
  <si>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</si>
  <si>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</si>
  <si>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</si>
  <si>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</si>
  <si>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</si>
  <si>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</si>
  <si>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</si>
  <si>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</si>
  <si>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</si>
  <si>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</si>
  <si>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</si>
  <si>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</si>
  <si>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</si>
  <si>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</si>
  <si>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</si>
  <si>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</si>
  <si>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</si>
  <si>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</si>
  <si>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</si>
  <si>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</si>
  <si>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</si>
  <si>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</si>
  <si>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</si>
  <si>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</si>
  <si>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</si>
  <si>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</si>
  <si>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</si>
  <si>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</si>
  <si>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</si>
  <si>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</si>
  <si>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</si>
  <si>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</si>
  <si>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</si>
  <si>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</si>
  <si>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</si>
  <si>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</si>
  <si>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</si>
  <si>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</si>
  <si>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</si>
  <si>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</si>
  <si>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</si>
  <si>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</si>
  <si>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</si>
  <si>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</si>
  <si>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</si>
  <si>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</si>
  <si>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</si>
  <si>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</si>
  <si>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</si>
  <si>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</si>
  <si>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</si>
  <si>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</si>
  <si>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</si>
  <si>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</si>
  <si>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</si>
  <si>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</si>
  <si>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</si>
  <si>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</si>
  <si>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</si>
  <si>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</si>
  <si>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</si>
  <si>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</si>
  <si>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</si>
  <si>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</si>
  <si>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</si>
  <si>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</si>
  <si>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</si>
  <si>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</si>
  <si>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</si>
  <si>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</si>
  <si>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</si>
  <si>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</si>
  <si>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</si>
  <si>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</si>
  <si>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</si>
  <si>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</si>
  <si>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</si>
  <si>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</si>
  <si>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</si>
  <si>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</si>
  <si>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</si>
  <si>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</si>
  <si>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</si>
  <si>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</si>
  <si>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</si>
  <si>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</si>
  <si>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</si>
  <si>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</si>
  <si>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</si>
  <si>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</si>
  <si>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</si>
  <si>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</si>
  <si>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</si>
  <si>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</si>
  <si>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</si>
  <si>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</si>
  <si>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</si>
  <si>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</si>
  <si>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</si>
  <si>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</si>
  <si>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</si>
  <si>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</si>
  <si>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</si>
  <si>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</si>
  <si>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</si>
  <si>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</si>
  <si>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</si>
  <si>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</si>
  <si>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</si>
  <si>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</si>
  <si>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</si>
  <si>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</si>
  <si>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</si>
  <si>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</si>
  <si>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</si>
  <si>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</si>
  <si>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</si>
  <si>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</si>
  <si>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</si>
  <si>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</si>
  <si>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</si>
  <si>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</si>
  <si>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</si>
  <si>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</si>
  <si>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</si>
  <si>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</si>
  <si>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</si>
  <si>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</si>
  <si>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</si>
  <si>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</si>
  <si>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</si>
  <si>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</si>
  <si>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</si>
  <si>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</si>
  <si>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</si>
  <si>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</si>
  <si>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</si>
  <si>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</si>
  <si>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</si>
  <si>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</si>
  <si>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</si>
  <si>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</si>
  <si>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</si>
  <si>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</si>
  <si>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</si>
  <si>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</si>
  <si>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</si>
  <si>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</si>
  <si>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</si>
  <si>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</si>
  <si>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</si>
  <si>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</si>
  <si>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</si>
  <si>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</si>
  <si>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</si>
  <si>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</si>
  <si>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</si>
  <si>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</si>
  <si>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</si>
  <si>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</si>
  <si>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</si>
  <si>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</si>
  <si>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</si>
  <si>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</si>
  <si>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</si>
  <si>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</si>
  <si>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</si>
  <si>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</si>
  <si>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</si>
  <si>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</si>
  <si>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</si>
  <si>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</si>
  <si>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</si>
  <si>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</si>
  <si>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</si>
  <si>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</si>
  <si>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</si>
  <si>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</si>
  <si>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</si>
  <si>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</si>
  <si>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</si>
  <si>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</si>
  <si>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</si>
  <si>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</si>
  <si>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</si>
  <si>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</si>
  <si>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</si>
  <si>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</si>
  <si>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</si>
  <si>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</si>
  <si>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</si>
  <si>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</si>
  <si>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</si>
  <si>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</si>
  <si>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</si>
  <si>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</si>
  <si>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</si>
  <si>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</si>
  <si>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</si>
  <si>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</si>
  <si>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</si>
  <si>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</si>
  <si>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</si>
  <si>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</si>
  <si>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</si>
  <si>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</si>
  <si>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</si>
  <si>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</si>
  <si>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</si>
  <si>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</si>
  <si>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</si>
  <si>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</si>
  <si>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</si>
  <si>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</si>
  <si>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</si>
  <si>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</si>
  <si>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</si>
  <si>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</si>
  <si>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</si>
  <si>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</si>
  <si>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</si>
  <si>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</si>
  <si>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</si>
  <si>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</si>
  <si>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</si>
  <si>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</si>
  <si>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</si>
  <si>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</si>
  <si>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</si>
  <si>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</si>
  <si>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</si>
  <si>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</si>
  <si>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</si>
  <si>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</si>
  <si>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</si>
  <si>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</si>
  <si>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</si>
  <si>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</si>
  <si>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</si>
  <si>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</si>
  <si>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</si>
  <si>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</si>
  <si>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</si>
  <si>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</si>
  <si>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</si>
  <si>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</si>
  <si>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</si>
  <si>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</si>
  <si>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</si>
  <si>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</si>
  <si>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</si>
  <si>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</si>
  <si>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</si>
  <si>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</si>
  <si>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</si>
  <si>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</si>
  <si>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</si>
  <si>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</si>
  <si>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</si>
  <si>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</si>
  <si>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</si>
  <si>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</si>
  <si>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</si>
  <si>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</si>
  <si>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</si>
  <si>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</si>
  <si>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</si>
  <si>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</si>
  <si>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</si>
  <si>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</si>
  <si>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</si>
  <si>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</si>
  <si>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</si>
  <si>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</si>
  <si>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</si>
  <si>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</si>
  <si>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</si>
  <si>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</si>
  <si>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</si>
  <si>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</si>
  <si>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</si>
  <si>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</si>
  <si>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</si>
  <si>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</si>
  <si>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</si>
  <si>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</si>
  <si>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</si>
  <si>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</si>
  <si>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</si>
  <si>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</si>
  <si>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</si>
  <si>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</si>
  <si>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</si>
  <si>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</si>
  <si>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</si>
  <si>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</si>
  <si>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</si>
  <si>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</si>
  <si>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</si>
  <si>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</si>
  <si>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</si>
  <si>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</si>
  <si>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</si>
  <si>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</si>
  <si>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</si>
  <si>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</si>
  <si>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</si>
  <si>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</si>
  <si>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</si>
  <si>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</si>
  <si>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</si>
  <si>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</si>
  <si>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</si>
  <si>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</si>
  <si>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</si>
  <si>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</si>
  <si>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</si>
  <si>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</si>
  <si>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</si>
  <si>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</si>
  <si>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</si>
  <si>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</si>
  <si>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</si>
  <si>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</si>
  <si>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</si>
  <si>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</si>
  <si>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</si>
  <si>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</si>
  <si>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</si>
  <si>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</si>
  <si>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</si>
  <si>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</si>
  <si>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</si>
  <si>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</si>
  <si>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</si>
  <si>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</si>
  <si>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</si>
  <si>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</si>
  <si>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</si>
  <si>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</si>
  <si>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</si>
  <si>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</si>
  <si>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</si>
  <si>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</si>
  <si>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</si>
  <si>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</si>
  <si>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</si>
  <si>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</si>
  <si>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</si>
  <si>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</si>
  <si>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</si>
  <si>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</si>
  <si>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</si>
  <si>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</si>
  <si>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</si>
  <si>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</si>
  <si>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</si>
  <si>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</si>
  <si>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</si>
  <si>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</si>
  <si>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</si>
  <si>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</si>
  <si>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</si>
  <si>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</si>
  <si>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</si>
  <si>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</si>
  <si>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</si>
  <si>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</si>
  <si>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</si>
  <si>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</si>
  <si>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</si>
  <si>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</si>
  <si>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</si>
  <si>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</si>
  <si>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</si>
  <si>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</si>
  <si>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</si>
  <si>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</si>
  <si>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</si>
  <si>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</si>
  <si>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</si>
  <si>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</si>
  <si>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</si>
  <si>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</si>
  <si>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</si>
  <si>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</si>
  <si>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</si>
  <si>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</si>
  <si>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</si>
  <si>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</si>
  <si>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</si>
  <si>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</si>
  <si>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</si>
  <si>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</si>
  <si>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</si>
  <si>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</si>
  <si>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</si>
  <si>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</si>
  <si>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</si>
  <si>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</si>
  <si>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</si>
  <si>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</si>
  <si>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</si>
  <si>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</si>
  <si>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</si>
  <si>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</si>
  <si>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</si>
  <si>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</si>
  <si>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</si>
  <si>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</si>
  <si>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</si>
  <si>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国立研究開発法人国立長寿医療研究センター施設整備費</t>
  </si>
  <si>
    <t>医政局</t>
  </si>
  <si>
    <t>課長：笠松　淳也</t>
  </si>
  <si>
    <t>平成２２年度</t>
  </si>
  <si>
    <t>終了予定なし</t>
  </si>
  <si>
    <t>研究開発振興課</t>
  </si>
  <si>
    <t>独立行政法人通則法（平成11年法律第103号）第46条第1項</t>
  </si>
  <si>
    <t>国立研究開発法人国立長寿医療研究センターの施設の整備のために要する経費を補助することにより、同センターの業務（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の円滑な実施及び同業務の推進に資すること。</t>
  </si>
  <si>
    <t>-</t>
  </si>
  <si>
    <t>国立研究開発法人国立長寿医療研究センター施設整備費補助金</t>
  </si>
  <si>
    <t>国立長寿医療研究センターが施工する施設整備を完了する　　　　　　　　　　　　　　　　　　　　　　　　　　　　　　　　　　　　　　　　　　　　　　　　　　　　　　　　　　　　　　　</t>
  </si>
  <si>
    <t>国立長寿医療研究センターが施工する施設整備の完了数　　　　　　　　　　　　　　　　　　　　　　　　　　　　　　　　　　　　　　　　　　　　　　　　　　　　　　　　　　　　　　　</t>
  </si>
  <si>
    <t>数</t>
  </si>
  <si>
    <t>国立長寿医療研究センターに対する調査</t>
  </si>
  <si>
    <t>国立長寿医療研究センターが施工した施設の整備　　　　　　　　　　　　　　　　　　　　　　　　　　　　　　　　　　　　　　　　　　　　　　　　　　　　　　　　　　　　　　　　　　　　　　　　　　　　※「活動実績」は、整備中の件数である。</t>
  </si>
  <si>
    <t>件</t>
  </si>
  <si>
    <t>単位当たりコスト＝X／Y
X：当該年度執行額
Y：整備中の件数</t>
    <phoneticPr fontId="5"/>
  </si>
  <si>
    <t>百万円</t>
  </si>
  <si>
    <t>　　Ｘ/Ｙ</t>
    <phoneticPr fontId="5"/>
  </si>
  <si>
    <t>０</t>
  </si>
  <si>
    <t>492/1</t>
  </si>
  <si>
    <t>施策大目標４　国が医療政策として担うべき医療（政策医療）を推進すること</t>
  </si>
  <si>
    <t>政策医療を向上・均てん化させること（施策目標Ⅰ－４－１）</t>
  </si>
  <si>
    <t>治験受入件数（製造販売後臨床試験を含む）</t>
  </si>
  <si>
    <t>発表論文数（掲載に専門家の審査が必要となる国際的に評価される専門的科学雑誌に掲載された科学論文）</t>
  </si>
  <si>
    <t>研修会受入人数</t>
  </si>
  <si>
    <t>人</t>
  </si>
  <si>
    <t>ホームページアクセス件数</t>
  </si>
  <si>
    <t>国立研究開発法人国立長寿医療研究センター運営費</t>
  </si>
  <si>
    <t>913</t>
  </si>
  <si>
    <t>905</t>
  </si>
  <si>
    <t>1034</t>
  </si>
  <si>
    <t>87</t>
  </si>
  <si>
    <t>93</t>
  </si>
  <si>
    <t>98</t>
  </si>
  <si>
    <t>94</t>
  </si>
  <si>
    <t>111</t>
  </si>
  <si>
    <t>○</t>
  </si>
  <si>
    <t>-</t>
    <phoneticPr fontId="5"/>
  </si>
  <si>
    <t>　国立研究開発法人国立長寿医療研究センターが行う業務（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長寿医療研究センター運営費を交付することにより、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が円滑に実施され、もって政策医療の向上・均てん化の促進が図られると見込んでいる。</t>
    <phoneticPr fontId="5"/>
  </si>
  <si>
    <t>国立長寿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加齢に伴う疾病に対する高度専門的な医療の開発及び確立、人材育成等を行っていることから、国が実施すべき事業であり、事業の優先度も高く、国費を投入しなければ事業目的が達成できない。</t>
  </si>
  <si>
    <t>同上</t>
  </si>
  <si>
    <t>毎年、「独立行政法人の契約状況の点検・見直し」のフォローアップを行い、契約方法の検証をしていることが確認できているため、妥当と考える。</t>
  </si>
  <si>
    <t>有</t>
  </si>
  <si>
    <t>‐</t>
  </si>
  <si>
    <t>国立研究開発法人審議会（高度専門医療研究評価部会）の評価を行っており、適正であると考える。</t>
  </si>
  <si>
    <t>整備計画は整備しようとする建物の目的に沿った適切な設計を行い、安全性を考慮しつつ、適切な材料を採用するなどコスト削減に努めている。</t>
  </si>
  <si>
    <t>成果実績は成果目標に見合ったものとなっている。</t>
  </si>
  <si>
    <t>活動実績は見込みに見合ったものとなっている。</t>
  </si>
  <si>
    <t>整備された施設については、当センターの事業目的に沿って、活用されている。</t>
  </si>
  <si>
    <t>「事業番号114：国立研究開発法人国立長寿医療研究センター運営費」　　運営費交付金は研究・臨床基盤経費等の費用であり、建物等の整備費用である施設整備費とは重複しない。</t>
    <rPh sb="29" eb="31">
      <t>ウンエイ</t>
    </rPh>
    <phoneticPr fontId="5"/>
  </si>
  <si>
    <t>上記のとおり、点検したところ、現段階では特段問題はないものと考える。</t>
  </si>
  <si>
    <t>適切に予算を執行し、事業の目標が達成できている。</t>
  </si>
  <si>
    <t>A.国立研究開発法人国立長寿医療研究センター</t>
    <phoneticPr fontId="5"/>
  </si>
  <si>
    <t>B.熊谷・梓コンソーシアム</t>
    <phoneticPr fontId="5"/>
  </si>
  <si>
    <t>補助金</t>
  </si>
  <si>
    <t>施設整備費</t>
  </si>
  <si>
    <t>その他器械備品</t>
  </si>
  <si>
    <t>修繕費</t>
  </si>
  <si>
    <t>国立研究開発法人国立長寿医療研究センター</t>
  </si>
  <si>
    <t>補助金等交付</t>
  </si>
  <si>
    <t>熊谷・梓コンソーシアム</t>
  </si>
  <si>
    <t>一般競争契約
（最低価格）</t>
  </si>
  <si>
    <t>B</t>
  </si>
  <si>
    <t>-</t>
    <phoneticPr fontId="5"/>
  </si>
  <si>
    <t>227/3</t>
    <phoneticPr fontId="5"/>
  </si>
  <si>
    <t>国立長寿医療研究センターの施設整備</t>
    <rPh sb="13" eb="17">
      <t>シセツセイビ</t>
    </rPh>
    <phoneticPr fontId="5"/>
  </si>
  <si>
    <t>C.三建設備工業（株）</t>
    <phoneticPr fontId="5"/>
  </si>
  <si>
    <t>D.（株）熊谷組</t>
    <phoneticPr fontId="5"/>
  </si>
  <si>
    <t>E.（株）日立ビルシステム</t>
    <phoneticPr fontId="5"/>
  </si>
  <si>
    <t>F. 柴山コンサルト(株)　</t>
    <phoneticPr fontId="5"/>
  </si>
  <si>
    <t>建物附属設備</t>
    <phoneticPr fontId="5"/>
  </si>
  <si>
    <t>建設仮勘定</t>
    <phoneticPr fontId="5"/>
  </si>
  <si>
    <t>構築物</t>
    <rPh sb="0" eb="3">
      <t>コウチクブツ</t>
    </rPh>
    <phoneticPr fontId="5"/>
  </si>
  <si>
    <t>新棟更新等整備工事（第1研究棟冷温水発生機更新整備工事）</t>
    <phoneticPr fontId="5"/>
  </si>
  <si>
    <t>新棟更新等整備工事（ｴﾈﾙｷﾞｰｾﾝﾀｰ東側法面崩壊対策工事）</t>
    <phoneticPr fontId="5"/>
  </si>
  <si>
    <t>新棟更新等整備工事（エレベータ改修工事）</t>
    <phoneticPr fontId="5"/>
  </si>
  <si>
    <t>解剖室整備工事</t>
    <phoneticPr fontId="5"/>
  </si>
  <si>
    <t>新棟更新等整備工事（ｴﾈﾙｷﾞｰｾﾝﾀｰ東側法面崩壊対策設計）</t>
    <phoneticPr fontId="5"/>
  </si>
  <si>
    <t>新棟更新等整備工事（切回し・解体工事等）</t>
    <rPh sb="18" eb="19">
      <t>ナド</t>
    </rPh>
    <phoneticPr fontId="5"/>
  </si>
  <si>
    <t>新棟整備事業のうち切回し・解体工事</t>
    <phoneticPr fontId="5"/>
  </si>
  <si>
    <t>(支出額　151百万円）</t>
    <phoneticPr fontId="5"/>
  </si>
  <si>
    <t>三建設備工業（株）</t>
    <phoneticPr fontId="5"/>
  </si>
  <si>
    <t>（株）熊谷組</t>
    <phoneticPr fontId="5"/>
  </si>
  <si>
    <t>（株）日立ビルシステム</t>
    <phoneticPr fontId="5"/>
  </si>
  <si>
    <t>柴山コンサルタント(株)</t>
    <phoneticPr fontId="5"/>
  </si>
  <si>
    <t>-</t>
    <phoneticPr fontId="5"/>
  </si>
  <si>
    <t>(支出額　２百万円）</t>
    <phoneticPr fontId="5"/>
  </si>
  <si>
    <t>新棟更新等整備工事（ｴﾈﾙｷﾞｰｾﾝﾀｰ東側法面崩壊対策現況高低測量業務）</t>
    <phoneticPr fontId="5"/>
  </si>
  <si>
    <t>国立研究開発法人国立長寿医療研究センターが施工する施設の整備。平成22年度からの整備内容（予定を含む）は以下のとおり。
　・実験動物棟整備（平成22年度～平成24年度）
　・教育研修棟新築整備（平成25年度～平成27年度）
　・新築移転整備（平成27年度～平成29年度）
　・新棟更新等整備（令和元年度～令和3年度（予定））
　・解剖室改修工事（令和2年度～令和3年度（予定））
　・第1研究棟給湯配管更新整備工事（令和2年度～令和3年度（予定））
　・東棟ボイラー更新工事（令和2年度）</t>
    <rPh sb="214" eb="216">
      <t>レイワ</t>
    </rPh>
    <rPh sb="217" eb="219">
      <t>ネンド</t>
    </rPh>
    <phoneticPr fontId="5"/>
  </si>
  <si>
    <t xml:space="preserve">平成27年4月9日厚生労働省発医政0409第2号「平成27年度国庫債務負担行為に基づく国立研究開発法人国立長寿医療研究センター施設整備費の国庫補助について」
平成31年4月2日厚生労働省発医政0402第5号「平成31年度国庫債務負担行為に基づく国立研究開発法人国立長寿医療研究センター施設整備費の国庫補助について」
令和2年4月27日厚生労働省発医政0427第6号「令和2年度国庫債務負担行為に基づく国立研究開発法人国立長寿医療研究センター施設整備費の国庫補助について」
令和2年4月27日厚生労働省発医政0427第7号「令和2年度国立研究開発法人国立長寿医療研究センター施設整備費の国庫補助について」
</t>
    <phoneticPr fontId="5"/>
  </si>
  <si>
    <t>厚労</t>
  </si>
  <si>
    <t>-</t>
    <phoneticPr fontId="5"/>
  </si>
  <si>
    <t>1,029/3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</si>
</sst>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11156</xdr:colOff>
      <xdr:row>748</xdr:row>
      <xdr:rowOff>202512</xdr:rowOff>
    </xdr:from>
    <xdr:to>
      <xdr:col>37</xdr:col>
      <xdr:colOff>167332</xdr:colOff>
      <xdr:row>751</xdr:row>
      <xdr:rowOff>5011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811631" y="46855962"/>
          <a:ext cx="3756626" cy="85977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HG丸ｺﾞｼｯｸM-PRO" panose="020F0600000000000000" pitchFamily="50" charset="-128"/>
              <a:ea typeface="HG丸ｺﾞｼｯｸM-PRO" panose="020F0600000000000000" pitchFamily="50" charset="-128"/>
            </a:rPr>
            <a:t>厚生労働省</a:t>
          </a: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2</a:t>
          </a:r>
          <a:r>
            <a:rPr kumimoji="1" lang="ja-JP" altLang="en-US" sz="1600">
              <a:latin typeface="HG丸ｺﾞｼｯｸM-PRO" panose="020F0600000000000000" pitchFamily="50" charset="-128"/>
              <a:ea typeface="HG丸ｺﾞｼｯｸM-PRO" panose="020F0600000000000000" pitchFamily="50" charset="-128"/>
            </a:rPr>
            <a:t>２</a:t>
          </a:r>
          <a:r>
            <a:rPr kumimoji="1" lang="en-US" altLang="ja-JP" sz="1600">
              <a:latin typeface="HG丸ｺﾞｼｯｸM-PRO" panose="020F0600000000000000" pitchFamily="50" charset="-128"/>
              <a:ea typeface="HG丸ｺﾞｼｯｸM-PRO" panose="020F0600000000000000" pitchFamily="50" charset="-128"/>
            </a:rPr>
            <a:t>7</a:t>
          </a:r>
          <a:r>
            <a:rPr kumimoji="1" lang="ja-JP" altLang="en-US" sz="1600">
              <a:latin typeface="HG丸ｺﾞｼｯｸM-PRO" panose="020F0600000000000000" pitchFamily="50" charset="-128"/>
              <a:ea typeface="HG丸ｺﾞｼｯｸM-PRO" panose="020F0600000000000000" pitchFamily="50" charset="-128"/>
            </a:rPr>
            <a:t>百万円</a:t>
          </a:r>
          <a:endParaRPr kumimoji="1" lang="en-US" altLang="ja-JP" sz="1600">
            <a:latin typeface="HG丸ｺﾞｼｯｸM-PRO" panose="020F0600000000000000" pitchFamily="50" charset="-128"/>
            <a:ea typeface="HG丸ｺﾞｼｯｸM-PRO" panose="020F0600000000000000" pitchFamily="50" charset="-128"/>
          </a:endParaRPr>
        </a:p>
      </xdr:txBody>
    </xdr:sp>
    <xdr:clientData/>
  </xdr:twoCellAnchor>
  <xdr:twoCellAnchor>
    <xdr:from>
      <xdr:col>27</xdr:col>
      <xdr:colOff>191358</xdr:colOff>
      <xdr:row>750</xdr:row>
      <xdr:rowOff>346675</xdr:rowOff>
    </xdr:from>
    <xdr:to>
      <xdr:col>27</xdr:col>
      <xdr:colOff>191358</xdr:colOff>
      <xdr:row>753</xdr:row>
      <xdr:rowOff>80384</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5592033" y="47704975"/>
          <a:ext cx="0" cy="790984"/>
        </a:xfrm>
        <a:prstGeom prst="straightConnector1">
          <a:avLst/>
        </a:prstGeom>
        <a:ln w="9525">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36898</xdr:colOff>
      <xdr:row>753</xdr:row>
      <xdr:rowOff>100227</xdr:rowOff>
    </xdr:from>
    <xdr:to>
      <xdr:col>37</xdr:col>
      <xdr:colOff>180202</xdr:colOff>
      <xdr:row>756</xdr:row>
      <xdr:rowOff>72395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837373" y="48515802"/>
          <a:ext cx="3743754" cy="102944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HG丸ｺﾞｼｯｸM-PRO" panose="020F0600000000000000" pitchFamily="50" charset="-128"/>
              <a:ea typeface="HG丸ｺﾞｼｯｸM-PRO" panose="020F0600000000000000" pitchFamily="50" charset="-128"/>
            </a:rPr>
            <a:t>Ａ．国立研究開発法人</a:t>
          </a: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ja-JP" altLang="en-US" sz="1600">
              <a:latin typeface="HG丸ｺﾞｼｯｸM-PRO" panose="020F0600000000000000" pitchFamily="50" charset="-128"/>
              <a:ea typeface="HG丸ｺﾞｼｯｸM-PRO" panose="020F0600000000000000" pitchFamily="50" charset="-128"/>
            </a:rPr>
            <a:t>国立長寿医療研究センター</a:t>
          </a: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2</a:t>
          </a:r>
          <a:r>
            <a:rPr kumimoji="1" lang="ja-JP" altLang="en-US" sz="1600">
              <a:latin typeface="HG丸ｺﾞｼｯｸM-PRO" panose="020F0600000000000000" pitchFamily="50" charset="-128"/>
              <a:ea typeface="HG丸ｺﾞｼｯｸM-PRO" panose="020F0600000000000000" pitchFamily="50" charset="-128"/>
            </a:rPr>
            <a:t>２</a:t>
          </a:r>
          <a:r>
            <a:rPr kumimoji="1" lang="en-US" altLang="ja-JP" sz="1600">
              <a:latin typeface="HG丸ｺﾞｼｯｸM-PRO" panose="020F0600000000000000" pitchFamily="50" charset="-128"/>
              <a:ea typeface="HG丸ｺﾞｼｯｸM-PRO" panose="020F0600000000000000" pitchFamily="50" charset="-128"/>
            </a:rPr>
            <a:t>7</a:t>
          </a:r>
          <a:r>
            <a:rPr kumimoji="1" lang="ja-JP" altLang="en-US" sz="1600">
              <a:latin typeface="HG丸ｺﾞｼｯｸM-PRO" panose="020F0600000000000000" pitchFamily="50" charset="-128"/>
              <a:ea typeface="HG丸ｺﾞｼｯｸM-PRO" panose="020F0600000000000000" pitchFamily="50" charset="-128"/>
            </a:rPr>
            <a:t>百万円</a:t>
          </a:r>
          <a:endParaRPr kumimoji="1" lang="en-US" altLang="ja-JP" sz="1600">
            <a:latin typeface="HG丸ｺﾞｼｯｸM-PRO" panose="020F0600000000000000" pitchFamily="50" charset="-128"/>
            <a:ea typeface="HG丸ｺﾞｼｯｸM-PRO" panose="020F0600000000000000" pitchFamily="50" charset="-128"/>
          </a:endParaRPr>
        </a:p>
      </xdr:txBody>
    </xdr:sp>
    <xdr:clientData/>
  </xdr:twoCellAnchor>
  <xdr:oneCellAnchor>
    <xdr:from>
      <xdr:col>28</xdr:col>
      <xdr:colOff>205088</xdr:colOff>
      <xdr:row>751</xdr:row>
      <xdr:rowOff>253657</xdr:rowOff>
    </xdr:from>
    <xdr:ext cx="1980029" cy="32573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796263" y="47964382"/>
          <a:ext cx="198002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施設整備費補助金</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oneCellAnchor>
  <xdr:twoCellAnchor>
    <xdr:from>
      <xdr:col>19</xdr:col>
      <xdr:colOff>77231</xdr:colOff>
      <xdr:row>756</xdr:row>
      <xdr:rowOff>193074</xdr:rowOff>
    </xdr:from>
    <xdr:to>
      <xdr:col>37</xdr:col>
      <xdr:colOff>115846</xdr:colOff>
      <xdr:row>759</xdr:row>
      <xdr:rowOff>192620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3877706" y="49665924"/>
          <a:ext cx="3639065" cy="1056821"/>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lIns="36000" rIns="36000" rtlCol="0" anchor="ctr"/>
        <a:lstStyle/>
        <a:p>
          <a:pPr algn="ctr"/>
          <a:r>
            <a:rPr kumimoji="1" lang="ja-JP" altLang="en-US" sz="1400" b="0">
              <a:latin typeface="+mn-ea"/>
              <a:ea typeface="+mn-ea"/>
            </a:rPr>
            <a:t>国立長寿医療研究センターが施工する</a:t>
          </a:r>
          <a:endParaRPr kumimoji="1" lang="en-US" altLang="ja-JP" sz="1400" b="0">
            <a:latin typeface="+mn-ea"/>
            <a:ea typeface="+mn-ea"/>
          </a:endParaRPr>
        </a:p>
        <a:p>
          <a:pPr algn="ctr"/>
          <a:r>
            <a:rPr kumimoji="1" lang="ja-JP" altLang="en-US" sz="1400" b="0">
              <a:latin typeface="+mn-ea"/>
              <a:ea typeface="+mn-ea"/>
            </a:rPr>
            <a:t>施設の整備費</a:t>
          </a:r>
          <a:endParaRPr kumimoji="1" lang="en-US" altLang="ja-JP" sz="1400">
            <a:latin typeface="+mn-ea"/>
            <a:ea typeface="+mn-ea"/>
          </a:endParaRPr>
        </a:p>
      </xdr:txBody>
    </xdr:sp>
    <xdr:clientData/>
  </xdr:twoCellAnchor>
  <xdr:twoCellAnchor>
    <xdr:from>
      <xdr:col>9</xdr:col>
      <xdr:colOff>0</xdr:colOff>
      <xdr:row>759</xdr:row>
      <xdr:rowOff>219075</xdr:rowOff>
    </xdr:from>
    <xdr:to>
      <xdr:col>24</xdr:col>
      <xdr:colOff>95906</xdr:colOff>
      <xdr:row>762</xdr:row>
      <xdr:rowOff>52275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800225" y="55759350"/>
          <a:ext cx="3096281" cy="890475"/>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随意契約（公募）等</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B</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．熊谷・梓コンソーシアム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151</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xdr:from>
      <xdr:col>32</xdr:col>
      <xdr:colOff>9525</xdr:colOff>
      <xdr:row>759</xdr:row>
      <xdr:rowOff>219075</xdr:rowOff>
    </xdr:from>
    <xdr:to>
      <xdr:col>47</xdr:col>
      <xdr:colOff>105431</xdr:colOff>
      <xdr:row>762</xdr:row>
      <xdr:rowOff>52275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6410325" y="55759350"/>
          <a:ext cx="3096281" cy="890475"/>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2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一般競争契約（最低価格）</a:t>
          </a:r>
          <a:r>
            <a:rPr kumimoji="1" lang="en-US" altLang="ja-JP" sz="12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Ｃ</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．三建設備工業（株）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51</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xdr:from>
      <xdr:col>9</xdr:col>
      <xdr:colOff>9525</xdr:colOff>
      <xdr:row>763</xdr:row>
      <xdr:rowOff>219075</xdr:rowOff>
    </xdr:from>
    <xdr:to>
      <xdr:col>24</xdr:col>
      <xdr:colOff>105431</xdr:colOff>
      <xdr:row>765</xdr:row>
      <xdr:rowOff>99900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809750" y="57169050"/>
          <a:ext cx="3096281" cy="900000"/>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一般競争契約（最低価格）</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endParaRPr kumimoji="0" lang="en-US" altLang="ja-JP" sz="1200">
            <a:solidFill>
              <a:schemeClr val="dk1"/>
            </a:solidFill>
            <a:latin typeface="HG丸ｺﾞｼｯｸM-PRO" panose="020F0600000000000000" pitchFamily="50" charset="-128"/>
            <a:ea typeface="HG丸ｺﾞｼｯｸM-PRO" panose="020F0600000000000000" pitchFamily="50" charset="-128"/>
            <a:cs typeface="+mn-cs"/>
          </a:endParaRP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Ｄ</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．（株）熊谷組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13</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xdr:from>
      <xdr:col>25</xdr:col>
      <xdr:colOff>41275</xdr:colOff>
      <xdr:row>761</xdr:row>
      <xdr:rowOff>47625</xdr:rowOff>
    </xdr:from>
    <xdr:to>
      <xdr:col>31</xdr:col>
      <xdr:colOff>14661</xdr:colOff>
      <xdr:row>761</xdr:row>
      <xdr:rowOff>47625</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5041900" y="51282600"/>
          <a:ext cx="1173536" cy="0"/>
        </a:xfrm>
        <a:prstGeom prst="straightConnector1">
          <a:avLst/>
        </a:prstGeom>
        <a:ln w="12700">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50800</xdr:colOff>
      <xdr:row>764</xdr:row>
      <xdr:rowOff>352425</xdr:rowOff>
    </xdr:from>
    <xdr:to>
      <xdr:col>31</xdr:col>
      <xdr:colOff>24186</xdr:colOff>
      <xdr:row>764</xdr:row>
      <xdr:rowOff>352425</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5051425" y="52644675"/>
          <a:ext cx="1173536" cy="0"/>
        </a:xfrm>
        <a:prstGeom prst="straightConnector1">
          <a:avLst/>
        </a:prstGeom>
        <a:ln w="12700">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760</xdr:row>
      <xdr:rowOff>9525</xdr:rowOff>
    </xdr:from>
    <xdr:to>
      <xdr:col>28</xdr:col>
      <xdr:colOff>0</xdr:colOff>
      <xdr:row>766</xdr:row>
      <xdr:rowOff>584200</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5600700" y="50892075"/>
          <a:ext cx="0" cy="3317875"/>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40822</xdr:colOff>
      <xdr:row>765</xdr:row>
      <xdr:rowOff>200025</xdr:rowOff>
    </xdr:from>
    <xdr:to>
      <xdr:col>27</xdr:col>
      <xdr:colOff>13607</xdr:colOff>
      <xdr:row>765</xdr:row>
      <xdr:rowOff>535501</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469572" y="58384168"/>
          <a:ext cx="4054928" cy="335476"/>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ja-JP" altLang="en-US" sz="1100">
              <a:solidFill>
                <a:schemeClr val="dk1"/>
              </a:solidFill>
              <a:effectLst/>
              <a:latin typeface="+mn-lt"/>
              <a:ea typeface="+mn-ea"/>
              <a:cs typeface="+mn-cs"/>
            </a:rPr>
            <a:t>（新棟更新等整備工事（ｴﾈﾙｷﾞｰｾﾝﾀｰ東側法面崩壊対策工事））</a:t>
          </a:r>
        </a:p>
      </xdr:txBody>
    </xdr:sp>
    <xdr:clientData/>
  </xdr:twoCellAnchor>
  <xdr:twoCellAnchor>
    <xdr:from>
      <xdr:col>7</xdr:col>
      <xdr:colOff>176893</xdr:colOff>
      <xdr:row>767</xdr:row>
      <xdr:rowOff>276225</xdr:rowOff>
    </xdr:from>
    <xdr:to>
      <xdr:col>27</xdr:col>
      <xdr:colOff>122463</xdr:colOff>
      <xdr:row>769</xdr:row>
      <xdr:rowOff>5466</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605643" y="59793868"/>
          <a:ext cx="4027713" cy="32795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新棟更新等整備工事（</a:t>
          </a:r>
          <a:r>
            <a:rPr kumimoji="1" lang="ja-JP" altLang="en-US" sz="1100">
              <a:solidFill>
                <a:schemeClr val="dk1"/>
              </a:solidFill>
              <a:effectLst/>
              <a:latin typeface="+mn-lt"/>
              <a:ea typeface="+mn-ea"/>
              <a:cs typeface="+mn-cs"/>
            </a:rPr>
            <a:t>ｴﾈﾙｷﾞｰｾﾝﾀｰ東側法面崩壊対策設計）</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30</xdr:col>
      <xdr:colOff>87087</xdr:colOff>
      <xdr:row>762</xdr:row>
      <xdr:rowOff>200025</xdr:rowOff>
    </xdr:from>
    <xdr:to>
      <xdr:col>49</xdr:col>
      <xdr:colOff>352425</xdr:colOff>
      <xdr:row>763</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6087837" y="56797575"/>
          <a:ext cx="4065813" cy="3333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（新棟更新等整備工事（第</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研究棟冷温水発生機更新整備工事））</a:t>
          </a:r>
        </a:p>
      </xdr:txBody>
    </xdr:sp>
    <xdr:clientData/>
  </xdr:twoCellAnchor>
  <xdr:twoCellAnchor>
    <xdr:from>
      <xdr:col>8</xdr:col>
      <xdr:colOff>133350</xdr:colOff>
      <xdr:row>762</xdr:row>
      <xdr:rowOff>152400</xdr:rowOff>
    </xdr:from>
    <xdr:to>
      <xdr:col>24</xdr:col>
      <xdr:colOff>40822</xdr:colOff>
      <xdr:row>763</xdr:row>
      <xdr:rowOff>95250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66207" y="56962221"/>
          <a:ext cx="3173186" cy="296636"/>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新棟整備事業に係るうち切回し・解体工事等</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31</xdr:col>
      <xdr:colOff>142875</xdr:colOff>
      <xdr:row>765</xdr:row>
      <xdr:rowOff>219075</xdr:rowOff>
    </xdr:from>
    <xdr:to>
      <xdr:col>47</xdr:col>
      <xdr:colOff>190500</xdr:colOff>
      <xdr:row>765</xdr:row>
      <xdr:rowOff>444500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6343650" y="53178075"/>
          <a:ext cx="3248025" cy="22542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（新棟更新等整備工事（エレベータ改修工事））</a:t>
          </a:r>
        </a:p>
      </xdr:txBody>
    </xdr:sp>
    <xdr:clientData/>
  </xdr:twoCellAnchor>
  <xdr:twoCellAnchor>
    <xdr:from>
      <xdr:col>9</xdr:col>
      <xdr:colOff>0</xdr:colOff>
      <xdr:row>765</xdr:row>
      <xdr:rowOff>609600</xdr:rowOff>
    </xdr:from>
    <xdr:to>
      <xdr:col>24</xdr:col>
      <xdr:colOff>95906</xdr:colOff>
      <xdr:row>767</xdr:row>
      <xdr:rowOff>176100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800225" y="58578750"/>
          <a:ext cx="3096281" cy="900000"/>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随意契約 （少額）</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0" lang="en-US" altLang="ja-JP" sz="1200">
              <a:solidFill>
                <a:schemeClr val="dk1"/>
              </a:solidFill>
              <a:latin typeface="HG丸ｺﾞｼｯｸM-PRO" panose="020F0600000000000000" pitchFamily="50" charset="-128"/>
              <a:ea typeface="HG丸ｺﾞｼｯｸM-PRO" panose="020F0600000000000000" pitchFamily="50" charset="-128"/>
              <a:cs typeface="+mn-cs"/>
            </a:rPr>
            <a:t>F</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．柴山コンサルト</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2</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xdr:from>
      <xdr:col>32</xdr:col>
      <xdr:colOff>0</xdr:colOff>
      <xdr:row>763</xdr:row>
      <xdr:rowOff>212725</xdr:rowOff>
    </xdr:from>
    <xdr:to>
      <xdr:col>47</xdr:col>
      <xdr:colOff>95906</xdr:colOff>
      <xdr:row>765</xdr:row>
      <xdr:rowOff>90375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400800" y="57162700"/>
          <a:ext cx="3096281" cy="896825"/>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一般競争契約（最低価格）</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0" lang="en-US" altLang="ja-JP" sz="1200">
              <a:solidFill>
                <a:schemeClr val="dk1"/>
              </a:solidFill>
              <a:latin typeface="HG丸ｺﾞｼｯｸM-PRO" panose="020F0600000000000000" pitchFamily="50" charset="-128"/>
              <a:ea typeface="HG丸ｺﾞｼｯｸM-PRO" panose="020F0600000000000000" pitchFamily="50" charset="-128"/>
              <a:cs typeface="+mn-cs"/>
            </a:rPr>
            <a:t>E</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．（株）日立ビルシステム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10</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xdr:from>
      <xdr:col>25</xdr:col>
      <xdr:colOff>25400</xdr:colOff>
      <xdr:row>766</xdr:row>
      <xdr:rowOff>596900</xdr:rowOff>
    </xdr:from>
    <xdr:to>
      <xdr:col>28</xdr:col>
      <xdr:colOff>12700</xdr:colOff>
      <xdr:row>766</xdr:row>
      <xdr:rowOff>596900</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flipH="1">
          <a:off x="5026025" y="54222650"/>
          <a:ext cx="58737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176893</xdr:colOff>
      <xdr:row>1106</xdr:row>
      <xdr:rowOff>122465</xdr:rowOff>
    </xdr:from>
    <xdr:to>
      <xdr:col>49</xdr:col>
      <xdr:colOff>214386</xdr:colOff>
      <xdr:row>1106</xdr:row>
      <xdr:rowOff>806024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76893" y="77234144"/>
          <a:ext cx="10038743" cy="6835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国立研究開発法人国立長寿医療研究センター契約事務取扱細則第４２条に基づいて公表しない。</a:t>
          </a:r>
        </a:p>
      </xdr:txBody>
    </xdr:sp>
    <xdr:clientData/>
  </xdr:twoCellAnchor>
  <xdr:twoCellAnchor>
    <xdr:from>
      <xdr:col>38</xdr:col>
      <xdr:colOff>0</xdr:colOff>
      <xdr:row>133</xdr:row>
      <xdr:rowOff>0</xdr:rowOff>
    </xdr:from>
    <xdr:to>
      <xdr:col>42</xdr:col>
      <xdr:colOff>7577</xdr:colOff>
      <xdr:row>134</xdr:row>
      <xdr:rowOff>4536</xdr:rowOff>
    </xdr:to>
    <xdr:sp macro="" textlink="">
      <xdr:nvSpPr>
        <xdr:cNvPr id="22" name="テキスト ボックス 21">
          <a:extLst>
            <a:ext uri="{FF2B5EF4-FFF2-40B4-BE49-F238E27FC236}">
              <a16:creationId xmlns:a16="http://schemas.microsoft.com/office/drawing/2014/main" id="{5BBEA9A6-2E55-403F-8FFE-66D257241E52}"/>
            </a:ext>
          </a:extLst>
        </xdr:cNvPr>
        <xdr:cNvSpPr txBox="1"/>
      </xdr:nvSpPr>
      <xdr:spPr>
        <a:xfrm>
          <a:off x="7756071" y="17988643"/>
          <a:ext cx="824006"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137</xdr:row>
      <xdr:rowOff>0</xdr:rowOff>
    </xdr:from>
    <xdr:to>
      <xdr:col>42</xdr:col>
      <xdr:colOff>7577</xdr:colOff>
      <xdr:row>138</xdr:row>
      <xdr:rowOff>4536</xdr:rowOff>
    </xdr:to>
    <xdr:sp macro="" textlink="">
      <xdr:nvSpPr>
        <xdr:cNvPr id="23" name="テキスト ボックス 22">
          <a:extLst>
            <a:ext uri="{FF2B5EF4-FFF2-40B4-BE49-F238E27FC236}">
              <a16:creationId xmlns:a16="http://schemas.microsoft.com/office/drawing/2014/main" id="{DB169C8F-ED59-4115-A99D-1BD2FEE8F0F3}"/>
            </a:ext>
          </a:extLst>
        </xdr:cNvPr>
        <xdr:cNvSpPr txBox="1"/>
      </xdr:nvSpPr>
      <xdr:spPr>
        <a:xfrm>
          <a:off x="7756071" y="19485429"/>
          <a:ext cx="824006"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141</xdr:row>
      <xdr:rowOff>0</xdr:rowOff>
    </xdr:from>
    <xdr:to>
      <xdr:col>42</xdr:col>
      <xdr:colOff>7577</xdr:colOff>
      <xdr:row>142</xdr:row>
      <xdr:rowOff>4535</xdr:rowOff>
    </xdr:to>
    <xdr:sp macro="" textlink="">
      <xdr:nvSpPr>
        <xdr:cNvPr id="24" name="テキスト ボックス 23">
          <a:extLst>
            <a:ext uri="{FF2B5EF4-FFF2-40B4-BE49-F238E27FC236}">
              <a16:creationId xmlns:a16="http://schemas.microsoft.com/office/drawing/2014/main" id="{6B7D1073-968C-4902-81C2-DE749080E073}"/>
            </a:ext>
          </a:extLst>
        </xdr:cNvPr>
        <xdr:cNvSpPr txBox="1"/>
      </xdr:nvSpPr>
      <xdr:spPr>
        <a:xfrm>
          <a:off x="7756071" y="20982214"/>
          <a:ext cx="824006"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145</xdr:row>
      <xdr:rowOff>0</xdr:rowOff>
    </xdr:from>
    <xdr:to>
      <xdr:col>42</xdr:col>
      <xdr:colOff>7577</xdr:colOff>
      <xdr:row>146</xdr:row>
      <xdr:rowOff>4536</xdr:rowOff>
    </xdr:to>
    <xdr:sp macro="" textlink="">
      <xdr:nvSpPr>
        <xdr:cNvPr id="25" name="テキスト ボックス 24">
          <a:extLst>
            <a:ext uri="{FF2B5EF4-FFF2-40B4-BE49-F238E27FC236}">
              <a16:creationId xmlns:a16="http://schemas.microsoft.com/office/drawing/2014/main" id="{CAA06016-8A3B-4FB0-8B03-95D0D93E7802}"/>
            </a:ext>
          </a:extLst>
        </xdr:cNvPr>
        <xdr:cNvSpPr txBox="1"/>
      </xdr:nvSpPr>
      <xdr:spPr>
        <a:xfrm>
          <a:off x="7756071" y="22479000"/>
          <a:ext cx="824006"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146</xdr:row>
      <xdr:rowOff>0</xdr:rowOff>
    </xdr:from>
    <xdr:to>
      <xdr:col>42</xdr:col>
      <xdr:colOff>7577</xdr:colOff>
      <xdr:row>147</xdr:row>
      <xdr:rowOff>4536</xdr:rowOff>
    </xdr:to>
    <xdr:sp macro="" textlink="">
      <xdr:nvSpPr>
        <xdr:cNvPr id="26" name="テキスト ボックス 25">
          <a:extLst>
            <a:ext uri="{FF2B5EF4-FFF2-40B4-BE49-F238E27FC236}">
              <a16:creationId xmlns:a16="http://schemas.microsoft.com/office/drawing/2014/main" id="{CAA06016-8A3B-4FB0-8B03-95D0D93E7802}"/>
            </a:ext>
          </a:extLst>
        </xdr:cNvPr>
        <xdr:cNvSpPr txBox="1"/>
      </xdr:nvSpPr>
      <xdr:spPr>
        <a:xfrm>
          <a:off x="7721600" y="22377400"/>
          <a:ext cx="820377" cy="385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I2" sqref="I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402</v>
      </c>
      <c r="AJ2" s="206" t="s">
        <v>798</v>
      </c>
      <c r="AK2" s="206"/>
      <c r="AL2" s="206"/>
      <c r="AM2" s="206"/>
      <c r="AN2" s="98" t="s">
        <v>402</v>
      </c>
      <c r="AO2" s="206">
        <v>20</v>
      </c>
      <c r="AP2" s="206"/>
      <c r="AQ2" s="206"/>
      <c r="AR2" s="99" t="s">
        <v>705</v>
      </c>
      <c r="AS2" s="207">
        <v>155</v>
      </c>
      <c r="AT2" s="207"/>
      <c r="AU2" s="207"/>
      <c r="AV2" s="98" t="str">
        <f>IF(AW2="","","-")</f>
        <v/>
      </c>
      <c r="AW2" s="394"/>
      <c r="AX2" s="394"/>
    </row>
    <row r="3" spans="1:50" ht="21" customHeight="1" thickBot="1" x14ac:dyDescent="0.2">
      <c r="A3" s="519" t="s">
        <v>698</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706</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707</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708</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710</v>
      </c>
      <c r="H5" s="555"/>
      <c r="I5" s="555"/>
      <c r="J5" s="555"/>
      <c r="K5" s="555"/>
      <c r="L5" s="555"/>
      <c r="M5" s="556" t="s">
        <v>66</v>
      </c>
      <c r="N5" s="557"/>
      <c r="O5" s="557"/>
      <c r="P5" s="557"/>
      <c r="Q5" s="557"/>
      <c r="R5" s="558"/>
      <c r="S5" s="559" t="s">
        <v>711</v>
      </c>
      <c r="T5" s="555"/>
      <c r="U5" s="555"/>
      <c r="V5" s="555"/>
      <c r="W5" s="555"/>
      <c r="X5" s="560"/>
      <c r="Y5" s="713" t="s">
        <v>3</v>
      </c>
      <c r="Z5" s="714"/>
      <c r="AA5" s="714"/>
      <c r="AB5" s="714"/>
      <c r="AC5" s="714"/>
      <c r="AD5" s="715"/>
      <c r="AE5" s="716" t="s">
        <v>712</v>
      </c>
      <c r="AF5" s="716"/>
      <c r="AG5" s="716"/>
      <c r="AH5" s="716"/>
      <c r="AI5" s="716"/>
      <c r="AJ5" s="716"/>
      <c r="AK5" s="716"/>
      <c r="AL5" s="716"/>
      <c r="AM5" s="716"/>
      <c r="AN5" s="716"/>
      <c r="AO5" s="716"/>
      <c r="AP5" s="717"/>
      <c r="AQ5" s="718" t="s">
        <v>709</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231" customHeight="1" x14ac:dyDescent="0.15">
      <c r="A7" s="820" t="s">
        <v>22</v>
      </c>
      <c r="B7" s="821"/>
      <c r="C7" s="821"/>
      <c r="D7" s="821"/>
      <c r="E7" s="821"/>
      <c r="F7" s="822"/>
      <c r="G7" s="823" t="s">
        <v>713</v>
      </c>
      <c r="H7" s="824"/>
      <c r="I7" s="824"/>
      <c r="J7" s="824"/>
      <c r="K7" s="824"/>
      <c r="L7" s="824"/>
      <c r="M7" s="824"/>
      <c r="N7" s="824"/>
      <c r="O7" s="824"/>
      <c r="P7" s="824"/>
      <c r="Q7" s="824"/>
      <c r="R7" s="824"/>
      <c r="S7" s="824"/>
      <c r="T7" s="824"/>
      <c r="U7" s="824"/>
      <c r="V7" s="824"/>
      <c r="W7" s="824"/>
      <c r="X7" s="825"/>
      <c r="Y7" s="392" t="s">
        <v>385</v>
      </c>
      <c r="Z7" s="296"/>
      <c r="AA7" s="296"/>
      <c r="AB7" s="296"/>
      <c r="AC7" s="296"/>
      <c r="AD7" s="393"/>
      <c r="AE7" s="379" t="s">
        <v>797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714</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114" customHeight="1" x14ac:dyDescent="0.15">
      <c r="A10" s="738" t="s">
        <v>30</v>
      </c>
      <c r="B10" s="739"/>
      <c r="C10" s="739"/>
      <c r="D10" s="739"/>
      <c r="E10" s="739"/>
      <c r="F10" s="739"/>
      <c r="G10" s="671" t="s">
        <v>796</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386</v>
      </c>
      <c r="Q12" s="298"/>
      <c r="R12" s="298"/>
      <c r="S12" s="298"/>
      <c r="T12" s="298"/>
      <c r="U12" s="298"/>
      <c r="V12" s="299"/>
      <c r="W12" s="303" t="s">
        <v>408</v>
      </c>
      <c r="X12" s="298"/>
      <c r="Y12" s="298"/>
      <c r="Z12" s="298"/>
      <c r="AA12" s="298"/>
      <c r="AB12" s="298"/>
      <c r="AC12" s="299"/>
      <c r="AD12" s="303" t="s">
        <v>695</v>
      </c>
      <c r="AE12" s="298"/>
      <c r="AF12" s="298"/>
      <c r="AG12" s="298"/>
      <c r="AH12" s="298"/>
      <c r="AI12" s="298"/>
      <c r="AJ12" s="299"/>
      <c r="AK12" s="303" t="s">
        <v>699</v>
      </c>
      <c r="AL12" s="298"/>
      <c r="AM12" s="298"/>
      <c r="AN12" s="298"/>
      <c r="AO12" s="298"/>
      <c r="AP12" s="298"/>
      <c r="AQ12" s="299"/>
      <c r="AR12" s="303" t="s">
        <v>700</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715</v>
      </c>
      <c r="Q13" s="164"/>
      <c r="R13" s="164"/>
      <c r="S13" s="164"/>
      <c r="T13" s="164"/>
      <c r="U13" s="164"/>
      <c r="V13" s="165"/>
      <c r="W13" s="163">
        <v>492</v>
      </c>
      <c r="X13" s="164"/>
      <c r="Y13" s="164"/>
      <c r="Z13" s="164"/>
      <c r="AA13" s="164"/>
      <c r="AB13" s="164"/>
      <c r="AC13" s="165"/>
      <c r="AD13" s="163">
        <v>697</v>
      </c>
      <c r="AE13" s="164"/>
      <c r="AF13" s="164"/>
      <c r="AG13" s="164"/>
      <c r="AH13" s="164"/>
      <c r="AI13" s="164"/>
      <c r="AJ13" s="165"/>
      <c r="AK13" s="163">
        <v>559</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715</v>
      </c>
      <c r="Q14" s="164"/>
      <c r="R14" s="164"/>
      <c r="S14" s="164"/>
      <c r="T14" s="164"/>
      <c r="U14" s="164"/>
      <c r="V14" s="165"/>
      <c r="W14" s="163" t="s">
        <v>715</v>
      </c>
      <c r="X14" s="164"/>
      <c r="Y14" s="164"/>
      <c r="Z14" s="164"/>
      <c r="AA14" s="164"/>
      <c r="AB14" s="164"/>
      <c r="AC14" s="165"/>
      <c r="AD14" s="163" t="s">
        <v>715</v>
      </c>
      <c r="AE14" s="164"/>
      <c r="AF14" s="164"/>
      <c r="AG14" s="164"/>
      <c r="AH14" s="164"/>
      <c r="AI14" s="164"/>
      <c r="AJ14" s="165"/>
      <c r="AK14" s="163" t="s">
        <v>771</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v>470</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715</v>
      </c>
      <c r="Q16" s="164"/>
      <c r="R16" s="164"/>
      <c r="S16" s="164"/>
      <c r="T16" s="164"/>
      <c r="U16" s="164"/>
      <c r="V16" s="165"/>
      <c r="W16" s="163" t="s">
        <v>715</v>
      </c>
      <c r="X16" s="164"/>
      <c r="Y16" s="164"/>
      <c r="Z16" s="164"/>
      <c r="AA16" s="164"/>
      <c r="AB16" s="164"/>
      <c r="AC16" s="165"/>
      <c r="AD16" s="163">
        <v>-470</v>
      </c>
      <c r="AE16" s="164"/>
      <c r="AF16" s="164"/>
      <c r="AG16" s="164"/>
      <c r="AH16" s="164"/>
      <c r="AI16" s="164"/>
      <c r="AJ16" s="165"/>
      <c r="AK16" s="163" t="s">
        <v>771</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771</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492</v>
      </c>
      <c r="X18" s="170"/>
      <c r="Y18" s="170"/>
      <c r="Z18" s="170"/>
      <c r="AA18" s="170"/>
      <c r="AB18" s="170"/>
      <c r="AC18" s="171"/>
      <c r="AD18" s="169">
        <f>SUM(AD13:AJ17)</f>
        <v>227</v>
      </c>
      <c r="AE18" s="170"/>
      <c r="AF18" s="170"/>
      <c r="AG18" s="170"/>
      <c r="AH18" s="170"/>
      <c r="AI18" s="170"/>
      <c r="AJ18" s="171"/>
      <c r="AK18" s="169">
        <f>SUM(AK13:AQ17)</f>
        <v>1029</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492</v>
      </c>
      <c r="X19" s="164"/>
      <c r="Y19" s="164"/>
      <c r="Z19" s="164"/>
      <c r="AA19" s="164"/>
      <c r="AB19" s="164"/>
      <c r="AC19" s="165"/>
      <c r="AD19" s="163">
        <v>227</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350</v>
      </c>
      <c r="H21" s="919"/>
      <c r="I21" s="919"/>
      <c r="J21" s="919"/>
      <c r="K21" s="919"/>
      <c r="L21" s="919"/>
      <c r="M21" s="919"/>
      <c r="N21" s="919"/>
      <c r="O21" s="919"/>
      <c r="P21" s="535" t="str">
        <f>IF(P19=0, "-", SUM(P19)/SUM(P13,P14))</f>
        <v>-</v>
      </c>
      <c r="Q21" s="535"/>
      <c r="R21" s="535"/>
      <c r="S21" s="535"/>
      <c r="T21" s="535"/>
      <c r="U21" s="535"/>
      <c r="V21" s="535"/>
      <c r="W21" s="535">
        <f t="shared" ref="W21" si="2">IF(W19=0, "-", SUM(W19)/SUM(W13,W14))</f>
        <v>1</v>
      </c>
      <c r="X21" s="535"/>
      <c r="Y21" s="535"/>
      <c r="Z21" s="535"/>
      <c r="AA21" s="535"/>
      <c r="AB21" s="535"/>
      <c r="AC21" s="535"/>
      <c r="AD21" s="535">
        <f t="shared" ref="AD21" si="3">IF(AD19=0, "-", SUM(AD19)/SUM(AD13,AD14))</f>
        <v>0.32568149210903874</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703</v>
      </c>
      <c r="B22" s="139"/>
      <c r="C22" s="139"/>
      <c r="D22" s="139"/>
      <c r="E22" s="139"/>
      <c r="F22" s="140"/>
      <c r="G22" s="129" t="s">
        <v>329</v>
      </c>
      <c r="H22" s="130"/>
      <c r="I22" s="130"/>
      <c r="J22" s="130"/>
      <c r="K22" s="130"/>
      <c r="L22" s="130"/>
      <c r="M22" s="130"/>
      <c r="N22" s="130"/>
      <c r="O22" s="131"/>
      <c r="P22" s="147" t="s">
        <v>701</v>
      </c>
      <c r="Q22" s="130"/>
      <c r="R22" s="130"/>
      <c r="S22" s="130"/>
      <c r="T22" s="130"/>
      <c r="U22" s="130"/>
      <c r="V22" s="131"/>
      <c r="W22" s="147" t="s">
        <v>702</v>
      </c>
      <c r="X22" s="130"/>
      <c r="Y22" s="130"/>
      <c r="Z22" s="130"/>
      <c r="AA22" s="130"/>
      <c r="AB22" s="130"/>
      <c r="AC22" s="131"/>
      <c r="AD22" s="147" t="s">
        <v>328</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51" customHeight="1" x14ac:dyDescent="0.15">
      <c r="A23" s="141"/>
      <c r="B23" s="142"/>
      <c r="C23" s="142"/>
      <c r="D23" s="142"/>
      <c r="E23" s="142"/>
      <c r="F23" s="143"/>
      <c r="G23" s="132" t="s">
        <v>716</v>
      </c>
      <c r="H23" s="133"/>
      <c r="I23" s="133"/>
      <c r="J23" s="133"/>
      <c r="K23" s="133"/>
      <c r="L23" s="133"/>
      <c r="M23" s="133"/>
      <c r="N23" s="133"/>
      <c r="O23" s="134"/>
      <c r="P23" s="160">
        <v>559</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333</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330</v>
      </c>
      <c r="H29" s="229"/>
      <c r="I29" s="229"/>
      <c r="J29" s="229"/>
      <c r="K29" s="229"/>
      <c r="L29" s="229"/>
      <c r="M29" s="229"/>
      <c r="N29" s="229"/>
      <c r="O29" s="230"/>
      <c r="P29" s="208">
        <f>AK13</f>
        <v>559</v>
      </c>
      <c r="Q29" s="209"/>
      <c r="R29" s="209"/>
      <c r="S29" s="209"/>
      <c r="T29" s="209"/>
      <c r="U29" s="209"/>
      <c r="V29" s="210"/>
      <c r="W29" s="208">
        <f>AR13</f>
        <v>0</v>
      </c>
      <c r="X29" s="209"/>
      <c r="Y29" s="209"/>
      <c r="Z29" s="209"/>
      <c r="AA29" s="209"/>
      <c r="AB29" s="209"/>
      <c r="AC29" s="21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345</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386</v>
      </c>
      <c r="AF30" s="383"/>
      <c r="AG30" s="383"/>
      <c r="AH30" s="384"/>
      <c r="AI30" s="385" t="s">
        <v>408</v>
      </c>
      <c r="AJ30" s="385"/>
      <c r="AK30" s="385"/>
      <c r="AL30" s="382"/>
      <c r="AM30" s="385" t="s">
        <v>505</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715</v>
      </c>
      <c r="AR31" s="178"/>
      <c r="AS31" s="179" t="s">
        <v>233</v>
      </c>
      <c r="AT31" s="202"/>
      <c r="AU31" s="271">
        <v>3</v>
      </c>
      <c r="AV31" s="271"/>
      <c r="AW31" s="375" t="s">
        <v>179</v>
      </c>
      <c r="AX31" s="376"/>
    </row>
    <row r="32" spans="1:50" ht="23.25" customHeight="1" x14ac:dyDescent="0.15">
      <c r="A32" s="511"/>
      <c r="B32" s="509"/>
      <c r="C32" s="509"/>
      <c r="D32" s="509"/>
      <c r="E32" s="509"/>
      <c r="F32" s="510"/>
      <c r="G32" s="536" t="s">
        <v>717</v>
      </c>
      <c r="H32" s="537"/>
      <c r="I32" s="537"/>
      <c r="J32" s="537"/>
      <c r="K32" s="537"/>
      <c r="L32" s="537"/>
      <c r="M32" s="537"/>
      <c r="N32" s="537"/>
      <c r="O32" s="538"/>
      <c r="P32" s="191" t="s">
        <v>718</v>
      </c>
      <c r="Q32" s="191"/>
      <c r="R32" s="191"/>
      <c r="S32" s="191"/>
      <c r="T32" s="191"/>
      <c r="U32" s="191"/>
      <c r="V32" s="191"/>
      <c r="W32" s="191"/>
      <c r="X32" s="233"/>
      <c r="Y32" s="339" t="s">
        <v>12</v>
      </c>
      <c r="Z32" s="545"/>
      <c r="AA32" s="546"/>
      <c r="AB32" s="547" t="s">
        <v>719</v>
      </c>
      <c r="AC32" s="547"/>
      <c r="AD32" s="547"/>
      <c r="AE32" s="363">
        <v>0</v>
      </c>
      <c r="AF32" s="364"/>
      <c r="AG32" s="364"/>
      <c r="AH32" s="364"/>
      <c r="AI32" s="363">
        <v>1</v>
      </c>
      <c r="AJ32" s="364"/>
      <c r="AK32" s="364"/>
      <c r="AL32" s="364"/>
      <c r="AM32" s="363">
        <v>1</v>
      </c>
      <c r="AN32" s="364"/>
      <c r="AO32" s="364"/>
      <c r="AP32" s="364"/>
      <c r="AQ32" s="166" t="s">
        <v>715</v>
      </c>
      <c r="AR32" s="167"/>
      <c r="AS32" s="167"/>
      <c r="AT32" s="168"/>
      <c r="AU32" s="364" t="s">
        <v>715</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719</v>
      </c>
      <c r="AC33" s="518"/>
      <c r="AD33" s="518"/>
      <c r="AE33" s="363">
        <v>0</v>
      </c>
      <c r="AF33" s="364"/>
      <c r="AG33" s="364"/>
      <c r="AH33" s="364"/>
      <c r="AI33" s="363">
        <v>1</v>
      </c>
      <c r="AJ33" s="364"/>
      <c r="AK33" s="364"/>
      <c r="AL33" s="364"/>
      <c r="AM33" s="363">
        <v>3</v>
      </c>
      <c r="AN33" s="364"/>
      <c r="AO33" s="364"/>
      <c r="AP33" s="364"/>
      <c r="AQ33" s="166" t="s">
        <v>715</v>
      </c>
      <c r="AR33" s="167"/>
      <c r="AS33" s="167"/>
      <c r="AT33" s="168"/>
      <c r="AU33" s="364">
        <v>2</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100</v>
      </c>
      <c r="AF34" s="364"/>
      <c r="AG34" s="364"/>
      <c r="AH34" s="364"/>
      <c r="AI34" s="363">
        <v>100</v>
      </c>
      <c r="AJ34" s="364"/>
      <c r="AK34" s="364"/>
      <c r="AL34" s="364"/>
      <c r="AM34" s="363">
        <v>33</v>
      </c>
      <c r="AN34" s="364"/>
      <c r="AO34" s="364"/>
      <c r="AP34" s="364"/>
      <c r="AQ34" s="166" t="s">
        <v>715</v>
      </c>
      <c r="AR34" s="167"/>
      <c r="AS34" s="167"/>
      <c r="AT34" s="168"/>
      <c r="AU34" s="364" t="s">
        <v>715</v>
      </c>
      <c r="AV34" s="364"/>
      <c r="AW34" s="364"/>
      <c r="AX34" s="365"/>
    </row>
    <row r="35" spans="1:51" ht="23.25" customHeight="1" x14ac:dyDescent="0.15">
      <c r="A35" s="891" t="s">
        <v>376</v>
      </c>
      <c r="B35" s="892"/>
      <c r="C35" s="892"/>
      <c r="D35" s="892"/>
      <c r="E35" s="892"/>
      <c r="F35" s="893"/>
      <c r="G35" s="897" t="s">
        <v>720</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345</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386</v>
      </c>
      <c r="AF37" s="335"/>
      <c r="AG37" s="335"/>
      <c r="AH37" s="335"/>
      <c r="AI37" s="335" t="s">
        <v>408</v>
      </c>
      <c r="AJ37" s="335"/>
      <c r="AK37" s="335"/>
      <c r="AL37" s="335"/>
      <c r="AM37" s="335" t="s">
        <v>505</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376</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345</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386</v>
      </c>
      <c r="AF44" s="335"/>
      <c r="AG44" s="335"/>
      <c r="AH44" s="335"/>
      <c r="AI44" s="335" t="s">
        <v>408</v>
      </c>
      <c r="AJ44" s="335"/>
      <c r="AK44" s="335"/>
      <c r="AL44" s="335"/>
      <c r="AM44" s="335" t="s">
        <v>505</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376</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345</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386</v>
      </c>
      <c r="AF51" s="335"/>
      <c r="AG51" s="335"/>
      <c r="AH51" s="335"/>
      <c r="AI51" s="335" t="s">
        <v>408</v>
      </c>
      <c r="AJ51" s="335"/>
      <c r="AK51" s="335"/>
      <c r="AL51" s="335"/>
      <c r="AM51" s="335" t="s">
        <v>505</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376</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345</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386</v>
      </c>
      <c r="AF58" s="335"/>
      <c r="AG58" s="335"/>
      <c r="AH58" s="335"/>
      <c r="AI58" s="335" t="s">
        <v>408</v>
      </c>
      <c r="AJ58" s="335"/>
      <c r="AK58" s="335"/>
      <c r="AL58" s="335"/>
      <c r="AM58" s="335" t="s">
        <v>505</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376</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346</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341</v>
      </c>
      <c r="X65" s="864"/>
      <c r="Y65" s="867"/>
      <c r="Z65" s="867"/>
      <c r="AA65" s="868"/>
      <c r="AB65" s="861" t="s">
        <v>11</v>
      </c>
      <c r="AC65" s="857"/>
      <c r="AD65" s="858"/>
      <c r="AE65" s="335" t="s">
        <v>386</v>
      </c>
      <c r="AF65" s="335"/>
      <c r="AG65" s="335"/>
      <c r="AH65" s="335"/>
      <c r="AI65" s="335" t="s">
        <v>408</v>
      </c>
      <c r="AJ65" s="335"/>
      <c r="AK65" s="335"/>
      <c r="AL65" s="335"/>
      <c r="AM65" s="335" t="s">
        <v>505</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344</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366</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366</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367</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351</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365</v>
      </c>
      <c r="X70" s="938"/>
      <c r="Y70" s="943" t="s">
        <v>12</v>
      </c>
      <c r="Z70" s="943"/>
      <c r="AA70" s="944"/>
      <c r="AB70" s="945" t="s">
        <v>366</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366</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367</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346</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386</v>
      </c>
      <c r="AF73" s="335"/>
      <c r="AG73" s="335"/>
      <c r="AH73" s="335"/>
      <c r="AI73" s="335" t="s">
        <v>408</v>
      </c>
      <c r="AJ73" s="335"/>
      <c r="AK73" s="335"/>
      <c r="AL73" s="335"/>
      <c r="AM73" s="335" t="s">
        <v>505</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12"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3" t="s">
        <v>14</v>
      </c>
      <c r="AC77" s="213"/>
      <c r="AD77" s="213"/>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379</v>
      </c>
      <c r="B78" s="907"/>
      <c r="C78" s="907"/>
      <c r="D78" s="907"/>
      <c r="E78" s="904" t="s">
        <v>324</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340</v>
      </c>
      <c r="AP79" s="127"/>
      <c r="AQ79" s="127"/>
      <c r="AR79" s="76" t="s">
        <v>338</v>
      </c>
      <c r="AS79" s="126"/>
      <c r="AT79" s="127"/>
      <c r="AU79" s="127"/>
      <c r="AV79" s="127"/>
      <c r="AW79" s="127"/>
      <c r="AX79" s="128"/>
      <c r="AY79">
        <f>COUNTIF($AR$79,"☑")</f>
        <v>0</v>
      </c>
    </row>
    <row r="80" spans="1:51" ht="18.75" hidden="1" customHeight="1" x14ac:dyDescent="0.15">
      <c r="A80" s="515" t="s">
        <v>147</v>
      </c>
      <c r="B80" s="840" t="s">
        <v>337</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696</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386</v>
      </c>
      <c r="AF85" s="335"/>
      <c r="AG85" s="335"/>
      <c r="AH85" s="335"/>
      <c r="AI85" s="335" t="s">
        <v>408</v>
      </c>
      <c r="AJ85" s="335"/>
      <c r="AK85" s="335"/>
      <c r="AL85" s="335"/>
      <c r="AM85" s="335" t="s">
        <v>505</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386</v>
      </c>
      <c r="AF90" s="335"/>
      <c r="AG90" s="335"/>
      <c r="AH90" s="335"/>
      <c r="AI90" s="335" t="s">
        <v>408</v>
      </c>
      <c r="AJ90" s="335"/>
      <c r="AK90" s="335"/>
      <c r="AL90" s="335"/>
      <c r="AM90" s="335" t="s">
        <v>505</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386</v>
      </c>
      <c r="AF95" s="335"/>
      <c r="AG95" s="335"/>
      <c r="AH95" s="335"/>
      <c r="AI95" s="335" t="s">
        <v>408</v>
      </c>
      <c r="AJ95" s="335"/>
      <c r="AK95" s="335"/>
      <c r="AL95" s="335"/>
      <c r="AM95" s="335" t="s">
        <v>505</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347</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386</v>
      </c>
      <c r="AF100" s="818"/>
      <c r="AG100" s="818"/>
      <c r="AH100" s="819"/>
      <c r="AI100" s="817" t="s">
        <v>408</v>
      </c>
      <c r="AJ100" s="818"/>
      <c r="AK100" s="818"/>
      <c r="AL100" s="819"/>
      <c r="AM100" s="817" t="s">
        <v>505</v>
      </c>
      <c r="AN100" s="818"/>
      <c r="AO100" s="818"/>
      <c r="AP100" s="819"/>
      <c r="AQ100" s="920" t="s">
        <v>413</v>
      </c>
      <c r="AR100" s="921"/>
      <c r="AS100" s="921"/>
      <c r="AT100" s="922"/>
      <c r="AU100" s="920" t="s">
        <v>537</v>
      </c>
      <c r="AV100" s="921"/>
      <c r="AW100" s="921"/>
      <c r="AX100" s="923"/>
    </row>
    <row r="101" spans="1:60" ht="23.25" customHeight="1" x14ac:dyDescent="0.15">
      <c r="A101" s="487"/>
      <c r="B101" s="488"/>
      <c r="C101" s="488"/>
      <c r="D101" s="488"/>
      <c r="E101" s="488"/>
      <c r="F101" s="489"/>
      <c r="G101" s="191" t="s">
        <v>721</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722</v>
      </c>
      <c r="AC101" s="547"/>
      <c r="AD101" s="547"/>
      <c r="AE101" s="358">
        <v>0</v>
      </c>
      <c r="AF101" s="358"/>
      <c r="AG101" s="358"/>
      <c r="AH101" s="358"/>
      <c r="AI101" s="358">
        <v>1</v>
      </c>
      <c r="AJ101" s="358"/>
      <c r="AK101" s="358"/>
      <c r="AL101" s="358"/>
      <c r="AM101" s="358">
        <v>3</v>
      </c>
      <c r="AN101" s="358"/>
      <c r="AO101" s="358"/>
      <c r="AP101" s="358"/>
      <c r="AQ101" s="358" t="s">
        <v>799</v>
      </c>
      <c r="AR101" s="358"/>
      <c r="AS101" s="358"/>
      <c r="AT101" s="358"/>
      <c r="AU101" s="363" t="s">
        <v>799</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722</v>
      </c>
      <c r="AC102" s="547"/>
      <c r="AD102" s="547"/>
      <c r="AE102" s="358">
        <v>0</v>
      </c>
      <c r="AF102" s="358"/>
      <c r="AG102" s="358"/>
      <c r="AH102" s="358"/>
      <c r="AI102" s="358">
        <v>1</v>
      </c>
      <c r="AJ102" s="358"/>
      <c r="AK102" s="358"/>
      <c r="AL102" s="358"/>
      <c r="AM102" s="358">
        <v>3</v>
      </c>
      <c r="AN102" s="358"/>
      <c r="AO102" s="358"/>
      <c r="AP102" s="358"/>
      <c r="AQ102" s="358">
        <v>3</v>
      </c>
      <c r="AR102" s="358"/>
      <c r="AS102" s="358"/>
      <c r="AT102" s="358"/>
      <c r="AU102" s="371" t="s">
        <v>799</v>
      </c>
      <c r="AV102" s="372"/>
      <c r="AW102" s="372"/>
      <c r="AX102" s="924"/>
    </row>
    <row r="103" spans="1:60" ht="31.5" hidden="1" customHeight="1" x14ac:dyDescent="0.15">
      <c r="A103" s="484" t="s">
        <v>347</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386</v>
      </c>
      <c r="AF103" s="335"/>
      <c r="AG103" s="335"/>
      <c r="AH103" s="335"/>
      <c r="AI103" s="335" t="s">
        <v>408</v>
      </c>
      <c r="AJ103" s="335"/>
      <c r="AK103" s="335"/>
      <c r="AL103" s="335"/>
      <c r="AM103" s="335" t="s">
        <v>505</v>
      </c>
      <c r="AN103" s="335"/>
      <c r="AO103" s="335"/>
      <c r="AP103" s="335"/>
      <c r="AQ103" s="360" t="s">
        <v>413</v>
      </c>
      <c r="AR103" s="361"/>
      <c r="AS103" s="361"/>
      <c r="AT103" s="361"/>
      <c r="AU103" s="360" t="s">
        <v>537</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347</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386</v>
      </c>
      <c r="AF106" s="335"/>
      <c r="AG106" s="335"/>
      <c r="AH106" s="335"/>
      <c r="AI106" s="335" t="s">
        <v>408</v>
      </c>
      <c r="AJ106" s="335"/>
      <c r="AK106" s="335"/>
      <c r="AL106" s="335"/>
      <c r="AM106" s="335" t="s">
        <v>505</v>
      </c>
      <c r="AN106" s="335"/>
      <c r="AO106" s="335"/>
      <c r="AP106" s="335"/>
      <c r="AQ106" s="360" t="s">
        <v>413</v>
      </c>
      <c r="AR106" s="361"/>
      <c r="AS106" s="361"/>
      <c r="AT106" s="361"/>
      <c r="AU106" s="360" t="s">
        <v>537</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347</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386</v>
      </c>
      <c r="AF109" s="335"/>
      <c r="AG109" s="335"/>
      <c r="AH109" s="335"/>
      <c r="AI109" s="335" t="s">
        <v>408</v>
      </c>
      <c r="AJ109" s="335"/>
      <c r="AK109" s="335"/>
      <c r="AL109" s="335"/>
      <c r="AM109" s="335" t="s">
        <v>505</v>
      </c>
      <c r="AN109" s="335"/>
      <c r="AO109" s="335"/>
      <c r="AP109" s="335"/>
      <c r="AQ109" s="360" t="s">
        <v>413</v>
      </c>
      <c r="AR109" s="361"/>
      <c r="AS109" s="361"/>
      <c r="AT109" s="361"/>
      <c r="AU109" s="360" t="s">
        <v>537</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347</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386</v>
      </c>
      <c r="AF112" s="335"/>
      <c r="AG112" s="335"/>
      <c r="AH112" s="335"/>
      <c r="AI112" s="335" t="s">
        <v>408</v>
      </c>
      <c r="AJ112" s="335"/>
      <c r="AK112" s="335"/>
      <c r="AL112" s="335"/>
      <c r="AM112" s="335" t="s">
        <v>505</v>
      </c>
      <c r="AN112" s="335"/>
      <c r="AO112" s="335"/>
      <c r="AP112" s="335"/>
      <c r="AQ112" s="360" t="s">
        <v>413</v>
      </c>
      <c r="AR112" s="361"/>
      <c r="AS112" s="361"/>
      <c r="AT112" s="361"/>
      <c r="AU112" s="360" t="s">
        <v>537</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386</v>
      </c>
      <c r="AF115" s="335"/>
      <c r="AG115" s="335"/>
      <c r="AH115" s="335"/>
      <c r="AI115" s="335" t="s">
        <v>408</v>
      </c>
      <c r="AJ115" s="335"/>
      <c r="AK115" s="335"/>
      <c r="AL115" s="335"/>
      <c r="AM115" s="335" t="s">
        <v>505</v>
      </c>
      <c r="AN115" s="335"/>
      <c r="AO115" s="335"/>
      <c r="AP115" s="335"/>
      <c r="AQ115" s="336" t="s">
        <v>538</v>
      </c>
      <c r="AR115" s="337"/>
      <c r="AS115" s="337"/>
      <c r="AT115" s="337"/>
      <c r="AU115" s="337"/>
      <c r="AV115" s="337"/>
      <c r="AW115" s="337"/>
      <c r="AX115" s="338"/>
    </row>
    <row r="116" spans="1:51" ht="23.25" customHeight="1" x14ac:dyDescent="0.15">
      <c r="A116" s="292"/>
      <c r="B116" s="293"/>
      <c r="C116" s="293"/>
      <c r="D116" s="293"/>
      <c r="E116" s="293"/>
      <c r="F116" s="294"/>
      <c r="G116" s="351" t="s">
        <v>723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724</v>
      </c>
      <c r="AC116" s="301"/>
      <c r="AD116" s="302"/>
      <c r="AE116" s="358">
        <v>0</v>
      </c>
      <c r="AF116" s="358"/>
      <c r="AG116" s="358"/>
      <c r="AH116" s="358"/>
      <c r="AI116" s="358">
        <v>492</v>
      </c>
      <c r="AJ116" s="358"/>
      <c r="AK116" s="358"/>
      <c r="AL116" s="358"/>
      <c r="AM116" s="358">
        <v>76</v>
      </c>
      <c r="AN116" s="358"/>
      <c r="AO116" s="358"/>
      <c r="AP116" s="358"/>
      <c r="AQ116" s="363">
        <v>343</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725</v>
      </c>
      <c r="AC117" s="343"/>
      <c r="AD117" s="344"/>
      <c r="AE117" s="306" t="s">
        <v>726</v>
      </c>
      <c r="AF117" s="306"/>
      <c r="AG117" s="306"/>
      <c r="AH117" s="306"/>
      <c r="AI117" s="306" t="s">
        <v>727</v>
      </c>
      <c r="AJ117" s="306"/>
      <c r="AK117" s="306"/>
      <c r="AL117" s="306"/>
      <c r="AM117" s="306" t="s">
        <v>772</v>
      </c>
      <c r="AN117" s="306"/>
      <c r="AO117" s="306"/>
      <c r="AP117" s="306"/>
      <c r="AQ117" s="306" t="s">
        <v>800</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386</v>
      </c>
      <c r="AF118" s="335"/>
      <c r="AG118" s="335"/>
      <c r="AH118" s="335"/>
      <c r="AI118" s="335" t="s">
        <v>408</v>
      </c>
      <c r="AJ118" s="335"/>
      <c r="AK118" s="335"/>
      <c r="AL118" s="335"/>
      <c r="AM118" s="335" t="s">
        <v>505</v>
      </c>
      <c r="AN118" s="335"/>
      <c r="AO118" s="335"/>
      <c r="AP118" s="335"/>
      <c r="AQ118" s="336" t="s">
        <v>538</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354</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386</v>
      </c>
      <c r="AF121" s="335"/>
      <c r="AG121" s="335"/>
      <c r="AH121" s="335"/>
      <c r="AI121" s="335" t="s">
        <v>408</v>
      </c>
      <c r="AJ121" s="335"/>
      <c r="AK121" s="335"/>
      <c r="AL121" s="335"/>
      <c r="AM121" s="335" t="s">
        <v>505</v>
      </c>
      <c r="AN121" s="335"/>
      <c r="AO121" s="335"/>
      <c r="AP121" s="335"/>
      <c r="AQ121" s="336" t="s">
        <v>538</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354</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386</v>
      </c>
      <c r="AF124" s="335"/>
      <c r="AG124" s="335"/>
      <c r="AH124" s="335"/>
      <c r="AI124" s="335" t="s">
        <v>408</v>
      </c>
      <c r="AJ124" s="335"/>
      <c r="AK124" s="335"/>
      <c r="AL124" s="335"/>
      <c r="AM124" s="335" t="s">
        <v>505</v>
      </c>
      <c r="AN124" s="335"/>
      <c r="AO124" s="335"/>
      <c r="AP124" s="335"/>
      <c r="AQ124" s="336" t="s">
        <v>538</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356</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354</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386</v>
      </c>
      <c r="AF127" s="335"/>
      <c r="AG127" s="335"/>
      <c r="AH127" s="335"/>
      <c r="AI127" s="335" t="s">
        <v>408</v>
      </c>
      <c r="AJ127" s="335"/>
      <c r="AK127" s="335"/>
      <c r="AL127" s="335"/>
      <c r="AM127" s="335" t="s">
        <v>505</v>
      </c>
      <c r="AN127" s="335"/>
      <c r="AO127" s="335"/>
      <c r="AP127" s="335"/>
      <c r="AQ127" s="336" t="s">
        <v>538</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356</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354</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401</v>
      </c>
      <c r="B130" s="985"/>
      <c r="C130" s="984" t="s">
        <v>236</v>
      </c>
      <c r="D130" s="985"/>
      <c r="E130" s="308" t="s">
        <v>265</v>
      </c>
      <c r="F130" s="309"/>
      <c r="G130" s="310" t="s">
        <v>728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729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386</v>
      </c>
      <c r="AF132" s="199"/>
      <c r="AG132" s="199"/>
      <c r="AH132" s="200"/>
      <c r="AI132" s="215" t="s">
        <v>408</v>
      </c>
      <c r="AJ132" s="199"/>
      <c r="AK132" s="199"/>
      <c r="AL132" s="200"/>
      <c r="AM132" s="215" t="s">
        <v>695</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v>3</v>
      </c>
      <c r="AV133" s="178"/>
      <c r="AW133" s="179" t="s">
        <v>179</v>
      </c>
      <c r="AX133" s="180"/>
      <c r="AY133">
        <f>$AY$132</f>
        <v>1</v>
      </c>
    </row>
    <row r="134" spans="1:51" ht="30" customHeight="1" x14ac:dyDescent="0.15">
      <c r="A134" s="988"/>
      <c r="B134" s="253"/>
      <c r="C134" s="252"/>
      <c r="D134" s="253"/>
      <c r="E134" s="252"/>
      <c r="F134" s="314"/>
      <c r="G134" s="232" t="s">
        <v>730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722</v>
      </c>
      <c r="AC134" s="224"/>
      <c r="AD134" s="224"/>
      <c r="AE134" s="266">
        <v>63</v>
      </c>
      <c r="AF134" s="167"/>
      <c r="AG134" s="167"/>
      <c r="AH134" s="167"/>
      <c r="AI134" s="266">
        <v>61</v>
      </c>
      <c r="AJ134" s="167"/>
      <c r="AK134" s="167"/>
      <c r="AL134" s="167"/>
      <c r="AM134" s="266"/>
      <c r="AN134" s="167"/>
      <c r="AO134" s="167"/>
      <c r="AP134" s="167"/>
      <c r="AQ134" s="266" t="s">
        <v>715</v>
      </c>
      <c r="AR134" s="167"/>
      <c r="AS134" s="167"/>
      <c r="AT134" s="167"/>
      <c r="AU134" s="266" t="s">
        <v>715</v>
      </c>
      <c r="AV134" s="167"/>
      <c r="AW134" s="167"/>
      <c r="AX134" s="211"/>
      <c r="AY134">
        <f t="shared" ref="AY134:AY135" si="13">$AY$132</f>
        <v>1</v>
      </c>
    </row>
    <row r="135" spans="1:51" ht="30"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12" t="s">
        <v>54</v>
      </c>
      <c r="Z135" s="158"/>
      <c r="AA135" s="159"/>
      <c r="AB135" s="286" t="s">
        <v>722</v>
      </c>
      <c r="AC135" s="175"/>
      <c r="AD135" s="175"/>
      <c r="AE135" s="266">
        <v>53</v>
      </c>
      <c r="AF135" s="167"/>
      <c r="AG135" s="167"/>
      <c r="AH135" s="167"/>
      <c r="AI135" s="266">
        <v>55</v>
      </c>
      <c r="AJ135" s="167"/>
      <c r="AK135" s="167"/>
      <c r="AL135" s="167"/>
      <c r="AM135" s="266">
        <v>57</v>
      </c>
      <c r="AN135" s="167"/>
      <c r="AO135" s="167"/>
      <c r="AP135" s="167"/>
      <c r="AQ135" s="266" t="s">
        <v>715</v>
      </c>
      <c r="AR135" s="167"/>
      <c r="AS135" s="167"/>
      <c r="AT135" s="167"/>
      <c r="AU135" s="266">
        <v>59</v>
      </c>
      <c r="AV135" s="167"/>
      <c r="AW135" s="167"/>
      <c r="AX135" s="211"/>
      <c r="AY135">
        <f t="shared" si="13"/>
        <v>1</v>
      </c>
    </row>
    <row r="136" spans="1:51" ht="18.75"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386</v>
      </c>
      <c r="AF136" s="199"/>
      <c r="AG136" s="199"/>
      <c r="AH136" s="200"/>
      <c r="AI136" s="215" t="s">
        <v>408</v>
      </c>
      <c r="AJ136" s="199"/>
      <c r="AK136" s="199"/>
      <c r="AL136" s="200"/>
      <c r="AM136" s="215" t="s">
        <v>695</v>
      </c>
      <c r="AN136" s="199"/>
      <c r="AO136" s="199"/>
      <c r="AP136" s="200"/>
      <c r="AQ136" s="267" t="s">
        <v>232</v>
      </c>
      <c r="AR136" s="268"/>
      <c r="AS136" s="268"/>
      <c r="AT136" s="269"/>
      <c r="AU136" s="279" t="s">
        <v>248</v>
      </c>
      <c r="AV136" s="279"/>
      <c r="AW136" s="279"/>
      <c r="AX136" s="280"/>
      <c r="AY136">
        <f>COUNTA($G$138)</f>
        <v>1</v>
      </c>
    </row>
    <row r="137" spans="1:51" ht="18.75"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715</v>
      </c>
      <c r="AR137" s="271"/>
      <c r="AS137" s="179" t="s">
        <v>233</v>
      </c>
      <c r="AT137" s="202"/>
      <c r="AU137" s="178">
        <v>3</v>
      </c>
      <c r="AV137" s="178"/>
      <c r="AW137" s="179" t="s">
        <v>179</v>
      </c>
      <c r="AX137" s="180"/>
      <c r="AY137">
        <f>$AY$136</f>
        <v>1</v>
      </c>
    </row>
    <row r="138" spans="1:51" ht="30" customHeight="1" x14ac:dyDescent="0.15">
      <c r="A138" s="988"/>
      <c r="B138" s="253"/>
      <c r="C138" s="252"/>
      <c r="D138" s="253"/>
      <c r="E138" s="252"/>
      <c r="F138" s="314"/>
      <c r="G138" s="232" t="s">
        <v>731</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722</v>
      </c>
      <c r="AC138" s="224"/>
      <c r="AD138" s="224"/>
      <c r="AE138" s="266">
        <v>275</v>
      </c>
      <c r="AF138" s="167"/>
      <c r="AG138" s="167"/>
      <c r="AH138" s="167"/>
      <c r="AI138" s="266">
        <v>274</v>
      </c>
      <c r="AJ138" s="167"/>
      <c r="AK138" s="167"/>
      <c r="AL138" s="167"/>
      <c r="AM138" s="266"/>
      <c r="AN138" s="167"/>
      <c r="AO138" s="167"/>
      <c r="AP138" s="167"/>
      <c r="AQ138" s="266" t="s">
        <v>715</v>
      </c>
      <c r="AR138" s="167"/>
      <c r="AS138" s="167"/>
      <c r="AT138" s="167"/>
      <c r="AU138" s="266" t="s">
        <v>715</v>
      </c>
      <c r="AV138" s="167"/>
      <c r="AW138" s="167"/>
      <c r="AX138" s="211"/>
      <c r="AY138">
        <f t="shared" ref="AY138:AY139" si="14">$AY$136</f>
        <v>1</v>
      </c>
    </row>
    <row r="139" spans="1:51" ht="30"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12" t="s">
        <v>54</v>
      </c>
      <c r="Z139" s="158"/>
      <c r="AA139" s="159"/>
      <c r="AB139" s="286" t="s">
        <v>722</v>
      </c>
      <c r="AC139" s="175"/>
      <c r="AD139" s="175"/>
      <c r="AE139" s="266">
        <v>282</v>
      </c>
      <c r="AF139" s="167"/>
      <c r="AG139" s="167"/>
      <c r="AH139" s="167"/>
      <c r="AI139" s="266">
        <v>287</v>
      </c>
      <c r="AJ139" s="167"/>
      <c r="AK139" s="167"/>
      <c r="AL139" s="167"/>
      <c r="AM139" s="266">
        <v>293</v>
      </c>
      <c r="AN139" s="167"/>
      <c r="AO139" s="167"/>
      <c r="AP139" s="167"/>
      <c r="AQ139" s="266" t="s">
        <v>715</v>
      </c>
      <c r="AR139" s="167"/>
      <c r="AS139" s="167"/>
      <c r="AT139" s="167"/>
      <c r="AU139" s="266">
        <v>298</v>
      </c>
      <c r="AV139" s="167"/>
      <c r="AW139" s="167"/>
      <c r="AX139" s="211"/>
      <c r="AY139">
        <f t="shared" si="14"/>
        <v>1</v>
      </c>
    </row>
    <row r="140" spans="1:51" ht="18.75"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386</v>
      </c>
      <c r="AF140" s="199"/>
      <c r="AG140" s="199"/>
      <c r="AH140" s="200"/>
      <c r="AI140" s="215" t="s">
        <v>408</v>
      </c>
      <c r="AJ140" s="199"/>
      <c r="AK140" s="199"/>
      <c r="AL140" s="200"/>
      <c r="AM140" s="215" t="s">
        <v>695</v>
      </c>
      <c r="AN140" s="199"/>
      <c r="AO140" s="199"/>
      <c r="AP140" s="200"/>
      <c r="AQ140" s="267" t="s">
        <v>232</v>
      </c>
      <c r="AR140" s="268"/>
      <c r="AS140" s="268"/>
      <c r="AT140" s="269"/>
      <c r="AU140" s="279" t="s">
        <v>248</v>
      </c>
      <c r="AV140" s="279"/>
      <c r="AW140" s="279"/>
      <c r="AX140" s="280"/>
      <c r="AY140">
        <f>COUNTA($G$142)</f>
        <v>1</v>
      </c>
    </row>
    <row r="141" spans="1:51" ht="18.75"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t="s">
        <v>715</v>
      </c>
      <c r="AR141" s="271"/>
      <c r="AS141" s="179" t="s">
        <v>233</v>
      </c>
      <c r="AT141" s="202"/>
      <c r="AU141" s="178">
        <v>3</v>
      </c>
      <c r="AV141" s="178"/>
      <c r="AW141" s="179" t="s">
        <v>179</v>
      </c>
      <c r="AX141" s="180"/>
      <c r="AY141">
        <f>$AY$140</f>
        <v>1</v>
      </c>
    </row>
    <row r="142" spans="1:51" ht="30" customHeight="1" x14ac:dyDescent="0.15">
      <c r="A142" s="988"/>
      <c r="B142" s="253"/>
      <c r="C142" s="252"/>
      <c r="D142" s="253"/>
      <c r="E142" s="252"/>
      <c r="F142" s="314"/>
      <c r="G142" s="232" t="s">
        <v>732</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733</v>
      </c>
      <c r="AC142" s="224"/>
      <c r="AD142" s="224"/>
      <c r="AE142" s="266">
        <v>4944</v>
      </c>
      <c r="AF142" s="167"/>
      <c r="AG142" s="167"/>
      <c r="AH142" s="167"/>
      <c r="AI142" s="266">
        <v>3816</v>
      </c>
      <c r="AJ142" s="167"/>
      <c r="AK142" s="167"/>
      <c r="AL142" s="167"/>
      <c r="AM142" s="266"/>
      <c r="AN142" s="167"/>
      <c r="AO142" s="167"/>
      <c r="AP142" s="167"/>
      <c r="AQ142" s="266" t="s">
        <v>715</v>
      </c>
      <c r="AR142" s="167"/>
      <c r="AS142" s="167"/>
      <c r="AT142" s="167"/>
      <c r="AU142" s="266" t="s">
        <v>715</v>
      </c>
      <c r="AV142" s="167"/>
      <c r="AW142" s="167"/>
      <c r="AX142" s="211"/>
      <c r="AY142">
        <f t="shared" ref="AY142:AY143" si="15">$AY$140</f>
        <v>1</v>
      </c>
    </row>
    <row r="143" spans="1:51" ht="30"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12" t="s">
        <v>54</v>
      </c>
      <c r="Z143" s="158"/>
      <c r="AA143" s="159"/>
      <c r="AB143" s="286" t="s">
        <v>733</v>
      </c>
      <c r="AC143" s="175"/>
      <c r="AD143" s="175"/>
      <c r="AE143" s="266">
        <v>5088</v>
      </c>
      <c r="AF143" s="167"/>
      <c r="AG143" s="167"/>
      <c r="AH143" s="167"/>
      <c r="AI143" s="266">
        <v>5232</v>
      </c>
      <c r="AJ143" s="167"/>
      <c r="AK143" s="167"/>
      <c r="AL143" s="167"/>
      <c r="AM143" s="266">
        <v>5376</v>
      </c>
      <c r="AN143" s="167"/>
      <c r="AO143" s="167"/>
      <c r="AP143" s="167"/>
      <c r="AQ143" s="266" t="s">
        <v>715</v>
      </c>
      <c r="AR143" s="167"/>
      <c r="AS143" s="167"/>
      <c r="AT143" s="167"/>
      <c r="AU143" s="266">
        <v>5520</v>
      </c>
      <c r="AV143" s="167"/>
      <c r="AW143" s="167"/>
      <c r="AX143" s="211"/>
      <c r="AY143">
        <f t="shared" si="15"/>
        <v>1</v>
      </c>
    </row>
    <row r="144" spans="1:51" ht="18.75"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386</v>
      </c>
      <c r="AF144" s="199"/>
      <c r="AG144" s="199"/>
      <c r="AH144" s="200"/>
      <c r="AI144" s="215" t="s">
        <v>408</v>
      </c>
      <c r="AJ144" s="199"/>
      <c r="AK144" s="199"/>
      <c r="AL144" s="200"/>
      <c r="AM144" s="215" t="s">
        <v>695</v>
      </c>
      <c r="AN144" s="199"/>
      <c r="AO144" s="199"/>
      <c r="AP144" s="200"/>
      <c r="AQ144" s="267" t="s">
        <v>232</v>
      </c>
      <c r="AR144" s="268"/>
      <c r="AS144" s="268"/>
      <c r="AT144" s="269"/>
      <c r="AU144" s="279" t="s">
        <v>248</v>
      </c>
      <c r="AV144" s="279"/>
      <c r="AW144" s="279"/>
      <c r="AX144" s="280"/>
      <c r="AY144">
        <f>COUNTA($G$146)</f>
        <v>1</v>
      </c>
    </row>
    <row r="145" spans="1:51" ht="18.75"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t="s">
        <v>715</v>
      </c>
      <c r="AR145" s="271"/>
      <c r="AS145" s="179" t="s">
        <v>233</v>
      </c>
      <c r="AT145" s="202"/>
      <c r="AU145" s="178">
        <v>3</v>
      </c>
      <c r="AV145" s="178"/>
      <c r="AW145" s="179" t="s">
        <v>179</v>
      </c>
      <c r="AX145" s="180"/>
      <c r="AY145">
        <f>$AY$144</f>
        <v>1</v>
      </c>
    </row>
    <row r="146" spans="1:51" ht="30" customHeight="1" x14ac:dyDescent="0.15">
      <c r="A146" s="988"/>
      <c r="B146" s="253"/>
      <c r="C146" s="252"/>
      <c r="D146" s="253"/>
      <c r="E146" s="252"/>
      <c r="F146" s="314"/>
      <c r="G146" s="232" t="s">
        <v>734</v>
      </c>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t="s">
        <v>722</v>
      </c>
      <c r="AC146" s="224"/>
      <c r="AD146" s="224"/>
      <c r="AE146" s="266">
        <v>2612246</v>
      </c>
      <c r="AF146" s="167"/>
      <c r="AG146" s="167"/>
      <c r="AH146" s="167"/>
      <c r="AI146" s="266">
        <v>2787551</v>
      </c>
      <c r="AJ146" s="167"/>
      <c r="AK146" s="167"/>
      <c r="AL146" s="167"/>
      <c r="AM146" s="266"/>
      <c r="AN146" s="167"/>
      <c r="AO146" s="167"/>
      <c r="AP146" s="167"/>
      <c r="AQ146" s="266" t="s">
        <v>715</v>
      </c>
      <c r="AR146" s="167"/>
      <c r="AS146" s="167"/>
      <c r="AT146" s="167"/>
      <c r="AU146" s="266" t="s">
        <v>715</v>
      </c>
      <c r="AV146" s="167"/>
      <c r="AW146" s="167"/>
      <c r="AX146" s="211"/>
      <c r="AY146">
        <f t="shared" ref="AY146:AY147" si="16">$AY$144</f>
        <v>1</v>
      </c>
    </row>
    <row r="147" spans="1:51" ht="30"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12" t="s">
        <v>54</v>
      </c>
      <c r="Z147" s="158"/>
      <c r="AA147" s="159"/>
      <c r="AB147" s="286" t="s">
        <v>722</v>
      </c>
      <c r="AC147" s="175"/>
      <c r="AD147" s="175"/>
      <c r="AE147" s="266">
        <v>2180050</v>
      </c>
      <c r="AF147" s="167"/>
      <c r="AG147" s="167"/>
      <c r="AH147" s="167"/>
      <c r="AI147" s="266">
        <v>2260793</v>
      </c>
      <c r="AJ147" s="167"/>
      <c r="AK147" s="167"/>
      <c r="AL147" s="167"/>
      <c r="AM147" s="266"/>
      <c r="AN147" s="167"/>
      <c r="AO147" s="167"/>
      <c r="AP147" s="167"/>
      <c r="AQ147" s="266" t="s">
        <v>715</v>
      </c>
      <c r="AR147" s="167"/>
      <c r="AS147" s="167"/>
      <c r="AT147" s="167"/>
      <c r="AU147" s="266">
        <v>2422278</v>
      </c>
      <c r="AV147" s="167"/>
      <c r="AW147" s="167"/>
      <c r="AX147" s="211"/>
      <c r="AY147">
        <f t="shared" si="16"/>
        <v>1</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386</v>
      </c>
      <c r="AF148" s="199"/>
      <c r="AG148" s="199"/>
      <c r="AH148" s="200"/>
      <c r="AI148" s="215" t="s">
        <v>408</v>
      </c>
      <c r="AJ148" s="199"/>
      <c r="AK148" s="199"/>
      <c r="AL148" s="200"/>
      <c r="AM148" s="215" t="s">
        <v>695</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11"/>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12"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11"/>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331</v>
      </c>
      <c r="R152" s="199"/>
      <c r="S152" s="199"/>
      <c r="T152" s="199"/>
      <c r="U152" s="199"/>
      <c r="V152" s="199"/>
      <c r="W152" s="199"/>
      <c r="X152" s="199"/>
      <c r="Y152" s="199"/>
      <c r="Z152" s="199"/>
      <c r="AA152" s="199"/>
      <c r="AB152" s="287" t="s">
        <v>332</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715</v>
      </c>
      <c r="H154" s="191"/>
      <c r="I154" s="191"/>
      <c r="J154" s="191"/>
      <c r="K154" s="191"/>
      <c r="L154" s="191"/>
      <c r="M154" s="191"/>
      <c r="N154" s="191"/>
      <c r="O154" s="191"/>
      <c r="P154" s="233"/>
      <c r="Q154" s="190" t="s">
        <v>715</v>
      </c>
      <c r="R154" s="191"/>
      <c r="S154" s="191"/>
      <c r="T154" s="191"/>
      <c r="U154" s="191"/>
      <c r="V154" s="191"/>
      <c r="W154" s="191"/>
      <c r="X154" s="191"/>
      <c r="Y154" s="191"/>
      <c r="Z154" s="191"/>
      <c r="AA154" s="915"/>
      <c r="AB154" s="256"/>
      <c r="AC154" s="257"/>
      <c r="AD154" s="257"/>
      <c r="AE154" s="262" t="s">
        <v>715</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745</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331</v>
      </c>
      <c r="R159" s="199"/>
      <c r="S159" s="199"/>
      <c r="T159" s="199"/>
      <c r="U159" s="199"/>
      <c r="V159" s="199"/>
      <c r="W159" s="199"/>
      <c r="X159" s="199"/>
      <c r="Y159" s="199"/>
      <c r="Z159" s="199"/>
      <c r="AA159" s="199"/>
      <c r="AB159" s="287" t="s">
        <v>332</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331</v>
      </c>
      <c r="R166" s="199"/>
      <c r="S166" s="199"/>
      <c r="T166" s="199"/>
      <c r="U166" s="199"/>
      <c r="V166" s="199"/>
      <c r="W166" s="199"/>
      <c r="X166" s="199"/>
      <c r="Y166" s="199"/>
      <c r="Z166" s="199"/>
      <c r="AA166" s="199"/>
      <c r="AB166" s="287" t="s">
        <v>332</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331</v>
      </c>
      <c r="R173" s="199"/>
      <c r="S173" s="199"/>
      <c r="T173" s="199"/>
      <c r="U173" s="199"/>
      <c r="V173" s="199"/>
      <c r="W173" s="199"/>
      <c r="X173" s="199"/>
      <c r="Y173" s="199"/>
      <c r="Z173" s="199"/>
      <c r="AA173" s="199"/>
      <c r="AB173" s="287" t="s">
        <v>332</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331</v>
      </c>
      <c r="R180" s="199"/>
      <c r="S180" s="199"/>
      <c r="T180" s="199"/>
      <c r="U180" s="199"/>
      <c r="V180" s="199"/>
      <c r="W180" s="199"/>
      <c r="X180" s="199"/>
      <c r="Y180" s="199"/>
      <c r="Z180" s="199"/>
      <c r="AA180" s="199"/>
      <c r="AB180" s="287" t="s">
        <v>332</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48" customHeight="1" x14ac:dyDescent="0.15">
      <c r="A188" s="988"/>
      <c r="B188" s="253"/>
      <c r="C188" s="252"/>
      <c r="D188" s="253"/>
      <c r="E188" s="190" t="s">
        <v>746</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48"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386</v>
      </c>
      <c r="AF192" s="199"/>
      <c r="AG192" s="199"/>
      <c r="AH192" s="200"/>
      <c r="AI192" s="215" t="s">
        <v>408</v>
      </c>
      <c r="AJ192" s="199"/>
      <c r="AK192" s="199"/>
      <c r="AL192" s="200"/>
      <c r="AM192" s="215" t="s">
        <v>695</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11"/>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12"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11"/>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386</v>
      </c>
      <c r="AF196" s="199"/>
      <c r="AG196" s="199"/>
      <c r="AH196" s="200"/>
      <c r="AI196" s="215" t="s">
        <v>408</v>
      </c>
      <c r="AJ196" s="199"/>
      <c r="AK196" s="199"/>
      <c r="AL196" s="200"/>
      <c r="AM196" s="215" t="s">
        <v>695</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11"/>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12"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11"/>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386</v>
      </c>
      <c r="AF200" s="199"/>
      <c r="AG200" s="199"/>
      <c r="AH200" s="200"/>
      <c r="AI200" s="215" t="s">
        <v>408</v>
      </c>
      <c r="AJ200" s="199"/>
      <c r="AK200" s="199"/>
      <c r="AL200" s="200"/>
      <c r="AM200" s="215" t="s">
        <v>695</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11"/>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12"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11"/>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386</v>
      </c>
      <c r="AF204" s="199"/>
      <c r="AG204" s="199"/>
      <c r="AH204" s="200"/>
      <c r="AI204" s="215" t="s">
        <v>408</v>
      </c>
      <c r="AJ204" s="199"/>
      <c r="AK204" s="199"/>
      <c r="AL204" s="200"/>
      <c r="AM204" s="215" t="s">
        <v>695</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11"/>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12"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11"/>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386</v>
      </c>
      <c r="AF208" s="199"/>
      <c r="AG208" s="199"/>
      <c r="AH208" s="200"/>
      <c r="AI208" s="215" t="s">
        <v>408</v>
      </c>
      <c r="AJ208" s="199"/>
      <c r="AK208" s="199"/>
      <c r="AL208" s="200"/>
      <c r="AM208" s="215" t="s">
        <v>695</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11"/>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12"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11"/>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331</v>
      </c>
      <c r="R212" s="199"/>
      <c r="S212" s="199"/>
      <c r="T212" s="199"/>
      <c r="U212" s="199"/>
      <c r="V212" s="199"/>
      <c r="W212" s="199"/>
      <c r="X212" s="199"/>
      <c r="Y212" s="199"/>
      <c r="Z212" s="199"/>
      <c r="AA212" s="199"/>
      <c r="AB212" s="287" t="s">
        <v>332</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331</v>
      </c>
      <c r="R219" s="199"/>
      <c r="S219" s="199"/>
      <c r="T219" s="199"/>
      <c r="U219" s="199"/>
      <c r="V219" s="199"/>
      <c r="W219" s="199"/>
      <c r="X219" s="199"/>
      <c r="Y219" s="199"/>
      <c r="Z219" s="199"/>
      <c r="AA219" s="199"/>
      <c r="AB219" s="287" t="s">
        <v>332</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331</v>
      </c>
      <c r="R226" s="199"/>
      <c r="S226" s="199"/>
      <c r="T226" s="199"/>
      <c r="U226" s="199"/>
      <c r="V226" s="199"/>
      <c r="W226" s="199"/>
      <c r="X226" s="199"/>
      <c r="Y226" s="199"/>
      <c r="Z226" s="199"/>
      <c r="AA226" s="199"/>
      <c r="AB226" s="287" t="s">
        <v>332</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331</v>
      </c>
      <c r="R233" s="199"/>
      <c r="S233" s="199"/>
      <c r="T233" s="199"/>
      <c r="U233" s="199"/>
      <c r="V233" s="199"/>
      <c r="W233" s="199"/>
      <c r="X233" s="199"/>
      <c r="Y233" s="199"/>
      <c r="Z233" s="199"/>
      <c r="AA233" s="199"/>
      <c r="AB233" s="287" t="s">
        <v>332</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331</v>
      </c>
      <c r="R240" s="199"/>
      <c r="S240" s="199"/>
      <c r="T240" s="199"/>
      <c r="U240" s="199"/>
      <c r="V240" s="199"/>
      <c r="W240" s="199"/>
      <c r="X240" s="199"/>
      <c r="Y240" s="199"/>
      <c r="Z240" s="199"/>
      <c r="AA240" s="199"/>
      <c r="AB240" s="287" t="s">
        <v>332</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386</v>
      </c>
      <c r="AF252" s="199"/>
      <c r="AG252" s="199"/>
      <c r="AH252" s="200"/>
      <c r="AI252" s="215" t="s">
        <v>408</v>
      </c>
      <c r="AJ252" s="199"/>
      <c r="AK252" s="199"/>
      <c r="AL252" s="200"/>
      <c r="AM252" s="215" t="s">
        <v>695</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11"/>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12"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11"/>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386</v>
      </c>
      <c r="AF256" s="199"/>
      <c r="AG256" s="199"/>
      <c r="AH256" s="200"/>
      <c r="AI256" s="215" t="s">
        <v>408</v>
      </c>
      <c r="AJ256" s="199"/>
      <c r="AK256" s="199"/>
      <c r="AL256" s="200"/>
      <c r="AM256" s="215" t="s">
        <v>695</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11"/>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12"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11"/>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386</v>
      </c>
      <c r="AF260" s="199"/>
      <c r="AG260" s="199"/>
      <c r="AH260" s="200"/>
      <c r="AI260" s="215" t="s">
        <v>408</v>
      </c>
      <c r="AJ260" s="199"/>
      <c r="AK260" s="199"/>
      <c r="AL260" s="200"/>
      <c r="AM260" s="215" t="s">
        <v>695</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11"/>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12"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11"/>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386</v>
      </c>
      <c r="AF264" s="199"/>
      <c r="AG264" s="199"/>
      <c r="AH264" s="200"/>
      <c r="AI264" s="215" t="s">
        <v>408</v>
      </c>
      <c r="AJ264" s="199"/>
      <c r="AK264" s="199"/>
      <c r="AL264" s="200"/>
      <c r="AM264" s="215" t="s">
        <v>695</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11"/>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12"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11"/>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386</v>
      </c>
      <c r="AF268" s="199"/>
      <c r="AG268" s="199"/>
      <c r="AH268" s="200"/>
      <c r="AI268" s="215" t="s">
        <v>408</v>
      </c>
      <c r="AJ268" s="199"/>
      <c r="AK268" s="199"/>
      <c r="AL268" s="200"/>
      <c r="AM268" s="215" t="s">
        <v>695</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11"/>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12"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11"/>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331</v>
      </c>
      <c r="R272" s="199"/>
      <c r="S272" s="199"/>
      <c r="T272" s="199"/>
      <c r="U272" s="199"/>
      <c r="V272" s="199"/>
      <c r="W272" s="199"/>
      <c r="X272" s="199"/>
      <c r="Y272" s="199"/>
      <c r="Z272" s="199"/>
      <c r="AA272" s="199"/>
      <c r="AB272" s="287" t="s">
        <v>332</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331</v>
      </c>
      <c r="R279" s="199"/>
      <c r="S279" s="199"/>
      <c r="T279" s="199"/>
      <c r="U279" s="199"/>
      <c r="V279" s="199"/>
      <c r="W279" s="199"/>
      <c r="X279" s="199"/>
      <c r="Y279" s="199"/>
      <c r="Z279" s="199"/>
      <c r="AA279" s="199"/>
      <c r="AB279" s="287" t="s">
        <v>332</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331</v>
      </c>
      <c r="R286" s="199"/>
      <c r="S286" s="199"/>
      <c r="T286" s="199"/>
      <c r="U286" s="199"/>
      <c r="V286" s="199"/>
      <c r="W286" s="199"/>
      <c r="X286" s="199"/>
      <c r="Y286" s="199"/>
      <c r="Z286" s="199"/>
      <c r="AA286" s="199"/>
      <c r="AB286" s="287" t="s">
        <v>332</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331</v>
      </c>
      <c r="R293" s="199"/>
      <c r="S293" s="199"/>
      <c r="T293" s="199"/>
      <c r="U293" s="199"/>
      <c r="V293" s="199"/>
      <c r="W293" s="199"/>
      <c r="X293" s="199"/>
      <c r="Y293" s="199"/>
      <c r="Z293" s="199"/>
      <c r="AA293" s="199"/>
      <c r="AB293" s="287" t="s">
        <v>332</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331</v>
      </c>
      <c r="R300" s="199"/>
      <c r="S300" s="199"/>
      <c r="T300" s="199"/>
      <c r="U300" s="199"/>
      <c r="V300" s="199"/>
      <c r="W300" s="199"/>
      <c r="X300" s="199"/>
      <c r="Y300" s="199"/>
      <c r="Z300" s="199"/>
      <c r="AA300" s="199"/>
      <c r="AB300" s="287" t="s">
        <v>332</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386</v>
      </c>
      <c r="AF312" s="199"/>
      <c r="AG312" s="199"/>
      <c r="AH312" s="200"/>
      <c r="AI312" s="215" t="s">
        <v>408</v>
      </c>
      <c r="AJ312" s="199"/>
      <c r="AK312" s="199"/>
      <c r="AL312" s="200"/>
      <c r="AM312" s="215" t="s">
        <v>695</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11"/>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12"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11"/>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386</v>
      </c>
      <c r="AF316" s="199"/>
      <c r="AG316" s="199"/>
      <c r="AH316" s="200"/>
      <c r="AI316" s="215" t="s">
        <v>408</v>
      </c>
      <c r="AJ316" s="199"/>
      <c r="AK316" s="199"/>
      <c r="AL316" s="200"/>
      <c r="AM316" s="215" t="s">
        <v>695</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11"/>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12"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11"/>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386</v>
      </c>
      <c r="AF320" s="199"/>
      <c r="AG320" s="199"/>
      <c r="AH320" s="200"/>
      <c r="AI320" s="215" t="s">
        <v>408</v>
      </c>
      <c r="AJ320" s="199"/>
      <c r="AK320" s="199"/>
      <c r="AL320" s="200"/>
      <c r="AM320" s="215" t="s">
        <v>695</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11"/>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12"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11"/>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386</v>
      </c>
      <c r="AF324" s="199"/>
      <c r="AG324" s="199"/>
      <c r="AH324" s="200"/>
      <c r="AI324" s="215" t="s">
        <v>408</v>
      </c>
      <c r="AJ324" s="199"/>
      <c r="AK324" s="199"/>
      <c r="AL324" s="200"/>
      <c r="AM324" s="215" t="s">
        <v>695</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11"/>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12"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11"/>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386</v>
      </c>
      <c r="AF328" s="199"/>
      <c r="AG328" s="199"/>
      <c r="AH328" s="200"/>
      <c r="AI328" s="215" t="s">
        <v>408</v>
      </c>
      <c r="AJ328" s="199"/>
      <c r="AK328" s="199"/>
      <c r="AL328" s="200"/>
      <c r="AM328" s="215" t="s">
        <v>695</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11"/>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12"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11"/>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331</v>
      </c>
      <c r="R332" s="199"/>
      <c r="S332" s="199"/>
      <c r="T332" s="199"/>
      <c r="U332" s="199"/>
      <c r="V332" s="199"/>
      <c r="W332" s="199"/>
      <c r="X332" s="199"/>
      <c r="Y332" s="199"/>
      <c r="Z332" s="199"/>
      <c r="AA332" s="199"/>
      <c r="AB332" s="287" t="s">
        <v>332</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331</v>
      </c>
      <c r="R339" s="199"/>
      <c r="S339" s="199"/>
      <c r="T339" s="199"/>
      <c r="U339" s="199"/>
      <c r="V339" s="199"/>
      <c r="W339" s="199"/>
      <c r="X339" s="199"/>
      <c r="Y339" s="199"/>
      <c r="Z339" s="199"/>
      <c r="AA339" s="199"/>
      <c r="AB339" s="287" t="s">
        <v>332</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331</v>
      </c>
      <c r="R346" s="199"/>
      <c r="S346" s="199"/>
      <c r="T346" s="199"/>
      <c r="U346" s="199"/>
      <c r="V346" s="199"/>
      <c r="W346" s="199"/>
      <c r="X346" s="199"/>
      <c r="Y346" s="199"/>
      <c r="Z346" s="199"/>
      <c r="AA346" s="199"/>
      <c r="AB346" s="287" t="s">
        <v>332</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331</v>
      </c>
      <c r="R353" s="199"/>
      <c r="S353" s="199"/>
      <c r="T353" s="199"/>
      <c r="U353" s="199"/>
      <c r="V353" s="199"/>
      <c r="W353" s="199"/>
      <c r="X353" s="199"/>
      <c r="Y353" s="199"/>
      <c r="Z353" s="199"/>
      <c r="AA353" s="199"/>
      <c r="AB353" s="287" t="s">
        <v>332</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331</v>
      </c>
      <c r="R360" s="199"/>
      <c r="S360" s="199"/>
      <c r="T360" s="199"/>
      <c r="U360" s="199"/>
      <c r="V360" s="199"/>
      <c r="W360" s="199"/>
      <c r="X360" s="199"/>
      <c r="Y360" s="199"/>
      <c r="Z360" s="199"/>
      <c r="AA360" s="199"/>
      <c r="AB360" s="287" t="s">
        <v>332</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386</v>
      </c>
      <c r="AF372" s="199"/>
      <c r="AG372" s="199"/>
      <c r="AH372" s="200"/>
      <c r="AI372" s="215" t="s">
        <v>408</v>
      </c>
      <c r="AJ372" s="199"/>
      <c r="AK372" s="199"/>
      <c r="AL372" s="200"/>
      <c r="AM372" s="215" t="s">
        <v>695</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11"/>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12"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11"/>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386</v>
      </c>
      <c r="AF376" s="199"/>
      <c r="AG376" s="199"/>
      <c r="AH376" s="200"/>
      <c r="AI376" s="215" t="s">
        <v>408</v>
      </c>
      <c r="AJ376" s="199"/>
      <c r="AK376" s="199"/>
      <c r="AL376" s="200"/>
      <c r="AM376" s="215" t="s">
        <v>695</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11"/>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12"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11"/>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386</v>
      </c>
      <c r="AF380" s="199"/>
      <c r="AG380" s="199"/>
      <c r="AH380" s="200"/>
      <c r="AI380" s="215" t="s">
        <v>408</v>
      </c>
      <c r="AJ380" s="199"/>
      <c r="AK380" s="199"/>
      <c r="AL380" s="200"/>
      <c r="AM380" s="215" t="s">
        <v>695</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11"/>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12"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11"/>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386</v>
      </c>
      <c r="AF384" s="199"/>
      <c r="AG384" s="199"/>
      <c r="AH384" s="200"/>
      <c r="AI384" s="215" t="s">
        <v>408</v>
      </c>
      <c r="AJ384" s="199"/>
      <c r="AK384" s="199"/>
      <c r="AL384" s="200"/>
      <c r="AM384" s="215" t="s">
        <v>695</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11"/>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12"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11"/>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386</v>
      </c>
      <c r="AF388" s="199"/>
      <c r="AG388" s="199"/>
      <c r="AH388" s="200"/>
      <c r="AI388" s="215" t="s">
        <v>408</v>
      </c>
      <c r="AJ388" s="199"/>
      <c r="AK388" s="199"/>
      <c r="AL388" s="200"/>
      <c r="AM388" s="215" t="s">
        <v>695</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11"/>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12"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11"/>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331</v>
      </c>
      <c r="R392" s="199"/>
      <c r="S392" s="199"/>
      <c r="T392" s="199"/>
      <c r="U392" s="199"/>
      <c r="V392" s="199"/>
      <c r="W392" s="199"/>
      <c r="X392" s="199"/>
      <c r="Y392" s="199"/>
      <c r="Z392" s="199"/>
      <c r="AA392" s="199"/>
      <c r="AB392" s="287" t="s">
        <v>332</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331</v>
      </c>
      <c r="R399" s="199"/>
      <c r="S399" s="199"/>
      <c r="T399" s="199"/>
      <c r="U399" s="199"/>
      <c r="V399" s="199"/>
      <c r="W399" s="199"/>
      <c r="X399" s="199"/>
      <c r="Y399" s="199"/>
      <c r="Z399" s="199"/>
      <c r="AA399" s="199"/>
      <c r="AB399" s="287" t="s">
        <v>332</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331</v>
      </c>
      <c r="R406" s="199"/>
      <c r="S406" s="199"/>
      <c r="T406" s="199"/>
      <c r="U406" s="199"/>
      <c r="V406" s="199"/>
      <c r="W406" s="199"/>
      <c r="X406" s="199"/>
      <c r="Y406" s="199"/>
      <c r="Z406" s="199"/>
      <c r="AA406" s="199"/>
      <c r="AB406" s="287" t="s">
        <v>332</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331</v>
      </c>
      <c r="R413" s="199"/>
      <c r="S413" s="199"/>
      <c r="T413" s="199"/>
      <c r="U413" s="199"/>
      <c r="V413" s="199"/>
      <c r="W413" s="199"/>
      <c r="X413" s="199"/>
      <c r="Y413" s="199"/>
      <c r="Z413" s="199"/>
      <c r="AA413" s="199"/>
      <c r="AB413" s="287" t="s">
        <v>332</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331</v>
      </c>
      <c r="R420" s="199"/>
      <c r="S420" s="199"/>
      <c r="T420" s="199"/>
      <c r="U420" s="199"/>
      <c r="V420" s="199"/>
      <c r="W420" s="199"/>
      <c r="X420" s="199"/>
      <c r="Y420" s="199"/>
      <c r="Z420" s="199"/>
      <c r="AA420" s="199"/>
      <c r="AB420" s="287" t="s">
        <v>332</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667</v>
      </c>
      <c r="D430" s="251"/>
      <c r="E430" s="239" t="s">
        <v>395</v>
      </c>
      <c r="F430" s="444"/>
      <c r="G430" s="241" t="s">
        <v>252</v>
      </c>
      <c r="H430" s="188"/>
      <c r="I430" s="188"/>
      <c r="J430" s="242" t="s">
        <v>715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539</v>
      </c>
      <c r="AJ431" s="214"/>
      <c r="AK431" s="214"/>
      <c r="AL431" s="215"/>
      <c r="AM431" s="214" t="s">
        <v>540</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x14ac:dyDescent="0.15">
      <c r="A433" s="988"/>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t="s">
        <v>771</v>
      </c>
      <c r="AN433" s="167"/>
      <c r="AO433" s="167"/>
      <c r="AP433" s="168"/>
      <c r="AQ433" s="166" t="s">
        <v>715</v>
      </c>
      <c r="AR433" s="167"/>
      <c r="AS433" s="167"/>
      <c r="AT433" s="168"/>
      <c r="AU433" s="167" t="s">
        <v>715</v>
      </c>
      <c r="AV433" s="167"/>
      <c r="AW433" s="167"/>
      <c r="AX433" s="211"/>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12" t="s">
        <v>54</v>
      </c>
      <c r="Z434" s="158"/>
      <c r="AA434" s="159"/>
      <c r="AB434" s="224" t="s">
        <v>715</v>
      </c>
      <c r="AC434" s="224"/>
      <c r="AD434" s="224"/>
      <c r="AE434" s="166" t="s">
        <v>715</v>
      </c>
      <c r="AF434" s="167"/>
      <c r="AG434" s="167"/>
      <c r="AH434" s="168"/>
      <c r="AI434" s="166" t="s">
        <v>715</v>
      </c>
      <c r="AJ434" s="167"/>
      <c r="AK434" s="167"/>
      <c r="AL434" s="167"/>
      <c r="AM434" s="166" t="s">
        <v>771</v>
      </c>
      <c r="AN434" s="167"/>
      <c r="AO434" s="167"/>
      <c r="AP434" s="168"/>
      <c r="AQ434" s="166" t="s">
        <v>715</v>
      </c>
      <c r="AR434" s="167"/>
      <c r="AS434" s="167"/>
      <c r="AT434" s="168"/>
      <c r="AU434" s="167" t="s">
        <v>715</v>
      </c>
      <c r="AV434" s="167"/>
      <c r="AW434" s="167"/>
      <c r="AX434" s="211"/>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12" t="s">
        <v>13</v>
      </c>
      <c r="Z435" s="158"/>
      <c r="AA435" s="159"/>
      <c r="AB435" s="213" t="s">
        <v>180</v>
      </c>
      <c r="AC435" s="213"/>
      <c r="AD435" s="213"/>
      <c r="AE435" s="166" t="s">
        <v>715</v>
      </c>
      <c r="AF435" s="167"/>
      <c r="AG435" s="167"/>
      <c r="AH435" s="168"/>
      <c r="AI435" s="166" t="s">
        <v>715</v>
      </c>
      <c r="AJ435" s="167"/>
      <c r="AK435" s="167"/>
      <c r="AL435" s="167"/>
      <c r="AM435" s="166" t="s">
        <v>771</v>
      </c>
      <c r="AN435" s="167"/>
      <c r="AO435" s="167"/>
      <c r="AP435" s="168"/>
      <c r="AQ435" s="166" t="s">
        <v>715</v>
      </c>
      <c r="AR435" s="167"/>
      <c r="AS435" s="167"/>
      <c r="AT435" s="168"/>
      <c r="AU435" s="167" t="s">
        <v>715</v>
      </c>
      <c r="AV435" s="167"/>
      <c r="AW435" s="167"/>
      <c r="AX435" s="211"/>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539</v>
      </c>
      <c r="AJ436" s="214"/>
      <c r="AK436" s="214"/>
      <c r="AL436" s="215"/>
      <c r="AM436" s="214" t="s">
        <v>540</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11"/>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12"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11"/>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12" t="s">
        <v>13</v>
      </c>
      <c r="Z440" s="158"/>
      <c r="AA440" s="159"/>
      <c r="AB440" s="213" t="s">
        <v>180</v>
      </c>
      <c r="AC440" s="213"/>
      <c r="AD440" s="213"/>
      <c r="AE440" s="166"/>
      <c r="AF440" s="167"/>
      <c r="AG440" s="167"/>
      <c r="AH440" s="168"/>
      <c r="AI440" s="166"/>
      <c r="AJ440" s="167"/>
      <c r="AK440" s="167"/>
      <c r="AL440" s="167"/>
      <c r="AM440" s="166"/>
      <c r="AN440" s="167"/>
      <c r="AO440" s="167"/>
      <c r="AP440" s="168"/>
      <c r="AQ440" s="166"/>
      <c r="AR440" s="167"/>
      <c r="AS440" s="167"/>
      <c r="AT440" s="168"/>
      <c r="AU440" s="167"/>
      <c r="AV440" s="167"/>
      <c r="AW440" s="167"/>
      <c r="AX440" s="211"/>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539</v>
      </c>
      <c r="AJ441" s="214"/>
      <c r="AK441" s="214"/>
      <c r="AL441" s="215"/>
      <c r="AM441" s="214" t="s">
        <v>540</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11"/>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12"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11"/>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12" t="s">
        <v>13</v>
      </c>
      <c r="Z445" s="158"/>
      <c r="AA445" s="159"/>
      <c r="AB445" s="213" t="s">
        <v>180</v>
      </c>
      <c r="AC445" s="213"/>
      <c r="AD445" s="213"/>
      <c r="AE445" s="166"/>
      <c r="AF445" s="167"/>
      <c r="AG445" s="167"/>
      <c r="AH445" s="168"/>
      <c r="AI445" s="166"/>
      <c r="AJ445" s="167"/>
      <c r="AK445" s="167"/>
      <c r="AL445" s="167"/>
      <c r="AM445" s="166"/>
      <c r="AN445" s="167"/>
      <c r="AO445" s="167"/>
      <c r="AP445" s="168"/>
      <c r="AQ445" s="166"/>
      <c r="AR445" s="167"/>
      <c r="AS445" s="167"/>
      <c r="AT445" s="168"/>
      <c r="AU445" s="167"/>
      <c r="AV445" s="167"/>
      <c r="AW445" s="167"/>
      <c r="AX445" s="211"/>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539</v>
      </c>
      <c r="AJ446" s="214"/>
      <c r="AK446" s="214"/>
      <c r="AL446" s="215"/>
      <c r="AM446" s="214" t="s">
        <v>540</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11"/>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12"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11"/>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12" t="s">
        <v>13</v>
      </c>
      <c r="Z450" s="158"/>
      <c r="AA450" s="159"/>
      <c r="AB450" s="213" t="s">
        <v>180</v>
      </c>
      <c r="AC450" s="213"/>
      <c r="AD450" s="213"/>
      <c r="AE450" s="166"/>
      <c r="AF450" s="167"/>
      <c r="AG450" s="167"/>
      <c r="AH450" s="168"/>
      <c r="AI450" s="166"/>
      <c r="AJ450" s="167"/>
      <c r="AK450" s="167"/>
      <c r="AL450" s="167"/>
      <c r="AM450" s="166"/>
      <c r="AN450" s="167"/>
      <c r="AO450" s="167"/>
      <c r="AP450" s="168"/>
      <c r="AQ450" s="166"/>
      <c r="AR450" s="167"/>
      <c r="AS450" s="167"/>
      <c r="AT450" s="168"/>
      <c r="AU450" s="167"/>
      <c r="AV450" s="167"/>
      <c r="AW450" s="167"/>
      <c r="AX450" s="211"/>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539</v>
      </c>
      <c r="AJ451" s="214"/>
      <c r="AK451" s="214"/>
      <c r="AL451" s="215"/>
      <c r="AM451" s="214" t="s">
        <v>540</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11"/>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12"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11"/>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12" t="s">
        <v>13</v>
      </c>
      <c r="Z455" s="158"/>
      <c r="AA455" s="159"/>
      <c r="AB455" s="213" t="s">
        <v>180</v>
      </c>
      <c r="AC455" s="213"/>
      <c r="AD455" s="213"/>
      <c r="AE455" s="166"/>
      <c r="AF455" s="167"/>
      <c r="AG455" s="167"/>
      <c r="AH455" s="168"/>
      <c r="AI455" s="166"/>
      <c r="AJ455" s="167"/>
      <c r="AK455" s="167"/>
      <c r="AL455" s="167"/>
      <c r="AM455" s="166"/>
      <c r="AN455" s="167"/>
      <c r="AO455" s="167"/>
      <c r="AP455" s="168"/>
      <c r="AQ455" s="166"/>
      <c r="AR455" s="167"/>
      <c r="AS455" s="167"/>
      <c r="AT455" s="168"/>
      <c r="AU455" s="167"/>
      <c r="AV455" s="167"/>
      <c r="AW455" s="167"/>
      <c r="AX455" s="211"/>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539</v>
      </c>
      <c r="AJ456" s="214"/>
      <c r="AK456" s="214"/>
      <c r="AL456" s="215"/>
      <c r="AM456" s="214" t="s">
        <v>540</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715</v>
      </c>
      <c r="AF457" s="178"/>
      <c r="AG457" s="179" t="s">
        <v>233</v>
      </c>
      <c r="AH457" s="202"/>
      <c r="AI457" s="216"/>
      <c r="AJ457" s="216"/>
      <c r="AK457" s="216"/>
      <c r="AL457" s="217"/>
      <c r="AM457" s="216"/>
      <c r="AN457" s="216"/>
      <c r="AO457" s="216"/>
      <c r="AP457" s="217"/>
      <c r="AQ457" s="231" t="s">
        <v>715</v>
      </c>
      <c r="AR457" s="178"/>
      <c r="AS457" s="179" t="s">
        <v>233</v>
      </c>
      <c r="AT457" s="202"/>
      <c r="AU457" s="178" t="s">
        <v>715</v>
      </c>
      <c r="AV457" s="178"/>
      <c r="AW457" s="179" t="s">
        <v>179</v>
      </c>
      <c r="AX457" s="180"/>
      <c r="AY457">
        <f>$AY$456</f>
        <v>1</v>
      </c>
    </row>
    <row r="458" spans="1:51" ht="23.25" customHeight="1" x14ac:dyDescent="0.15">
      <c r="A458" s="988"/>
      <c r="B458" s="253"/>
      <c r="C458" s="252"/>
      <c r="D458" s="253"/>
      <c r="E458" s="196"/>
      <c r="F458" s="197"/>
      <c r="G458" s="232" t="s">
        <v>715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715</v>
      </c>
      <c r="AF458" s="167"/>
      <c r="AG458" s="167"/>
      <c r="AH458" s="167"/>
      <c r="AI458" s="166" t="s">
        <v>715</v>
      </c>
      <c r="AJ458" s="167"/>
      <c r="AK458" s="167"/>
      <c r="AL458" s="167"/>
      <c r="AM458" s="166" t="s">
        <v>771</v>
      </c>
      <c r="AN458" s="167"/>
      <c r="AO458" s="167"/>
      <c r="AP458" s="168"/>
      <c r="AQ458" s="166" t="s">
        <v>715</v>
      </c>
      <c r="AR458" s="167"/>
      <c r="AS458" s="167"/>
      <c r="AT458" s="168"/>
      <c r="AU458" s="167" t="s">
        <v>715</v>
      </c>
      <c r="AV458" s="167"/>
      <c r="AW458" s="167"/>
      <c r="AX458" s="211"/>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12" t="s">
        <v>54</v>
      </c>
      <c r="Z459" s="158"/>
      <c r="AA459" s="159"/>
      <c r="AB459" s="224" t="s">
        <v>715</v>
      </c>
      <c r="AC459" s="224"/>
      <c r="AD459" s="224"/>
      <c r="AE459" s="166" t="s">
        <v>715</v>
      </c>
      <c r="AF459" s="167"/>
      <c r="AG459" s="167"/>
      <c r="AH459" s="168"/>
      <c r="AI459" s="166" t="s">
        <v>715</v>
      </c>
      <c r="AJ459" s="167"/>
      <c r="AK459" s="167"/>
      <c r="AL459" s="167"/>
      <c r="AM459" s="166" t="s">
        <v>771</v>
      </c>
      <c r="AN459" s="167"/>
      <c r="AO459" s="167"/>
      <c r="AP459" s="168"/>
      <c r="AQ459" s="166" t="s">
        <v>715</v>
      </c>
      <c r="AR459" s="167"/>
      <c r="AS459" s="167"/>
      <c r="AT459" s="168"/>
      <c r="AU459" s="167" t="s">
        <v>715</v>
      </c>
      <c r="AV459" s="167"/>
      <c r="AW459" s="167"/>
      <c r="AX459" s="211"/>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12" t="s">
        <v>13</v>
      </c>
      <c r="Z460" s="158"/>
      <c r="AA460" s="159"/>
      <c r="AB460" s="213" t="s">
        <v>14</v>
      </c>
      <c r="AC460" s="213"/>
      <c r="AD460" s="213"/>
      <c r="AE460" s="166" t="s">
        <v>715</v>
      </c>
      <c r="AF460" s="167"/>
      <c r="AG460" s="167"/>
      <c r="AH460" s="168"/>
      <c r="AI460" s="166" t="s">
        <v>715</v>
      </c>
      <c r="AJ460" s="167"/>
      <c r="AK460" s="167"/>
      <c r="AL460" s="167"/>
      <c r="AM460" s="166" t="s">
        <v>771</v>
      </c>
      <c r="AN460" s="167"/>
      <c r="AO460" s="167"/>
      <c r="AP460" s="168"/>
      <c r="AQ460" s="166" t="s">
        <v>715</v>
      </c>
      <c r="AR460" s="167"/>
      <c r="AS460" s="167"/>
      <c r="AT460" s="168"/>
      <c r="AU460" s="167" t="s">
        <v>715</v>
      </c>
      <c r="AV460" s="167"/>
      <c r="AW460" s="167"/>
      <c r="AX460" s="211"/>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539</v>
      </c>
      <c r="AJ461" s="214"/>
      <c r="AK461" s="214"/>
      <c r="AL461" s="215"/>
      <c r="AM461" s="214" t="s">
        <v>540</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11"/>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12"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11"/>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12" t="s">
        <v>13</v>
      </c>
      <c r="Z465" s="158"/>
      <c r="AA465" s="159"/>
      <c r="AB465" s="213" t="s">
        <v>14</v>
      </c>
      <c r="AC465" s="213"/>
      <c r="AD465" s="213"/>
      <c r="AE465" s="166"/>
      <c r="AF465" s="167"/>
      <c r="AG465" s="167"/>
      <c r="AH465" s="168"/>
      <c r="AI465" s="166"/>
      <c r="AJ465" s="167"/>
      <c r="AK465" s="167"/>
      <c r="AL465" s="167"/>
      <c r="AM465" s="166"/>
      <c r="AN465" s="167"/>
      <c r="AO465" s="167"/>
      <c r="AP465" s="168"/>
      <c r="AQ465" s="166"/>
      <c r="AR465" s="167"/>
      <c r="AS465" s="167"/>
      <c r="AT465" s="168"/>
      <c r="AU465" s="167"/>
      <c r="AV465" s="167"/>
      <c r="AW465" s="167"/>
      <c r="AX465" s="211"/>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539</v>
      </c>
      <c r="AJ466" s="214"/>
      <c r="AK466" s="214"/>
      <c r="AL466" s="215"/>
      <c r="AM466" s="214" t="s">
        <v>540</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11"/>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12"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11"/>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12" t="s">
        <v>13</v>
      </c>
      <c r="Z470" s="158"/>
      <c r="AA470" s="159"/>
      <c r="AB470" s="213" t="s">
        <v>14</v>
      </c>
      <c r="AC470" s="213"/>
      <c r="AD470" s="213"/>
      <c r="AE470" s="166"/>
      <c r="AF470" s="167"/>
      <c r="AG470" s="167"/>
      <c r="AH470" s="168"/>
      <c r="AI470" s="166"/>
      <c r="AJ470" s="167"/>
      <c r="AK470" s="167"/>
      <c r="AL470" s="167"/>
      <c r="AM470" s="166"/>
      <c r="AN470" s="167"/>
      <c r="AO470" s="167"/>
      <c r="AP470" s="168"/>
      <c r="AQ470" s="166"/>
      <c r="AR470" s="167"/>
      <c r="AS470" s="167"/>
      <c r="AT470" s="168"/>
      <c r="AU470" s="167"/>
      <c r="AV470" s="167"/>
      <c r="AW470" s="167"/>
      <c r="AX470" s="211"/>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539</v>
      </c>
      <c r="AJ471" s="214"/>
      <c r="AK471" s="214"/>
      <c r="AL471" s="215"/>
      <c r="AM471" s="214" t="s">
        <v>540</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11"/>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12"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11"/>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12" t="s">
        <v>13</v>
      </c>
      <c r="Z475" s="158"/>
      <c r="AA475" s="159"/>
      <c r="AB475" s="213" t="s">
        <v>14</v>
      </c>
      <c r="AC475" s="213"/>
      <c r="AD475" s="213"/>
      <c r="AE475" s="166"/>
      <c r="AF475" s="167"/>
      <c r="AG475" s="167"/>
      <c r="AH475" s="168"/>
      <c r="AI475" s="166"/>
      <c r="AJ475" s="167"/>
      <c r="AK475" s="167"/>
      <c r="AL475" s="167"/>
      <c r="AM475" s="166"/>
      <c r="AN475" s="167"/>
      <c r="AO475" s="167"/>
      <c r="AP475" s="168"/>
      <c r="AQ475" s="166"/>
      <c r="AR475" s="167"/>
      <c r="AS475" s="167"/>
      <c r="AT475" s="168"/>
      <c r="AU475" s="167"/>
      <c r="AV475" s="167"/>
      <c r="AW475" s="167"/>
      <c r="AX475" s="211"/>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539</v>
      </c>
      <c r="AJ476" s="214"/>
      <c r="AK476" s="214"/>
      <c r="AL476" s="215"/>
      <c r="AM476" s="214" t="s">
        <v>540</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11"/>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12"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11"/>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12" t="s">
        <v>13</v>
      </c>
      <c r="Z480" s="158"/>
      <c r="AA480" s="159"/>
      <c r="AB480" s="213" t="s">
        <v>14</v>
      </c>
      <c r="AC480" s="213"/>
      <c r="AD480" s="213"/>
      <c r="AE480" s="166"/>
      <c r="AF480" s="167"/>
      <c r="AG480" s="167"/>
      <c r="AH480" s="168"/>
      <c r="AI480" s="166"/>
      <c r="AJ480" s="167"/>
      <c r="AK480" s="167"/>
      <c r="AL480" s="167"/>
      <c r="AM480" s="166"/>
      <c r="AN480" s="167"/>
      <c r="AO480" s="167"/>
      <c r="AP480" s="168"/>
      <c r="AQ480" s="166"/>
      <c r="AR480" s="167"/>
      <c r="AS480" s="167"/>
      <c r="AT480" s="168"/>
      <c r="AU480" s="167"/>
      <c r="AV480" s="167"/>
      <c r="AW480" s="167"/>
      <c r="AX480" s="211"/>
      <c r="AY480">
        <f t="shared" si="72"/>
        <v>0</v>
      </c>
    </row>
    <row r="481" spans="1:51" ht="23.85" customHeight="1" x14ac:dyDescent="0.15">
      <c r="A481" s="988"/>
      <c r="B481" s="253"/>
      <c r="C481" s="252"/>
      <c r="D481" s="253"/>
      <c r="E481" s="187" t="s">
        <v>403</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hidden="1" customHeight="1" x14ac:dyDescent="0.15">
      <c r="A482" s="988"/>
      <c r="B482" s="253"/>
      <c r="C482" s="252"/>
      <c r="D482" s="253"/>
      <c r="E482" s="190" t="s">
        <v>745</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36"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398</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539</v>
      </c>
      <c r="AJ485" s="214"/>
      <c r="AK485" s="214"/>
      <c r="AL485" s="215"/>
      <c r="AM485" s="214" t="s">
        <v>540</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11"/>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12"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11"/>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12" t="s">
        <v>13</v>
      </c>
      <c r="Z489" s="158"/>
      <c r="AA489" s="159"/>
      <c r="AB489" s="213" t="s">
        <v>180</v>
      </c>
      <c r="AC489" s="213"/>
      <c r="AD489" s="213"/>
      <c r="AE489" s="166"/>
      <c r="AF489" s="167"/>
      <c r="AG489" s="167"/>
      <c r="AH489" s="168"/>
      <c r="AI489" s="166"/>
      <c r="AJ489" s="167"/>
      <c r="AK489" s="167"/>
      <c r="AL489" s="167"/>
      <c r="AM489" s="166"/>
      <c r="AN489" s="167"/>
      <c r="AO489" s="167"/>
      <c r="AP489" s="168"/>
      <c r="AQ489" s="166"/>
      <c r="AR489" s="167"/>
      <c r="AS489" s="167"/>
      <c r="AT489" s="168"/>
      <c r="AU489" s="167"/>
      <c r="AV489" s="167"/>
      <c r="AW489" s="167"/>
      <c r="AX489" s="211"/>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539</v>
      </c>
      <c r="AJ490" s="214"/>
      <c r="AK490" s="214"/>
      <c r="AL490" s="215"/>
      <c r="AM490" s="214" t="s">
        <v>540</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11"/>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12"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11"/>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12" t="s">
        <v>13</v>
      </c>
      <c r="Z494" s="158"/>
      <c r="AA494" s="159"/>
      <c r="AB494" s="213" t="s">
        <v>180</v>
      </c>
      <c r="AC494" s="213"/>
      <c r="AD494" s="213"/>
      <c r="AE494" s="166"/>
      <c r="AF494" s="167"/>
      <c r="AG494" s="167"/>
      <c r="AH494" s="168"/>
      <c r="AI494" s="166"/>
      <c r="AJ494" s="167"/>
      <c r="AK494" s="167"/>
      <c r="AL494" s="167"/>
      <c r="AM494" s="166"/>
      <c r="AN494" s="167"/>
      <c r="AO494" s="167"/>
      <c r="AP494" s="168"/>
      <c r="AQ494" s="166"/>
      <c r="AR494" s="167"/>
      <c r="AS494" s="167"/>
      <c r="AT494" s="168"/>
      <c r="AU494" s="167"/>
      <c r="AV494" s="167"/>
      <c r="AW494" s="167"/>
      <c r="AX494" s="211"/>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539</v>
      </c>
      <c r="AJ495" s="214"/>
      <c r="AK495" s="214"/>
      <c r="AL495" s="215"/>
      <c r="AM495" s="214" t="s">
        <v>540</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11"/>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12"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11"/>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12" t="s">
        <v>13</v>
      </c>
      <c r="Z499" s="158"/>
      <c r="AA499" s="159"/>
      <c r="AB499" s="213" t="s">
        <v>180</v>
      </c>
      <c r="AC499" s="213"/>
      <c r="AD499" s="213"/>
      <c r="AE499" s="166"/>
      <c r="AF499" s="167"/>
      <c r="AG499" s="167"/>
      <c r="AH499" s="168"/>
      <c r="AI499" s="166"/>
      <c r="AJ499" s="167"/>
      <c r="AK499" s="167"/>
      <c r="AL499" s="167"/>
      <c r="AM499" s="166"/>
      <c r="AN499" s="167"/>
      <c r="AO499" s="167"/>
      <c r="AP499" s="168"/>
      <c r="AQ499" s="166"/>
      <c r="AR499" s="167"/>
      <c r="AS499" s="167"/>
      <c r="AT499" s="168"/>
      <c r="AU499" s="167"/>
      <c r="AV499" s="167"/>
      <c r="AW499" s="167"/>
      <c r="AX499" s="211"/>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539</v>
      </c>
      <c r="AJ500" s="214"/>
      <c r="AK500" s="214"/>
      <c r="AL500" s="215"/>
      <c r="AM500" s="214" t="s">
        <v>540</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11"/>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12"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11"/>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12" t="s">
        <v>13</v>
      </c>
      <c r="Z504" s="158"/>
      <c r="AA504" s="159"/>
      <c r="AB504" s="213" t="s">
        <v>180</v>
      </c>
      <c r="AC504" s="213"/>
      <c r="AD504" s="213"/>
      <c r="AE504" s="166"/>
      <c r="AF504" s="167"/>
      <c r="AG504" s="167"/>
      <c r="AH504" s="168"/>
      <c r="AI504" s="166"/>
      <c r="AJ504" s="167"/>
      <c r="AK504" s="167"/>
      <c r="AL504" s="167"/>
      <c r="AM504" s="166"/>
      <c r="AN504" s="167"/>
      <c r="AO504" s="167"/>
      <c r="AP504" s="168"/>
      <c r="AQ504" s="166"/>
      <c r="AR504" s="167"/>
      <c r="AS504" s="167"/>
      <c r="AT504" s="168"/>
      <c r="AU504" s="167"/>
      <c r="AV504" s="167"/>
      <c r="AW504" s="167"/>
      <c r="AX504" s="211"/>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539</v>
      </c>
      <c r="AJ505" s="214"/>
      <c r="AK505" s="214"/>
      <c r="AL505" s="215"/>
      <c r="AM505" s="214" t="s">
        <v>540</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11"/>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12"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11"/>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12" t="s">
        <v>13</v>
      </c>
      <c r="Z509" s="158"/>
      <c r="AA509" s="159"/>
      <c r="AB509" s="213" t="s">
        <v>180</v>
      </c>
      <c r="AC509" s="213"/>
      <c r="AD509" s="213"/>
      <c r="AE509" s="166"/>
      <c r="AF509" s="167"/>
      <c r="AG509" s="167"/>
      <c r="AH509" s="168"/>
      <c r="AI509" s="166"/>
      <c r="AJ509" s="167"/>
      <c r="AK509" s="167"/>
      <c r="AL509" s="167"/>
      <c r="AM509" s="166"/>
      <c r="AN509" s="167"/>
      <c r="AO509" s="167"/>
      <c r="AP509" s="168"/>
      <c r="AQ509" s="166"/>
      <c r="AR509" s="167"/>
      <c r="AS509" s="167"/>
      <c r="AT509" s="168"/>
      <c r="AU509" s="167"/>
      <c r="AV509" s="167"/>
      <c r="AW509" s="167"/>
      <c r="AX509" s="211"/>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539</v>
      </c>
      <c r="AJ510" s="214"/>
      <c r="AK510" s="214"/>
      <c r="AL510" s="215"/>
      <c r="AM510" s="214" t="s">
        <v>540</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11"/>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12"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11"/>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12" t="s">
        <v>13</v>
      </c>
      <c r="Z514" s="158"/>
      <c r="AA514" s="159"/>
      <c r="AB514" s="213" t="s">
        <v>14</v>
      </c>
      <c r="AC514" s="213"/>
      <c r="AD514" s="213"/>
      <c r="AE514" s="166"/>
      <c r="AF514" s="167"/>
      <c r="AG514" s="167"/>
      <c r="AH514" s="168"/>
      <c r="AI514" s="166"/>
      <c r="AJ514" s="167"/>
      <c r="AK514" s="167"/>
      <c r="AL514" s="167"/>
      <c r="AM514" s="166"/>
      <c r="AN514" s="167"/>
      <c r="AO514" s="167"/>
      <c r="AP514" s="168"/>
      <c r="AQ514" s="166"/>
      <c r="AR514" s="167"/>
      <c r="AS514" s="167"/>
      <c r="AT514" s="168"/>
      <c r="AU514" s="167"/>
      <c r="AV514" s="167"/>
      <c r="AW514" s="167"/>
      <c r="AX514" s="211"/>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539</v>
      </c>
      <c r="AJ515" s="214"/>
      <c r="AK515" s="214"/>
      <c r="AL515" s="215"/>
      <c r="AM515" s="214" t="s">
        <v>540</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11"/>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12"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11"/>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12" t="s">
        <v>13</v>
      </c>
      <c r="Z519" s="158"/>
      <c r="AA519" s="159"/>
      <c r="AB519" s="213" t="s">
        <v>14</v>
      </c>
      <c r="AC519" s="213"/>
      <c r="AD519" s="213"/>
      <c r="AE519" s="166"/>
      <c r="AF519" s="167"/>
      <c r="AG519" s="167"/>
      <c r="AH519" s="168"/>
      <c r="AI519" s="166"/>
      <c r="AJ519" s="167"/>
      <c r="AK519" s="167"/>
      <c r="AL519" s="167"/>
      <c r="AM519" s="166"/>
      <c r="AN519" s="167"/>
      <c r="AO519" s="167"/>
      <c r="AP519" s="168"/>
      <c r="AQ519" s="166"/>
      <c r="AR519" s="167"/>
      <c r="AS519" s="167"/>
      <c r="AT519" s="168"/>
      <c r="AU519" s="167"/>
      <c r="AV519" s="167"/>
      <c r="AW519" s="167"/>
      <c r="AX519" s="211"/>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539</v>
      </c>
      <c r="AJ520" s="214"/>
      <c r="AK520" s="214"/>
      <c r="AL520" s="215"/>
      <c r="AM520" s="214" t="s">
        <v>540</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11"/>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12"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11"/>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12" t="s">
        <v>13</v>
      </c>
      <c r="Z524" s="158"/>
      <c r="AA524" s="159"/>
      <c r="AB524" s="213" t="s">
        <v>14</v>
      </c>
      <c r="AC524" s="213"/>
      <c r="AD524" s="213"/>
      <c r="AE524" s="166"/>
      <c r="AF524" s="167"/>
      <c r="AG524" s="167"/>
      <c r="AH524" s="168"/>
      <c r="AI524" s="166"/>
      <c r="AJ524" s="167"/>
      <c r="AK524" s="167"/>
      <c r="AL524" s="167"/>
      <c r="AM524" s="166"/>
      <c r="AN524" s="167"/>
      <c r="AO524" s="167"/>
      <c r="AP524" s="168"/>
      <c r="AQ524" s="166"/>
      <c r="AR524" s="167"/>
      <c r="AS524" s="167"/>
      <c r="AT524" s="168"/>
      <c r="AU524" s="167"/>
      <c r="AV524" s="167"/>
      <c r="AW524" s="167"/>
      <c r="AX524" s="211"/>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539</v>
      </c>
      <c r="AJ525" s="214"/>
      <c r="AK525" s="214"/>
      <c r="AL525" s="215"/>
      <c r="AM525" s="214" t="s">
        <v>540</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11"/>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12"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11"/>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12" t="s">
        <v>13</v>
      </c>
      <c r="Z529" s="158"/>
      <c r="AA529" s="159"/>
      <c r="AB529" s="213" t="s">
        <v>14</v>
      </c>
      <c r="AC529" s="213"/>
      <c r="AD529" s="213"/>
      <c r="AE529" s="166"/>
      <c r="AF529" s="167"/>
      <c r="AG529" s="167"/>
      <c r="AH529" s="168"/>
      <c r="AI529" s="166"/>
      <c r="AJ529" s="167"/>
      <c r="AK529" s="167"/>
      <c r="AL529" s="167"/>
      <c r="AM529" s="166"/>
      <c r="AN529" s="167"/>
      <c r="AO529" s="167"/>
      <c r="AP529" s="168"/>
      <c r="AQ529" s="166"/>
      <c r="AR529" s="167"/>
      <c r="AS529" s="167"/>
      <c r="AT529" s="168"/>
      <c r="AU529" s="167"/>
      <c r="AV529" s="167"/>
      <c r="AW529" s="167"/>
      <c r="AX529" s="211"/>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539</v>
      </c>
      <c r="AJ530" s="214"/>
      <c r="AK530" s="214"/>
      <c r="AL530" s="215"/>
      <c r="AM530" s="214" t="s">
        <v>540</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11"/>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12"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11"/>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12" t="s">
        <v>13</v>
      </c>
      <c r="Z534" s="158"/>
      <c r="AA534" s="159"/>
      <c r="AB534" s="213" t="s">
        <v>14</v>
      </c>
      <c r="AC534" s="213"/>
      <c r="AD534" s="213"/>
      <c r="AE534" s="166"/>
      <c r="AF534" s="167"/>
      <c r="AG534" s="167"/>
      <c r="AH534" s="168"/>
      <c r="AI534" s="166"/>
      <c r="AJ534" s="167"/>
      <c r="AK534" s="167"/>
      <c r="AL534" s="167"/>
      <c r="AM534" s="166"/>
      <c r="AN534" s="167"/>
      <c r="AO534" s="167"/>
      <c r="AP534" s="168"/>
      <c r="AQ534" s="166"/>
      <c r="AR534" s="167"/>
      <c r="AS534" s="167"/>
      <c r="AT534" s="168"/>
      <c r="AU534" s="167"/>
      <c r="AV534" s="167"/>
      <c r="AW534" s="167"/>
      <c r="AX534" s="211"/>
      <c r="AY534">
        <f t="shared" si="82"/>
        <v>0</v>
      </c>
    </row>
    <row r="535" spans="1:51" ht="23.85" hidden="1" customHeight="1" x14ac:dyDescent="0.15">
      <c r="A535" s="988"/>
      <c r="B535" s="253"/>
      <c r="C535" s="252"/>
      <c r="D535" s="253"/>
      <c r="E535" s="187" t="s">
        <v>404</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399</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539</v>
      </c>
      <c r="AJ539" s="214"/>
      <c r="AK539" s="214"/>
      <c r="AL539" s="215"/>
      <c r="AM539" s="214" t="s">
        <v>540</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11"/>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12"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11"/>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12" t="s">
        <v>13</v>
      </c>
      <c r="Z543" s="158"/>
      <c r="AA543" s="159"/>
      <c r="AB543" s="213" t="s">
        <v>180</v>
      </c>
      <c r="AC543" s="213"/>
      <c r="AD543" s="213"/>
      <c r="AE543" s="166"/>
      <c r="AF543" s="167"/>
      <c r="AG543" s="167"/>
      <c r="AH543" s="168"/>
      <c r="AI543" s="166"/>
      <c r="AJ543" s="167"/>
      <c r="AK543" s="167"/>
      <c r="AL543" s="167"/>
      <c r="AM543" s="166"/>
      <c r="AN543" s="167"/>
      <c r="AO543" s="167"/>
      <c r="AP543" s="168"/>
      <c r="AQ543" s="166"/>
      <c r="AR543" s="167"/>
      <c r="AS543" s="167"/>
      <c r="AT543" s="168"/>
      <c r="AU543" s="167"/>
      <c r="AV543" s="167"/>
      <c r="AW543" s="167"/>
      <c r="AX543" s="211"/>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539</v>
      </c>
      <c r="AJ544" s="214"/>
      <c r="AK544" s="214"/>
      <c r="AL544" s="215"/>
      <c r="AM544" s="214" t="s">
        <v>540</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11"/>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12"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11"/>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12" t="s">
        <v>13</v>
      </c>
      <c r="Z548" s="158"/>
      <c r="AA548" s="159"/>
      <c r="AB548" s="213" t="s">
        <v>180</v>
      </c>
      <c r="AC548" s="213"/>
      <c r="AD548" s="213"/>
      <c r="AE548" s="166"/>
      <c r="AF548" s="167"/>
      <c r="AG548" s="167"/>
      <c r="AH548" s="168"/>
      <c r="AI548" s="166"/>
      <c r="AJ548" s="167"/>
      <c r="AK548" s="167"/>
      <c r="AL548" s="167"/>
      <c r="AM548" s="166"/>
      <c r="AN548" s="167"/>
      <c r="AO548" s="167"/>
      <c r="AP548" s="168"/>
      <c r="AQ548" s="166"/>
      <c r="AR548" s="167"/>
      <c r="AS548" s="167"/>
      <c r="AT548" s="168"/>
      <c r="AU548" s="167"/>
      <c r="AV548" s="167"/>
      <c r="AW548" s="167"/>
      <c r="AX548" s="211"/>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539</v>
      </c>
      <c r="AJ549" s="214"/>
      <c r="AK549" s="214"/>
      <c r="AL549" s="215"/>
      <c r="AM549" s="214" t="s">
        <v>540</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11"/>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12"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11"/>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12" t="s">
        <v>13</v>
      </c>
      <c r="Z553" s="158"/>
      <c r="AA553" s="159"/>
      <c r="AB553" s="213" t="s">
        <v>180</v>
      </c>
      <c r="AC553" s="213"/>
      <c r="AD553" s="213"/>
      <c r="AE553" s="166"/>
      <c r="AF553" s="167"/>
      <c r="AG553" s="167"/>
      <c r="AH553" s="168"/>
      <c r="AI553" s="166"/>
      <c r="AJ553" s="167"/>
      <c r="AK553" s="167"/>
      <c r="AL553" s="167"/>
      <c r="AM553" s="166"/>
      <c r="AN553" s="167"/>
      <c r="AO553" s="167"/>
      <c r="AP553" s="168"/>
      <c r="AQ553" s="166"/>
      <c r="AR553" s="167"/>
      <c r="AS553" s="167"/>
      <c r="AT553" s="168"/>
      <c r="AU553" s="167"/>
      <c r="AV553" s="167"/>
      <c r="AW553" s="167"/>
      <c r="AX553" s="211"/>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539</v>
      </c>
      <c r="AJ554" s="214"/>
      <c r="AK554" s="214"/>
      <c r="AL554" s="215"/>
      <c r="AM554" s="214" t="s">
        <v>540</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11"/>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12"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11"/>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12" t="s">
        <v>13</v>
      </c>
      <c r="Z558" s="158"/>
      <c r="AA558" s="159"/>
      <c r="AB558" s="213" t="s">
        <v>180</v>
      </c>
      <c r="AC558" s="213"/>
      <c r="AD558" s="213"/>
      <c r="AE558" s="166"/>
      <c r="AF558" s="167"/>
      <c r="AG558" s="167"/>
      <c r="AH558" s="168"/>
      <c r="AI558" s="166"/>
      <c r="AJ558" s="167"/>
      <c r="AK558" s="167"/>
      <c r="AL558" s="167"/>
      <c r="AM558" s="166"/>
      <c r="AN558" s="167"/>
      <c r="AO558" s="167"/>
      <c r="AP558" s="168"/>
      <c r="AQ558" s="166"/>
      <c r="AR558" s="167"/>
      <c r="AS558" s="167"/>
      <c r="AT558" s="168"/>
      <c r="AU558" s="167"/>
      <c r="AV558" s="167"/>
      <c r="AW558" s="167"/>
      <c r="AX558" s="211"/>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539</v>
      </c>
      <c r="AJ559" s="214"/>
      <c r="AK559" s="214"/>
      <c r="AL559" s="215"/>
      <c r="AM559" s="214" t="s">
        <v>540</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11"/>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12"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11"/>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12" t="s">
        <v>13</v>
      </c>
      <c r="Z563" s="158"/>
      <c r="AA563" s="159"/>
      <c r="AB563" s="213" t="s">
        <v>180</v>
      </c>
      <c r="AC563" s="213"/>
      <c r="AD563" s="213"/>
      <c r="AE563" s="166"/>
      <c r="AF563" s="167"/>
      <c r="AG563" s="167"/>
      <c r="AH563" s="168"/>
      <c r="AI563" s="166"/>
      <c r="AJ563" s="167"/>
      <c r="AK563" s="167"/>
      <c r="AL563" s="167"/>
      <c r="AM563" s="166"/>
      <c r="AN563" s="167"/>
      <c r="AO563" s="167"/>
      <c r="AP563" s="168"/>
      <c r="AQ563" s="166"/>
      <c r="AR563" s="167"/>
      <c r="AS563" s="167"/>
      <c r="AT563" s="168"/>
      <c r="AU563" s="167"/>
      <c r="AV563" s="167"/>
      <c r="AW563" s="167"/>
      <c r="AX563" s="211"/>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539</v>
      </c>
      <c r="AJ564" s="214"/>
      <c r="AK564" s="214"/>
      <c r="AL564" s="215"/>
      <c r="AM564" s="214" t="s">
        <v>540</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11"/>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12"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11"/>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12" t="s">
        <v>13</v>
      </c>
      <c r="Z568" s="158"/>
      <c r="AA568" s="159"/>
      <c r="AB568" s="213" t="s">
        <v>14</v>
      </c>
      <c r="AC568" s="213"/>
      <c r="AD568" s="213"/>
      <c r="AE568" s="166"/>
      <c r="AF568" s="167"/>
      <c r="AG568" s="167"/>
      <c r="AH568" s="168"/>
      <c r="AI568" s="166"/>
      <c r="AJ568" s="167"/>
      <c r="AK568" s="167"/>
      <c r="AL568" s="167"/>
      <c r="AM568" s="166"/>
      <c r="AN568" s="167"/>
      <c r="AO568" s="167"/>
      <c r="AP568" s="168"/>
      <c r="AQ568" s="166"/>
      <c r="AR568" s="167"/>
      <c r="AS568" s="167"/>
      <c r="AT568" s="168"/>
      <c r="AU568" s="167"/>
      <c r="AV568" s="167"/>
      <c r="AW568" s="167"/>
      <c r="AX568" s="211"/>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539</v>
      </c>
      <c r="AJ569" s="214"/>
      <c r="AK569" s="214"/>
      <c r="AL569" s="215"/>
      <c r="AM569" s="214" t="s">
        <v>540</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11"/>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12"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11"/>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12" t="s">
        <v>13</v>
      </c>
      <c r="Z573" s="158"/>
      <c r="AA573" s="159"/>
      <c r="AB573" s="213" t="s">
        <v>14</v>
      </c>
      <c r="AC573" s="213"/>
      <c r="AD573" s="213"/>
      <c r="AE573" s="166"/>
      <c r="AF573" s="167"/>
      <c r="AG573" s="167"/>
      <c r="AH573" s="168"/>
      <c r="AI573" s="166"/>
      <c r="AJ573" s="167"/>
      <c r="AK573" s="167"/>
      <c r="AL573" s="167"/>
      <c r="AM573" s="166"/>
      <c r="AN573" s="167"/>
      <c r="AO573" s="167"/>
      <c r="AP573" s="168"/>
      <c r="AQ573" s="166"/>
      <c r="AR573" s="167"/>
      <c r="AS573" s="167"/>
      <c r="AT573" s="168"/>
      <c r="AU573" s="167"/>
      <c r="AV573" s="167"/>
      <c r="AW573" s="167"/>
      <c r="AX573" s="211"/>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539</v>
      </c>
      <c r="AJ574" s="214"/>
      <c r="AK574" s="214"/>
      <c r="AL574" s="215"/>
      <c r="AM574" s="214" t="s">
        <v>540</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11"/>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12"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11"/>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12" t="s">
        <v>13</v>
      </c>
      <c r="Z578" s="158"/>
      <c r="AA578" s="159"/>
      <c r="AB578" s="213" t="s">
        <v>14</v>
      </c>
      <c r="AC578" s="213"/>
      <c r="AD578" s="213"/>
      <c r="AE578" s="166"/>
      <c r="AF578" s="167"/>
      <c r="AG578" s="167"/>
      <c r="AH578" s="168"/>
      <c r="AI578" s="166"/>
      <c r="AJ578" s="167"/>
      <c r="AK578" s="167"/>
      <c r="AL578" s="167"/>
      <c r="AM578" s="166"/>
      <c r="AN578" s="167"/>
      <c r="AO578" s="167"/>
      <c r="AP578" s="168"/>
      <c r="AQ578" s="166"/>
      <c r="AR578" s="167"/>
      <c r="AS578" s="167"/>
      <c r="AT578" s="168"/>
      <c r="AU578" s="167"/>
      <c r="AV578" s="167"/>
      <c r="AW578" s="167"/>
      <c r="AX578" s="211"/>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539</v>
      </c>
      <c r="AJ579" s="214"/>
      <c r="AK579" s="214"/>
      <c r="AL579" s="215"/>
      <c r="AM579" s="214" t="s">
        <v>540</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11"/>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12"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11"/>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12" t="s">
        <v>13</v>
      </c>
      <c r="Z583" s="158"/>
      <c r="AA583" s="159"/>
      <c r="AB583" s="213" t="s">
        <v>14</v>
      </c>
      <c r="AC583" s="213"/>
      <c r="AD583" s="213"/>
      <c r="AE583" s="166"/>
      <c r="AF583" s="167"/>
      <c r="AG583" s="167"/>
      <c r="AH583" s="168"/>
      <c r="AI583" s="166"/>
      <c r="AJ583" s="167"/>
      <c r="AK583" s="167"/>
      <c r="AL583" s="167"/>
      <c r="AM583" s="166"/>
      <c r="AN583" s="167"/>
      <c r="AO583" s="167"/>
      <c r="AP583" s="168"/>
      <c r="AQ583" s="166"/>
      <c r="AR583" s="167"/>
      <c r="AS583" s="167"/>
      <c r="AT583" s="168"/>
      <c r="AU583" s="167"/>
      <c r="AV583" s="167"/>
      <c r="AW583" s="167"/>
      <c r="AX583" s="211"/>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539</v>
      </c>
      <c r="AJ584" s="214"/>
      <c r="AK584" s="214"/>
      <c r="AL584" s="215"/>
      <c r="AM584" s="214" t="s">
        <v>540</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11"/>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12"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11"/>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12" t="s">
        <v>13</v>
      </c>
      <c r="Z588" s="158"/>
      <c r="AA588" s="159"/>
      <c r="AB588" s="213" t="s">
        <v>14</v>
      </c>
      <c r="AC588" s="213"/>
      <c r="AD588" s="213"/>
      <c r="AE588" s="166"/>
      <c r="AF588" s="167"/>
      <c r="AG588" s="167"/>
      <c r="AH588" s="168"/>
      <c r="AI588" s="166"/>
      <c r="AJ588" s="167"/>
      <c r="AK588" s="167"/>
      <c r="AL588" s="167"/>
      <c r="AM588" s="166"/>
      <c r="AN588" s="167"/>
      <c r="AO588" s="167"/>
      <c r="AP588" s="168"/>
      <c r="AQ588" s="166"/>
      <c r="AR588" s="167"/>
      <c r="AS588" s="167"/>
      <c r="AT588" s="168"/>
      <c r="AU588" s="167"/>
      <c r="AV588" s="167"/>
      <c r="AW588" s="167"/>
      <c r="AX588" s="211"/>
      <c r="AY588">
        <f t="shared" si="92"/>
        <v>0</v>
      </c>
    </row>
    <row r="589" spans="1:51" ht="23.85" hidden="1" customHeight="1" x14ac:dyDescent="0.15">
      <c r="A589" s="988"/>
      <c r="B589" s="253"/>
      <c r="C589" s="252"/>
      <c r="D589" s="253"/>
      <c r="E589" s="187" t="s">
        <v>404</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398</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539</v>
      </c>
      <c r="AJ593" s="214"/>
      <c r="AK593" s="214"/>
      <c r="AL593" s="215"/>
      <c r="AM593" s="214" t="s">
        <v>540</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11"/>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12"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11"/>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12" t="s">
        <v>13</v>
      </c>
      <c r="Z597" s="158"/>
      <c r="AA597" s="159"/>
      <c r="AB597" s="213" t="s">
        <v>180</v>
      </c>
      <c r="AC597" s="213"/>
      <c r="AD597" s="213"/>
      <c r="AE597" s="166"/>
      <c r="AF597" s="167"/>
      <c r="AG597" s="167"/>
      <c r="AH597" s="168"/>
      <c r="AI597" s="166"/>
      <c r="AJ597" s="167"/>
      <c r="AK597" s="167"/>
      <c r="AL597" s="167"/>
      <c r="AM597" s="166"/>
      <c r="AN597" s="167"/>
      <c r="AO597" s="167"/>
      <c r="AP597" s="168"/>
      <c r="AQ597" s="166"/>
      <c r="AR597" s="167"/>
      <c r="AS597" s="167"/>
      <c r="AT597" s="168"/>
      <c r="AU597" s="167"/>
      <c r="AV597" s="167"/>
      <c r="AW597" s="167"/>
      <c r="AX597" s="211"/>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539</v>
      </c>
      <c r="AJ598" s="214"/>
      <c r="AK598" s="214"/>
      <c r="AL598" s="215"/>
      <c r="AM598" s="214" t="s">
        <v>540</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11"/>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12"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11"/>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12" t="s">
        <v>13</v>
      </c>
      <c r="Z602" s="158"/>
      <c r="AA602" s="159"/>
      <c r="AB602" s="213" t="s">
        <v>180</v>
      </c>
      <c r="AC602" s="213"/>
      <c r="AD602" s="213"/>
      <c r="AE602" s="166"/>
      <c r="AF602" s="167"/>
      <c r="AG602" s="167"/>
      <c r="AH602" s="168"/>
      <c r="AI602" s="166"/>
      <c r="AJ602" s="167"/>
      <c r="AK602" s="167"/>
      <c r="AL602" s="167"/>
      <c r="AM602" s="166"/>
      <c r="AN602" s="167"/>
      <c r="AO602" s="167"/>
      <c r="AP602" s="168"/>
      <c r="AQ602" s="166"/>
      <c r="AR602" s="167"/>
      <c r="AS602" s="167"/>
      <c r="AT602" s="168"/>
      <c r="AU602" s="167"/>
      <c r="AV602" s="167"/>
      <c r="AW602" s="167"/>
      <c r="AX602" s="211"/>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539</v>
      </c>
      <c r="AJ603" s="214"/>
      <c r="AK603" s="214"/>
      <c r="AL603" s="215"/>
      <c r="AM603" s="214" t="s">
        <v>540</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11"/>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12"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11"/>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12" t="s">
        <v>13</v>
      </c>
      <c r="Z607" s="158"/>
      <c r="AA607" s="159"/>
      <c r="AB607" s="213" t="s">
        <v>180</v>
      </c>
      <c r="AC607" s="213"/>
      <c r="AD607" s="213"/>
      <c r="AE607" s="166"/>
      <c r="AF607" s="167"/>
      <c r="AG607" s="167"/>
      <c r="AH607" s="168"/>
      <c r="AI607" s="166"/>
      <c r="AJ607" s="167"/>
      <c r="AK607" s="167"/>
      <c r="AL607" s="167"/>
      <c r="AM607" s="166"/>
      <c r="AN607" s="167"/>
      <c r="AO607" s="167"/>
      <c r="AP607" s="168"/>
      <c r="AQ607" s="166"/>
      <c r="AR607" s="167"/>
      <c r="AS607" s="167"/>
      <c r="AT607" s="168"/>
      <c r="AU607" s="167"/>
      <c r="AV607" s="167"/>
      <c r="AW607" s="167"/>
      <c r="AX607" s="211"/>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539</v>
      </c>
      <c r="AJ608" s="214"/>
      <c r="AK608" s="214"/>
      <c r="AL608" s="215"/>
      <c r="AM608" s="214" t="s">
        <v>540</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11"/>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12"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11"/>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12" t="s">
        <v>13</v>
      </c>
      <c r="Z612" s="158"/>
      <c r="AA612" s="159"/>
      <c r="AB612" s="213" t="s">
        <v>180</v>
      </c>
      <c r="AC612" s="213"/>
      <c r="AD612" s="213"/>
      <c r="AE612" s="166"/>
      <c r="AF612" s="167"/>
      <c r="AG612" s="167"/>
      <c r="AH612" s="168"/>
      <c r="AI612" s="166"/>
      <c r="AJ612" s="167"/>
      <c r="AK612" s="167"/>
      <c r="AL612" s="167"/>
      <c r="AM612" s="166"/>
      <c r="AN612" s="167"/>
      <c r="AO612" s="167"/>
      <c r="AP612" s="168"/>
      <c r="AQ612" s="166"/>
      <c r="AR612" s="167"/>
      <c r="AS612" s="167"/>
      <c r="AT612" s="168"/>
      <c r="AU612" s="167"/>
      <c r="AV612" s="167"/>
      <c r="AW612" s="167"/>
      <c r="AX612" s="211"/>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539</v>
      </c>
      <c r="AJ613" s="214"/>
      <c r="AK613" s="214"/>
      <c r="AL613" s="215"/>
      <c r="AM613" s="214" t="s">
        <v>540</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11"/>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12"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11"/>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12" t="s">
        <v>13</v>
      </c>
      <c r="Z617" s="158"/>
      <c r="AA617" s="159"/>
      <c r="AB617" s="213" t="s">
        <v>180</v>
      </c>
      <c r="AC617" s="213"/>
      <c r="AD617" s="213"/>
      <c r="AE617" s="166"/>
      <c r="AF617" s="167"/>
      <c r="AG617" s="167"/>
      <c r="AH617" s="168"/>
      <c r="AI617" s="166"/>
      <c r="AJ617" s="167"/>
      <c r="AK617" s="167"/>
      <c r="AL617" s="167"/>
      <c r="AM617" s="166"/>
      <c r="AN617" s="167"/>
      <c r="AO617" s="167"/>
      <c r="AP617" s="168"/>
      <c r="AQ617" s="166"/>
      <c r="AR617" s="167"/>
      <c r="AS617" s="167"/>
      <c r="AT617" s="168"/>
      <c r="AU617" s="167"/>
      <c r="AV617" s="167"/>
      <c r="AW617" s="167"/>
      <c r="AX617" s="211"/>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539</v>
      </c>
      <c r="AJ618" s="214"/>
      <c r="AK618" s="214"/>
      <c r="AL618" s="215"/>
      <c r="AM618" s="214" t="s">
        <v>540</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11"/>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12"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11"/>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12" t="s">
        <v>13</v>
      </c>
      <c r="Z622" s="158"/>
      <c r="AA622" s="159"/>
      <c r="AB622" s="213" t="s">
        <v>14</v>
      </c>
      <c r="AC622" s="213"/>
      <c r="AD622" s="213"/>
      <c r="AE622" s="166"/>
      <c r="AF622" s="167"/>
      <c r="AG622" s="167"/>
      <c r="AH622" s="168"/>
      <c r="AI622" s="166"/>
      <c r="AJ622" s="167"/>
      <c r="AK622" s="167"/>
      <c r="AL622" s="167"/>
      <c r="AM622" s="166"/>
      <c r="AN622" s="167"/>
      <c r="AO622" s="167"/>
      <c r="AP622" s="168"/>
      <c r="AQ622" s="166"/>
      <c r="AR622" s="167"/>
      <c r="AS622" s="167"/>
      <c r="AT622" s="168"/>
      <c r="AU622" s="167"/>
      <c r="AV622" s="167"/>
      <c r="AW622" s="167"/>
      <c r="AX622" s="211"/>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539</v>
      </c>
      <c r="AJ623" s="214"/>
      <c r="AK623" s="214"/>
      <c r="AL623" s="215"/>
      <c r="AM623" s="214" t="s">
        <v>540</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11"/>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12"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11"/>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12" t="s">
        <v>13</v>
      </c>
      <c r="Z627" s="158"/>
      <c r="AA627" s="159"/>
      <c r="AB627" s="213" t="s">
        <v>14</v>
      </c>
      <c r="AC627" s="213"/>
      <c r="AD627" s="213"/>
      <c r="AE627" s="166"/>
      <c r="AF627" s="167"/>
      <c r="AG627" s="167"/>
      <c r="AH627" s="168"/>
      <c r="AI627" s="166"/>
      <c r="AJ627" s="167"/>
      <c r="AK627" s="167"/>
      <c r="AL627" s="167"/>
      <c r="AM627" s="166"/>
      <c r="AN627" s="167"/>
      <c r="AO627" s="167"/>
      <c r="AP627" s="168"/>
      <c r="AQ627" s="166"/>
      <c r="AR627" s="167"/>
      <c r="AS627" s="167"/>
      <c r="AT627" s="168"/>
      <c r="AU627" s="167"/>
      <c r="AV627" s="167"/>
      <c r="AW627" s="167"/>
      <c r="AX627" s="211"/>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539</v>
      </c>
      <c r="AJ628" s="214"/>
      <c r="AK628" s="214"/>
      <c r="AL628" s="215"/>
      <c r="AM628" s="214" t="s">
        <v>540</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11"/>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12"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11"/>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12" t="s">
        <v>13</v>
      </c>
      <c r="Z632" s="158"/>
      <c r="AA632" s="159"/>
      <c r="AB632" s="213" t="s">
        <v>14</v>
      </c>
      <c r="AC632" s="213"/>
      <c r="AD632" s="213"/>
      <c r="AE632" s="166"/>
      <c r="AF632" s="167"/>
      <c r="AG632" s="167"/>
      <c r="AH632" s="168"/>
      <c r="AI632" s="166"/>
      <c r="AJ632" s="167"/>
      <c r="AK632" s="167"/>
      <c r="AL632" s="167"/>
      <c r="AM632" s="166"/>
      <c r="AN632" s="167"/>
      <c r="AO632" s="167"/>
      <c r="AP632" s="168"/>
      <c r="AQ632" s="166"/>
      <c r="AR632" s="167"/>
      <c r="AS632" s="167"/>
      <c r="AT632" s="168"/>
      <c r="AU632" s="167"/>
      <c r="AV632" s="167"/>
      <c r="AW632" s="167"/>
      <c r="AX632" s="211"/>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539</v>
      </c>
      <c r="AJ633" s="214"/>
      <c r="AK633" s="214"/>
      <c r="AL633" s="215"/>
      <c r="AM633" s="214" t="s">
        <v>540</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11"/>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12"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11"/>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12" t="s">
        <v>13</v>
      </c>
      <c r="Z637" s="158"/>
      <c r="AA637" s="159"/>
      <c r="AB637" s="213" t="s">
        <v>14</v>
      </c>
      <c r="AC637" s="213"/>
      <c r="AD637" s="213"/>
      <c r="AE637" s="166"/>
      <c r="AF637" s="167"/>
      <c r="AG637" s="167"/>
      <c r="AH637" s="168"/>
      <c r="AI637" s="166"/>
      <c r="AJ637" s="167"/>
      <c r="AK637" s="167"/>
      <c r="AL637" s="167"/>
      <c r="AM637" s="166"/>
      <c r="AN637" s="167"/>
      <c r="AO637" s="167"/>
      <c r="AP637" s="168"/>
      <c r="AQ637" s="166"/>
      <c r="AR637" s="167"/>
      <c r="AS637" s="167"/>
      <c r="AT637" s="168"/>
      <c r="AU637" s="167"/>
      <c r="AV637" s="167"/>
      <c r="AW637" s="167"/>
      <c r="AX637" s="211"/>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539</v>
      </c>
      <c r="AJ638" s="214"/>
      <c r="AK638" s="214"/>
      <c r="AL638" s="215"/>
      <c r="AM638" s="214" t="s">
        <v>540</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11"/>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12"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11"/>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12" t="s">
        <v>13</v>
      </c>
      <c r="Z642" s="158"/>
      <c r="AA642" s="159"/>
      <c r="AB642" s="213" t="s">
        <v>14</v>
      </c>
      <c r="AC642" s="213"/>
      <c r="AD642" s="213"/>
      <c r="AE642" s="166"/>
      <c r="AF642" s="167"/>
      <c r="AG642" s="167"/>
      <c r="AH642" s="168"/>
      <c r="AI642" s="166"/>
      <c r="AJ642" s="167"/>
      <c r="AK642" s="167"/>
      <c r="AL642" s="167"/>
      <c r="AM642" s="166"/>
      <c r="AN642" s="167"/>
      <c r="AO642" s="167"/>
      <c r="AP642" s="168"/>
      <c r="AQ642" s="166"/>
      <c r="AR642" s="167"/>
      <c r="AS642" s="167"/>
      <c r="AT642" s="168"/>
      <c r="AU642" s="167"/>
      <c r="AV642" s="167"/>
      <c r="AW642" s="167"/>
      <c r="AX642" s="211"/>
      <c r="AY642">
        <f t="shared" si="102"/>
        <v>0</v>
      </c>
    </row>
    <row r="643" spans="1:51" ht="23.85" hidden="1" customHeight="1" x14ac:dyDescent="0.15">
      <c r="A643" s="988"/>
      <c r="B643" s="253"/>
      <c r="C643" s="252"/>
      <c r="D643" s="253"/>
      <c r="E643" s="187" t="s">
        <v>404</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399</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539</v>
      </c>
      <c r="AJ647" s="214"/>
      <c r="AK647" s="214"/>
      <c r="AL647" s="215"/>
      <c r="AM647" s="214" t="s">
        <v>540</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11"/>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12"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11"/>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12" t="s">
        <v>13</v>
      </c>
      <c r="Z651" s="158"/>
      <c r="AA651" s="159"/>
      <c r="AB651" s="213" t="s">
        <v>180</v>
      </c>
      <c r="AC651" s="213"/>
      <c r="AD651" s="213"/>
      <c r="AE651" s="166"/>
      <c r="AF651" s="167"/>
      <c r="AG651" s="167"/>
      <c r="AH651" s="168"/>
      <c r="AI651" s="166"/>
      <c r="AJ651" s="167"/>
      <c r="AK651" s="167"/>
      <c r="AL651" s="167"/>
      <c r="AM651" s="166"/>
      <c r="AN651" s="167"/>
      <c r="AO651" s="167"/>
      <c r="AP651" s="168"/>
      <c r="AQ651" s="166"/>
      <c r="AR651" s="167"/>
      <c r="AS651" s="167"/>
      <c r="AT651" s="168"/>
      <c r="AU651" s="167"/>
      <c r="AV651" s="167"/>
      <c r="AW651" s="167"/>
      <c r="AX651" s="211"/>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539</v>
      </c>
      <c r="AJ652" s="214"/>
      <c r="AK652" s="214"/>
      <c r="AL652" s="215"/>
      <c r="AM652" s="214" t="s">
        <v>540</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11"/>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12"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11"/>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12" t="s">
        <v>13</v>
      </c>
      <c r="Z656" s="158"/>
      <c r="AA656" s="159"/>
      <c r="AB656" s="213" t="s">
        <v>180</v>
      </c>
      <c r="AC656" s="213"/>
      <c r="AD656" s="213"/>
      <c r="AE656" s="166"/>
      <c r="AF656" s="167"/>
      <c r="AG656" s="167"/>
      <c r="AH656" s="168"/>
      <c r="AI656" s="166"/>
      <c r="AJ656" s="167"/>
      <c r="AK656" s="167"/>
      <c r="AL656" s="167"/>
      <c r="AM656" s="166"/>
      <c r="AN656" s="167"/>
      <c r="AO656" s="167"/>
      <c r="AP656" s="168"/>
      <c r="AQ656" s="166"/>
      <c r="AR656" s="167"/>
      <c r="AS656" s="167"/>
      <c r="AT656" s="168"/>
      <c r="AU656" s="167"/>
      <c r="AV656" s="167"/>
      <c r="AW656" s="167"/>
      <c r="AX656" s="211"/>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539</v>
      </c>
      <c r="AJ657" s="214"/>
      <c r="AK657" s="214"/>
      <c r="AL657" s="215"/>
      <c r="AM657" s="214" t="s">
        <v>540</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11"/>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12"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11"/>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12" t="s">
        <v>13</v>
      </c>
      <c r="Z661" s="158"/>
      <c r="AA661" s="159"/>
      <c r="AB661" s="213" t="s">
        <v>180</v>
      </c>
      <c r="AC661" s="213"/>
      <c r="AD661" s="213"/>
      <c r="AE661" s="166"/>
      <c r="AF661" s="167"/>
      <c r="AG661" s="167"/>
      <c r="AH661" s="168"/>
      <c r="AI661" s="166"/>
      <c r="AJ661" s="167"/>
      <c r="AK661" s="167"/>
      <c r="AL661" s="167"/>
      <c r="AM661" s="166"/>
      <c r="AN661" s="167"/>
      <c r="AO661" s="167"/>
      <c r="AP661" s="168"/>
      <c r="AQ661" s="166"/>
      <c r="AR661" s="167"/>
      <c r="AS661" s="167"/>
      <c r="AT661" s="168"/>
      <c r="AU661" s="167"/>
      <c r="AV661" s="167"/>
      <c r="AW661" s="167"/>
      <c r="AX661" s="211"/>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539</v>
      </c>
      <c r="AJ662" s="214"/>
      <c r="AK662" s="214"/>
      <c r="AL662" s="215"/>
      <c r="AM662" s="214" t="s">
        <v>540</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11"/>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12"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11"/>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12" t="s">
        <v>13</v>
      </c>
      <c r="Z666" s="158"/>
      <c r="AA666" s="159"/>
      <c r="AB666" s="213" t="s">
        <v>180</v>
      </c>
      <c r="AC666" s="213"/>
      <c r="AD666" s="213"/>
      <c r="AE666" s="166"/>
      <c r="AF666" s="167"/>
      <c r="AG666" s="167"/>
      <c r="AH666" s="168"/>
      <c r="AI666" s="166"/>
      <c r="AJ666" s="167"/>
      <c r="AK666" s="167"/>
      <c r="AL666" s="167"/>
      <c r="AM666" s="166"/>
      <c r="AN666" s="167"/>
      <c r="AO666" s="167"/>
      <c r="AP666" s="168"/>
      <c r="AQ666" s="166"/>
      <c r="AR666" s="167"/>
      <c r="AS666" s="167"/>
      <c r="AT666" s="168"/>
      <c r="AU666" s="167"/>
      <c r="AV666" s="167"/>
      <c r="AW666" s="167"/>
      <c r="AX666" s="211"/>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539</v>
      </c>
      <c r="AJ667" s="214"/>
      <c r="AK667" s="214"/>
      <c r="AL667" s="215"/>
      <c r="AM667" s="214" t="s">
        <v>540</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11"/>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12"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11"/>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12" t="s">
        <v>13</v>
      </c>
      <c r="Z671" s="158"/>
      <c r="AA671" s="159"/>
      <c r="AB671" s="213" t="s">
        <v>180</v>
      </c>
      <c r="AC671" s="213"/>
      <c r="AD671" s="213"/>
      <c r="AE671" s="166"/>
      <c r="AF671" s="167"/>
      <c r="AG671" s="167"/>
      <c r="AH671" s="168"/>
      <c r="AI671" s="166"/>
      <c r="AJ671" s="167"/>
      <c r="AK671" s="167"/>
      <c r="AL671" s="167"/>
      <c r="AM671" s="166"/>
      <c r="AN671" s="167"/>
      <c r="AO671" s="167"/>
      <c r="AP671" s="168"/>
      <c r="AQ671" s="166"/>
      <c r="AR671" s="167"/>
      <c r="AS671" s="167"/>
      <c r="AT671" s="168"/>
      <c r="AU671" s="167"/>
      <c r="AV671" s="167"/>
      <c r="AW671" s="167"/>
      <c r="AX671" s="211"/>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539</v>
      </c>
      <c r="AJ672" s="214"/>
      <c r="AK672" s="214"/>
      <c r="AL672" s="215"/>
      <c r="AM672" s="214" t="s">
        <v>540</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11"/>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12"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11"/>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12" t="s">
        <v>13</v>
      </c>
      <c r="Z676" s="158"/>
      <c r="AA676" s="159"/>
      <c r="AB676" s="213" t="s">
        <v>14</v>
      </c>
      <c r="AC676" s="213"/>
      <c r="AD676" s="213"/>
      <c r="AE676" s="166"/>
      <c r="AF676" s="167"/>
      <c r="AG676" s="167"/>
      <c r="AH676" s="168"/>
      <c r="AI676" s="166"/>
      <c r="AJ676" s="167"/>
      <c r="AK676" s="167"/>
      <c r="AL676" s="167"/>
      <c r="AM676" s="166"/>
      <c r="AN676" s="167"/>
      <c r="AO676" s="167"/>
      <c r="AP676" s="168"/>
      <c r="AQ676" s="166"/>
      <c r="AR676" s="167"/>
      <c r="AS676" s="167"/>
      <c r="AT676" s="168"/>
      <c r="AU676" s="167"/>
      <c r="AV676" s="167"/>
      <c r="AW676" s="167"/>
      <c r="AX676" s="211"/>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539</v>
      </c>
      <c r="AJ677" s="214"/>
      <c r="AK677" s="214"/>
      <c r="AL677" s="215"/>
      <c r="AM677" s="214" t="s">
        <v>540</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11"/>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12"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11"/>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12" t="s">
        <v>13</v>
      </c>
      <c r="Z681" s="158"/>
      <c r="AA681" s="159"/>
      <c r="AB681" s="213" t="s">
        <v>14</v>
      </c>
      <c r="AC681" s="213"/>
      <c r="AD681" s="213"/>
      <c r="AE681" s="166"/>
      <c r="AF681" s="167"/>
      <c r="AG681" s="167"/>
      <c r="AH681" s="168"/>
      <c r="AI681" s="166"/>
      <c r="AJ681" s="167"/>
      <c r="AK681" s="167"/>
      <c r="AL681" s="167"/>
      <c r="AM681" s="166"/>
      <c r="AN681" s="167"/>
      <c r="AO681" s="167"/>
      <c r="AP681" s="168"/>
      <c r="AQ681" s="166"/>
      <c r="AR681" s="167"/>
      <c r="AS681" s="167"/>
      <c r="AT681" s="168"/>
      <c r="AU681" s="167"/>
      <c r="AV681" s="167"/>
      <c r="AW681" s="167"/>
      <c r="AX681" s="211"/>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539</v>
      </c>
      <c r="AJ682" s="214"/>
      <c r="AK682" s="214"/>
      <c r="AL682" s="215"/>
      <c r="AM682" s="214" t="s">
        <v>540</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11"/>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12"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11"/>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12" t="s">
        <v>13</v>
      </c>
      <c r="Z686" s="158"/>
      <c r="AA686" s="159"/>
      <c r="AB686" s="213" t="s">
        <v>14</v>
      </c>
      <c r="AC686" s="213"/>
      <c r="AD686" s="213"/>
      <c r="AE686" s="166"/>
      <c r="AF686" s="167"/>
      <c r="AG686" s="167"/>
      <c r="AH686" s="168"/>
      <c r="AI686" s="166"/>
      <c r="AJ686" s="167"/>
      <c r="AK686" s="167"/>
      <c r="AL686" s="167"/>
      <c r="AM686" s="166"/>
      <c r="AN686" s="167"/>
      <c r="AO686" s="167"/>
      <c r="AP686" s="168"/>
      <c r="AQ686" s="166"/>
      <c r="AR686" s="167"/>
      <c r="AS686" s="167"/>
      <c r="AT686" s="168"/>
      <c r="AU686" s="167"/>
      <c r="AV686" s="167"/>
      <c r="AW686" s="167"/>
      <c r="AX686" s="211"/>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539</v>
      </c>
      <c r="AJ687" s="214"/>
      <c r="AK687" s="214"/>
      <c r="AL687" s="215"/>
      <c r="AM687" s="214" t="s">
        <v>540</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11"/>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12"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11"/>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12" t="s">
        <v>13</v>
      </c>
      <c r="Z691" s="158"/>
      <c r="AA691" s="159"/>
      <c r="AB691" s="213" t="s">
        <v>14</v>
      </c>
      <c r="AC691" s="213"/>
      <c r="AD691" s="213"/>
      <c r="AE691" s="166"/>
      <c r="AF691" s="167"/>
      <c r="AG691" s="167"/>
      <c r="AH691" s="168"/>
      <c r="AI691" s="166"/>
      <c r="AJ691" s="167"/>
      <c r="AK691" s="167"/>
      <c r="AL691" s="167"/>
      <c r="AM691" s="166"/>
      <c r="AN691" s="167"/>
      <c r="AO691" s="167"/>
      <c r="AP691" s="168"/>
      <c r="AQ691" s="166"/>
      <c r="AR691" s="167"/>
      <c r="AS691" s="167"/>
      <c r="AT691" s="168"/>
      <c r="AU691" s="167"/>
      <c r="AV691" s="167"/>
      <c r="AW691" s="167"/>
      <c r="AX691" s="211"/>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539</v>
      </c>
      <c r="AJ692" s="214"/>
      <c r="AK692" s="214"/>
      <c r="AL692" s="215"/>
      <c r="AM692" s="214" t="s">
        <v>540</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11"/>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12"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11"/>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12" t="s">
        <v>13</v>
      </c>
      <c r="Z696" s="158"/>
      <c r="AA696" s="159"/>
      <c r="AB696" s="213" t="s">
        <v>14</v>
      </c>
      <c r="AC696" s="213"/>
      <c r="AD696" s="213"/>
      <c r="AE696" s="166"/>
      <c r="AF696" s="167"/>
      <c r="AG696" s="167"/>
      <c r="AH696" s="168"/>
      <c r="AI696" s="166"/>
      <c r="AJ696" s="167"/>
      <c r="AK696" s="167"/>
      <c r="AL696" s="167"/>
      <c r="AM696" s="166"/>
      <c r="AN696" s="167"/>
      <c r="AO696" s="167"/>
      <c r="AP696" s="168"/>
      <c r="AQ696" s="166"/>
      <c r="AR696" s="167"/>
      <c r="AS696" s="167"/>
      <c r="AT696" s="168"/>
      <c r="AU696" s="167"/>
      <c r="AV696" s="167"/>
      <c r="AW696" s="167"/>
      <c r="AX696" s="211"/>
      <c r="AY696">
        <f t="shared" si="112"/>
        <v>0</v>
      </c>
    </row>
    <row r="697" spans="1:51" ht="23.85" hidden="1" customHeight="1" x14ac:dyDescent="0.15">
      <c r="A697" s="988"/>
      <c r="B697" s="253"/>
      <c r="C697" s="252"/>
      <c r="D697" s="253"/>
      <c r="E697" s="187" t="s">
        <v>404</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198"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744</v>
      </c>
      <c r="AE702" s="890"/>
      <c r="AF702" s="890"/>
      <c r="AG702" s="879" t="s">
        <v>747</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744</v>
      </c>
      <c r="AE703" s="185"/>
      <c r="AF703" s="185"/>
      <c r="AG703" s="663" t="s">
        <v>748</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744</v>
      </c>
      <c r="AE704" s="582"/>
      <c r="AF704" s="582"/>
      <c r="AG704" s="424" t="s">
        <v>748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744</v>
      </c>
      <c r="AE705" s="732"/>
      <c r="AF705" s="732"/>
      <c r="AG705" s="190" t="s">
        <v>749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377</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750</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751</v>
      </c>
      <c r="AE708" s="667"/>
      <c r="AF708" s="667"/>
      <c r="AG708" s="522" t="s">
        <v>715</v>
      </c>
      <c r="AH708" s="523"/>
      <c r="AI708" s="523"/>
      <c r="AJ708" s="523"/>
      <c r="AK708" s="523"/>
      <c r="AL708" s="523"/>
      <c r="AM708" s="523"/>
      <c r="AN708" s="523"/>
      <c r="AO708" s="523"/>
      <c r="AP708" s="523"/>
      <c r="AQ708" s="523"/>
      <c r="AR708" s="523"/>
      <c r="AS708" s="523"/>
      <c r="AT708" s="523"/>
      <c r="AU708" s="523"/>
      <c r="AV708" s="523"/>
      <c r="AW708" s="523"/>
      <c r="AX708" s="524"/>
    </row>
    <row r="709" spans="1:50" ht="32.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744</v>
      </c>
      <c r="AE709" s="185"/>
      <c r="AF709" s="185"/>
      <c r="AG709" s="663" t="s">
        <v>752</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751</v>
      </c>
      <c r="AE710" s="185"/>
      <c r="AF710" s="185"/>
      <c r="AG710" s="663" t="s">
        <v>715</v>
      </c>
      <c r="AH710" s="664"/>
      <c r="AI710" s="664"/>
      <c r="AJ710" s="664"/>
      <c r="AK710" s="664"/>
      <c r="AL710" s="664"/>
      <c r="AM710" s="664"/>
      <c r="AN710" s="664"/>
      <c r="AO710" s="664"/>
      <c r="AP710" s="664"/>
      <c r="AQ710" s="664"/>
      <c r="AR710" s="664"/>
      <c r="AS710" s="664"/>
      <c r="AT710" s="664"/>
      <c r="AU710" s="664"/>
      <c r="AV710" s="664"/>
      <c r="AW710" s="664"/>
      <c r="AX710" s="665"/>
    </row>
    <row r="711" spans="1:50" ht="32.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744</v>
      </c>
      <c r="AE711" s="185"/>
      <c r="AF711" s="185"/>
      <c r="AG711" s="663" t="s">
        <v>752</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342</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751</v>
      </c>
      <c r="AE712" s="582"/>
      <c r="AF712" s="582"/>
      <c r="AG712" s="590" t="s">
        <v>715</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343</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751</v>
      </c>
      <c r="AE713" s="185"/>
      <c r="AF713" s="186"/>
      <c r="AG713" s="663" t="s">
        <v>715</v>
      </c>
      <c r="AH713" s="664"/>
      <c r="AI713" s="664"/>
      <c r="AJ713" s="664"/>
      <c r="AK713" s="664"/>
      <c r="AL713" s="664"/>
      <c r="AM713" s="664"/>
      <c r="AN713" s="664"/>
      <c r="AO713" s="664"/>
      <c r="AP713" s="664"/>
      <c r="AQ713" s="664"/>
      <c r="AR713" s="664"/>
      <c r="AS713" s="664"/>
      <c r="AT713" s="664"/>
      <c r="AU713" s="664"/>
      <c r="AV713" s="664"/>
      <c r="AW713" s="664"/>
      <c r="AX713" s="665"/>
    </row>
    <row r="714" spans="1:50" ht="51.75" customHeight="1" x14ac:dyDescent="0.15">
      <c r="A714" s="656"/>
      <c r="B714" s="657"/>
      <c r="C714" s="767" t="s">
        <v>321</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744</v>
      </c>
      <c r="AE714" s="588"/>
      <c r="AF714" s="589"/>
      <c r="AG714" s="688" t="s">
        <v>753</v>
      </c>
      <c r="AH714" s="689"/>
      <c r="AI714" s="689"/>
      <c r="AJ714" s="689"/>
      <c r="AK714" s="689"/>
      <c r="AL714" s="689"/>
      <c r="AM714" s="689"/>
      <c r="AN714" s="689"/>
      <c r="AO714" s="689"/>
      <c r="AP714" s="689"/>
      <c r="AQ714" s="689"/>
      <c r="AR714" s="689"/>
      <c r="AS714" s="689"/>
      <c r="AT714" s="689"/>
      <c r="AU714" s="689"/>
      <c r="AV714" s="689"/>
      <c r="AW714" s="689"/>
      <c r="AX714" s="690"/>
    </row>
    <row r="715" spans="1:50" ht="30.75" customHeight="1" x14ac:dyDescent="0.15">
      <c r="A715" s="617" t="s">
        <v>40</v>
      </c>
      <c r="B715" s="653"/>
      <c r="C715" s="658" t="s">
        <v>322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744</v>
      </c>
      <c r="AE715" s="667"/>
      <c r="AF715" s="773"/>
      <c r="AG715" s="522" t="s">
        <v>754</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751</v>
      </c>
      <c r="AE716" s="755"/>
      <c r="AF716" s="755"/>
      <c r="AG716" s="663" t="s">
        <v>715</v>
      </c>
      <c r="AH716" s="664"/>
      <c r="AI716" s="664"/>
      <c r="AJ716" s="664"/>
      <c r="AK716" s="664"/>
      <c r="AL716" s="664"/>
      <c r="AM716" s="664"/>
      <c r="AN716" s="664"/>
      <c r="AO716" s="664"/>
      <c r="AP716" s="664"/>
      <c r="AQ716" s="664"/>
      <c r="AR716" s="664"/>
      <c r="AS716" s="664"/>
      <c r="AT716" s="664"/>
      <c r="AU716" s="664"/>
      <c r="AV716" s="664"/>
      <c r="AW716" s="664"/>
      <c r="AX716" s="665"/>
    </row>
    <row r="717" spans="1:50" ht="30"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744</v>
      </c>
      <c r="AE717" s="185"/>
      <c r="AF717" s="185"/>
      <c r="AG717" s="663" t="s">
        <v>755</v>
      </c>
      <c r="AH717" s="664"/>
      <c r="AI717" s="664"/>
      <c r="AJ717" s="664"/>
      <c r="AK717" s="664"/>
      <c r="AL717" s="664"/>
      <c r="AM717" s="664"/>
      <c r="AN717" s="664"/>
      <c r="AO717" s="664"/>
      <c r="AP717" s="664"/>
      <c r="AQ717" s="664"/>
      <c r="AR717" s="664"/>
      <c r="AS717" s="664"/>
      <c r="AT717" s="664"/>
      <c r="AU717" s="664"/>
      <c r="AV717" s="664"/>
      <c r="AW717" s="664"/>
      <c r="AX717" s="665"/>
    </row>
    <row r="718" spans="1:50" ht="30"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744</v>
      </c>
      <c r="AE718" s="185"/>
      <c r="AF718" s="185"/>
      <c r="AG718" s="193" t="s">
        <v>756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744</v>
      </c>
      <c r="AE719" s="667"/>
      <c r="AF719" s="667"/>
      <c r="AG719" s="190" t="s">
        <v>757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335</v>
      </c>
      <c r="D720" s="926"/>
      <c r="E720" s="926"/>
      <c r="F720" s="929"/>
      <c r="G720" s="925" t="s">
        <v>336</v>
      </c>
      <c r="H720" s="926"/>
      <c r="I720" s="926"/>
      <c r="J720" s="926"/>
      <c r="K720" s="926"/>
      <c r="L720" s="926"/>
      <c r="M720" s="926"/>
      <c r="N720" s="925" t="s">
        <v>339</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t="s">
        <v>706</v>
      </c>
      <c r="D721" s="913"/>
      <c r="E721" s="913"/>
      <c r="F721" s="914"/>
      <c r="G721" s="930"/>
      <c r="H721" s="931"/>
      <c r="I721" s="77" t="str">
        <f>IF(OR(G721="　", G721=""), "", "-")</f>
        <v/>
      </c>
      <c r="J721" s="911"/>
      <c r="K721" s="911"/>
      <c r="L721" s="77" t="str">
        <f>IF(M721="","","-")</f>
        <v/>
      </c>
      <c r="M721" s="78"/>
      <c r="N721" s="908" t="s">
        <v>735</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758</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759</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30"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30"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30"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30"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348</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668</v>
      </c>
      <c r="B737" s="158"/>
      <c r="C737" s="158"/>
      <c r="D737" s="159"/>
      <c r="E737" s="105" t="s">
        <v>736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393</v>
      </c>
      <c r="B738" s="109"/>
      <c r="C738" s="109"/>
      <c r="D738" s="109"/>
      <c r="E738" s="105" t="s">
        <v>737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392</v>
      </c>
      <c r="B739" s="109"/>
      <c r="C739" s="109"/>
      <c r="D739" s="109"/>
      <c r="E739" s="105" t="s">
        <v>738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391</v>
      </c>
      <c r="B740" s="109"/>
      <c r="C740" s="109"/>
      <c r="D740" s="109"/>
      <c r="E740" s="105" t="s">
        <v>739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390</v>
      </c>
      <c r="B741" s="109"/>
      <c r="C741" s="109"/>
      <c r="D741" s="109"/>
      <c r="E741" s="105" t="s">
        <v>740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389</v>
      </c>
      <c r="B742" s="109"/>
      <c r="C742" s="109"/>
      <c r="D742" s="109"/>
      <c r="E742" s="105" t="s">
        <v>741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388</v>
      </c>
      <c r="B743" s="109"/>
      <c r="C743" s="109"/>
      <c r="D743" s="109"/>
      <c r="E743" s="105" t="s">
        <v>742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387</v>
      </c>
      <c r="B744" s="109"/>
      <c r="C744" s="109"/>
      <c r="D744" s="109"/>
      <c r="E744" s="105" t="s">
        <v>741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386</v>
      </c>
      <c r="B745" s="109"/>
      <c r="C745" s="109"/>
      <c r="D745" s="109"/>
      <c r="E745" s="114" t="s">
        <v>743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541</v>
      </c>
      <c r="B746" s="109"/>
      <c r="C746" s="109"/>
      <c r="D746" s="109"/>
      <c r="E746" s="112" t="s">
        <v>706</v>
      </c>
      <c r="F746" s="113"/>
      <c r="G746" s="113"/>
      <c r="H746" s="100" t="str">
        <f>IF(E746="","","-")</f>
        <v>-</v>
      </c>
      <c r="I746" s="113"/>
      <c r="J746" s="113"/>
      <c r="K746" s="100" t="str">
        <f>IF(I746="","","-")</f>
        <v/>
      </c>
      <c r="L746" s="104">
        <v>115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505</v>
      </c>
      <c r="B747" s="109"/>
      <c r="C747" s="109"/>
      <c r="D747" s="109"/>
      <c r="E747" s="112" t="s">
        <v>706</v>
      </c>
      <c r="F747" s="113"/>
      <c r="G747" s="113"/>
      <c r="H747" s="100" t="str">
        <f>IF(E747="","","-")</f>
        <v>-</v>
      </c>
      <c r="I747" s="113"/>
      <c r="J747" s="113"/>
      <c r="K747" s="100" t="str">
        <f>IF(I747="","","-")</f>
        <v/>
      </c>
      <c r="L747" s="104">
        <v>125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380</v>
      </c>
      <c r="B748" s="121"/>
      <c r="C748" s="121"/>
      <c r="D748" s="121"/>
      <c r="E748" s="121"/>
      <c r="F748" s="122"/>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thickBo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382</v>
      </c>
      <c r="B787" s="757"/>
      <c r="C787" s="757"/>
      <c r="D787" s="757"/>
      <c r="E787" s="757"/>
      <c r="F787" s="758"/>
      <c r="G787" s="435" t="s">
        <v>760</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761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33" customHeight="1" x14ac:dyDescent="0.15">
      <c r="A789" s="552"/>
      <c r="B789" s="759"/>
      <c r="C789" s="759"/>
      <c r="D789" s="759"/>
      <c r="E789" s="759"/>
      <c r="F789" s="760"/>
      <c r="G789" s="445" t="s">
        <v>762</v>
      </c>
      <c r="H789" s="446"/>
      <c r="I789" s="446"/>
      <c r="J789" s="446"/>
      <c r="K789" s="447"/>
      <c r="L789" s="448" t="s">
        <v>763</v>
      </c>
      <c r="M789" s="449"/>
      <c r="N789" s="449"/>
      <c r="O789" s="449"/>
      <c r="P789" s="449"/>
      <c r="Q789" s="449"/>
      <c r="R789" s="449"/>
      <c r="S789" s="449"/>
      <c r="T789" s="449"/>
      <c r="U789" s="449"/>
      <c r="V789" s="449"/>
      <c r="W789" s="449"/>
      <c r="X789" s="450"/>
      <c r="Y789" s="451">
        <v>227</v>
      </c>
      <c r="Z789" s="452"/>
      <c r="AA789" s="452"/>
      <c r="AB789" s="553"/>
      <c r="AC789" s="445" t="s">
        <v>779</v>
      </c>
      <c r="AD789" s="446"/>
      <c r="AE789" s="446"/>
      <c r="AF789" s="446"/>
      <c r="AG789" s="447"/>
      <c r="AH789" s="448" t="s">
        <v>786</v>
      </c>
      <c r="AI789" s="449"/>
      <c r="AJ789" s="449"/>
      <c r="AK789" s="449"/>
      <c r="AL789" s="449"/>
      <c r="AM789" s="449"/>
      <c r="AN789" s="449"/>
      <c r="AO789" s="449"/>
      <c r="AP789" s="449"/>
      <c r="AQ789" s="449"/>
      <c r="AR789" s="449"/>
      <c r="AS789" s="449"/>
      <c r="AT789" s="450"/>
      <c r="AU789" s="451">
        <v>119</v>
      </c>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t="s">
        <v>779</v>
      </c>
      <c r="AD790" s="349"/>
      <c r="AE790" s="349"/>
      <c r="AF790" s="349"/>
      <c r="AG790" s="350"/>
      <c r="AH790" s="398" t="s">
        <v>784</v>
      </c>
      <c r="AI790" s="399"/>
      <c r="AJ790" s="399"/>
      <c r="AK790" s="399"/>
      <c r="AL790" s="399"/>
      <c r="AM790" s="399"/>
      <c r="AN790" s="399"/>
      <c r="AO790" s="399"/>
      <c r="AP790" s="399"/>
      <c r="AQ790" s="399"/>
      <c r="AR790" s="399"/>
      <c r="AS790" s="399"/>
      <c r="AT790" s="400"/>
      <c r="AU790" s="395">
        <v>32</v>
      </c>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227</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151</v>
      </c>
      <c r="AV799" s="412"/>
      <c r="AW799" s="412"/>
      <c r="AX799" s="414"/>
    </row>
    <row r="800" spans="1:51" ht="24.75" customHeight="1" x14ac:dyDescent="0.15">
      <c r="A800" s="552"/>
      <c r="B800" s="759"/>
      <c r="C800" s="759"/>
      <c r="D800" s="759"/>
      <c r="E800" s="759"/>
      <c r="F800" s="760"/>
      <c r="G800" s="435" t="s">
        <v>774</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775</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34.5" customHeight="1" x14ac:dyDescent="0.15">
      <c r="A802" s="552"/>
      <c r="B802" s="759"/>
      <c r="C802" s="759"/>
      <c r="D802" s="759"/>
      <c r="E802" s="759"/>
      <c r="F802" s="760"/>
      <c r="G802" s="445" t="s">
        <v>764</v>
      </c>
      <c r="H802" s="446"/>
      <c r="I802" s="446"/>
      <c r="J802" s="446"/>
      <c r="K802" s="447"/>
      <c r="L802" s="448" t="s">
        <v>781</v>
      </c>
      <c r="M802" s="449"/>
      <c r="N802" s="449"/>
      <c r="O802" s="449"/>
      <c r="P802" s="449"/>
      <c r="Q802" s="449"/>
      <c r="R802" s="449"/>
      <c r="S802" s="449"/>
      <c r="T802" s="449"/>
      <c r="U802" s="449"/>
      <c r="V802" s="449"/>
      <c r="W802" s="449"/>
      <c r="X802" s="450"/>
      <c r="Y802" s="451">
        <v>51</v>
      </c>
      <c r="Z802" s="452"/>
      <c r="AA802" s="452"/>
      <c r="AB802" s="553"/>
      <c r="AC802" s="445" t="s">
        <v>778</v>
      </c>
      <c r="AD802" s="446"/>
      <c r="AE802" s="446"/>
      <c r="AF802" s="446"/>
      <c r="AG802" s="447"/>
      <c r="AH802" s="448" t="s">
        <v>782</v>
      </c>
      <c r="AI802" s="449"/>
      <c r="AJ802" s="449"/>
      <c r="AK802" s="449"/>
      <c r="AL802" s="449"/>
      <c r="AM802" s="449"/>
      <c r="AN802" s="449"/>
      <c r="AO802" s="449"/>
      <c r="AP802" s="449"/>
      <c r="AQ802" s="449"/>
      <c r="AR802" s="449"/>
      <c r="AS802" s="449"/>
      <c r="AT802" s="450"/>
      <c r="AU802" s="451">
        <v>13</v>
      </c>
      <c r="AV802" s="452"/>
      <c r="AW802" s="452"/>
      <c r="AX802" s="453"/>
      <c r="AY802">
        <f t="shared" ref="AY802:AY812" si="115">$AY$800</f>
        <v>2</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51</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13</v>
      </c>
      <c r="AV812" s="412"/>
      <c r="AW812" s="412"/>
      <c r="AX812" s="414"/>
      <c r="AY812">
        <f t="shared" si="115"/>
        <v>2</v>
      </c>
    </row>
    <row r="813" spans="1:51" ht="24.75" customHeight="1" x14ac:dyDescent="0.15">
      <c r="A813" s="552"/>
      <c r="B813" s="759"/>
      <c r="C813" s="759"/>
      <c r="D813" s="759"/>
      <c r="E813" s="759"/>
      <c r="F813" s="760"/>
      <c r="G813" s="435" t="s">
        <v>776</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777</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2</v>
      </c>
    </row>
    <row r="814" spans="1:51" ht="24.75"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2</v>
      </c>
    </row>
    <row r="815" spans="1:51" ht="33.75" customHeight="1" x14ac:dyDescent="0.15">
      <c r="A815" s="552"/>
      <c r="B815" s="759"/>
      <c r="C815" s="759"/>
      <c r="D815" s="759"/>
      <c r="E815" s="759"/>
      <c r="F815" s="760"/>
      <c r="G815" s="445" t="s">
        <v>765</v>
      </c>
      <c r="H815" s="446"/>
      <c r="I815" s="446"/>
      <c r="J815" s="446"/>
      <c r="K815" s="447"/>
      <c r="L815" s="448" t="s">
        <v>783</v>
      </c>
      <c r="M815" s="449"/>
      <c r="N815" s="449"/>
      <c r="O815" s="449"/>
      <c r="P815" s="449"/>
      <c r="Q815" s="449"/>
      <c r="R815" s="449"/>
      <c r="S815" s="449"/>
      <c r="T815" s="449"/>
      <c r="U815" s="449"/>
      <c r="V815" s="449"/>
      <c r="W815" s="449"/>
      <c r="X815" s="450"/>
      <c r="Y815" s="451">
        <v>10</v>
      </c>
      <c r="Z815" s="452"/>
      <c r="AA815" s="452"/>
      <c r="AB815" s="553"/>
      <c r="AC815" s="445" t="s">
        <v>780</v>
      </c>
      <c r="AD815" s="446"/>
      <c r="AE815" s="446"/>
      <c r="AF815" s="446"/>
      <c r="AG815" s="447"/>
      <c r="AH815" s="448" t="s">
        <v>785</v>
      </c>
      <c r="AI815" s="449"/>
      <c r="AJ815" s="449"/>
      <c r="AK815" s="449"/>
      <c r="AL815" s="449"/>
      <c r="AM815" s="449"/>
      <c r="AN815" s="449"/>
      <c r="AO815" s="449"/>
      <c r="AP815" s="449"/>
      <c r="AQ815" s="449"/>
      <c r="AR815" s="449"/>
      <c r="AS815" s="449"/>
      <c r="AT815" s="450"/>
      <c r="AU815" s="451">
        <v>2</v>
      </c>
      <c r="AV815" s="452"/>
      <c r="AW815" s="452"/>
      <c r="AX815" s="453"/>
      <c r="AY815">
        <f t="shared" ref="AY815:AY825" si="116">$AY$813</f>
        <v>2</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2</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x14ac:dyDescent="0.15">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10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2</v>
      </c>
      <c r="AV825" s="412"/>
      <c r="AW825" s="412"/>
      <c r="AX825" s="414"/>
      <c r="AY825">
        <f t="shared" si="116"/>
        <v>2</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340</v>
      </c>
      <c r="AM839" s="950"/>
      <c r="AN839" s="950"/>
      <c r="AO839" s="102"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334</v>
      </c>
      <c r="AD844" s="277"/>
      <c r="AE844" s="277"/>
      <c r="AF844" s="277"/>
      <c r="AG844" s="277"/>
      <c r="AH844" s="345" t="s">
        <v>363</v>
      </c>
      <c r="AI844" s="347"/>
      <c r="AJ844" s="347"/>
      <c r="AK844" s="347"/>
      <c r="AL844" s="347" t="s">
        <v>21</v>
      </c>
      <c r="AM844" s="347"/>
      <c r="AN844" s="347"/>
      <c r="AO844" s="422"/>
      <c r="AP844" s="423" t="s">
        <v>298</v>
      </c>
      <c r="AQ844" s="423"/>
      <c r="AR844" s="423"/>
      <c r="AS844" s="423"/>
      <c r="AT844" s="423"/>
      <c r="AU844" s="423"/>
      <c r="AV844" s="423"/>
      <c r="AW844" s="423"/>
      <c r="AX844" s="423"/>
    </row>
    <row r="845" spans="1:51" ht="49.5" customHeight="1" x14ac:dyDescent="0.15">
      <c r="A845" s="401">
        <v>1</v>
      </c>
      <c r="B845" s="401">
        <v>1</v>
      </c>
      <c r="C845" s="415" t="s">
        <v>766</v>
      </c>
      <c r="D845" s="415"/>
      <c r="E845" s="415"/>
      <c r="F845" s="415"/>
      <c r="G845" s="415"/>
      <c r="H845" s="415"/>
      <c r="I845" s="415"/>
      <c r="J845" s="416">
        <v>4180005012861</v>
      </c>
      <c r="K845" s="417"/>
      <c r="L845" s="417"/>
      <c r="M845" s="417"/>
      <c r="N845" s="417"/>
      <c r="O845" s="417"/>
      <c r="P845" s="421" t="s">
        <v>773</v>
      </c>
      <c r="Q845" s="317"/>
      <c r="R845" s="317"/>
      <c r="S845" s="317"/>
      <c r="T845" s="317"/>
      <c r="U845" s="317"/>
      <c r="V845" s="317"/>
      <c r="W845" s="317"/>
      <c r="X845" s="317"/>
      <c r="Y845" s="318">
        <v>227</v>
      </c>
      <c r="Z845" s="319"/>
      <c r="AA845" s="319"/>
      <c r="AB845" s="320"/>
      <c r="AC845" s="322" t="s">
        <v>767</v>
      </c>
      <c r="AD845" s="323"/>
      <c r="AE845" s="323"/>
      <c r="AF845" s="323"/>
      <c r="AG845" s="323"/>
      <c r="AH845" s="418" t="s">
        <v>715</v>
      </c>
      <c r="AI845" s="419"/>
      <c r="AJ845" s="419"/>
      <c r="AK845" s="419"/>
      <c r="AL845" s="326" t="s">
        <v>715</v>
      </c>
      <c r="AM845" s="327"/>
      <c r="AN845" s="327"/>
      <c r="AO845" s="328"/>
      <c r="AP845" s="321" t="s">
        <v>715</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334</v>
      </c>
      <c r="AD877" s="277"/>
      <c r="AE877" s="277"/>
      <c r="AF877" s="277"/>
      <c r="AG877" s="277"/>
      <c r="AH877" s="345" t="s">
        <v>363</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3" customHeight="1" x14ac:dyDescent="0.15">
      <c r="A878" s="401">
        <v>1</v>
      </c>
      <c r="B878" s="401">
        <v>1</v>
      </c>
      <c r="C878" s="415" t="s">
        <v>768</v>
      </c>
      <c r="D878" s="415"/>
      <c r="E878" s="415"/>
      <c r="F878" s="415"/>
      <c r="G878" s="415"/>
      <c r="H878" s="415"/>
      <c r="I878" s="415"/>
      <c r="J878" s="416" t="s">
        <v>715</v>
      </c>
      <c r="K878" s="417"/>
      <c r="L878" s="417"/>
      <c r="M878" s="417"/>
      <c r="N878" s="417"/>
      <c r="O878" s="417"/>
      <c r="P878" s="421" t="s">
        <v>787</v>
      </c>
      <c r="Q878" s="317"/>
      <c r="R878" s="317"/>
      <c r="S878" s="317"/>
      <c r="T878" s="317"/>
      <c r="U878" s="317"/>
      <c r="V878" s="317"/>
      <c r="W878" s="317"/>
      <c r="X878" s="317"/>
      <c r="Y878" s="318">
        <v>119</v>
      </c>
      <c r="Z878" s="319"/>
      <c r="AA878" s="319"/>
      <c r="AB878" s="320"/>
      <c r="AC878" s="322" t="s">
        <v>373</v>
      </c>
      <c r="AD878" s="323"/>
      <c r="AE878" s="323"/>
      <c r="AF878" s="323"/>
      <c r="AG878" s="323"/>
      <c r="AH878" s="418" t="s">
        <v>715</v>
      </c>
      <c r="AI878" s="419"/>
      <c r="AJ878" s="419"/>
      <c r="AK878" s="419"/>
      <c r="AL878" s="326" t="s">
        <v>715</v>
      </c>
      <c r="AM878" s="327"/>
      <c r="AN878" s="327"/>
      <c r="AO878" s="328"/>
      <c r="AP878" s="321" t="s">
        <v>715</v>
      </c>
      <c r="AQ878" s="321"/>
      <c r="AR878" s="321"/>
      <c r="AS878" s="321"/>
      <c r="AT878" s="321"/>
      <c r="AU878" s="321"/>
      <c r="AV878" s="321"/>
      <c r="AW878" s="321"/>
      <c r="AX878" s="321"/>
      <c r="AY878">
        <f t="shared" si="118"/>
        <v>1</v>
      </c>
    </row>
    <row r="879" spans="1:51" ht="30" customHeight="1" x14ac:dyDescent="0.15">
      <c r="A879" s="401">
        <v>2</v>
      </c>
      <c r="B879" s="401">
        <v>1</v>
      </c>
      <c r="C879" s="420" t="s">
        <v>788</v>
      </c>
      <c r="D879" s="415"/>
      <c r="E879" s="415"/>
      <c r="F879" s="415"/>
      <c r="G879" s="415"/>
      <c r="H879" s="415"/>
      <c r="I879" s="415"/>
      <c r="J879" s="416" t="s">
        <v>715</v>
      </c>
      <c r="K879" s="417"/>
      <c r="L879" s="417"/>
      <c r="M879" s="417"/>
      <c r="N879" s="417"/>
      <c r="O879" s="417"/>
      <c r="P879" s="421" t="s">
        <v>784</v>
      </c>
      <c r="Q879" s="317"/>
      <c r="R879" s="317"/>
      <c r="S879" s="317"/>
      <c r="T879" s="317"/>
      <c r="U879" s="317"/>
      <c r="V879" s="317"/>
      <c r="W879" s="317"/>
      <c r="X879" s="317"/>
      <c r="Y879" s="318">
        <v>32</v>
      </c>
      <c r="Z879" s="319"/>
      <c r="AA879" s="319"/>
      <c r="AB879" s="320"/>
      <c r="AC879" s="322" t="s">
        <v>375</v>
      </c>
      <c r="AD879" s="323"/>
      <c r="AE879" s="323"/>
      <c r="AF879" s="323"/>
      <c r="AG879" s="323"/>
      <c r="AH879" s="418" t="s">
        <v>715</v>
      </c>
      <c r="AI879" s="419"/>
      <c r="AJ879" s="419"/>
      <c r="AK879" s="419"/>
      <c r="AL879" s="326" t="s">
        <v>715</v>
      </c>
      <c r="AM879" s="327"/>
      <c r="AN879" s="327"/>
      <c r="AO879" s="328"/>
      <c r="AP879" s="321" t="s">
        <v>715</v>
      </c>
      <c r="AQ879" s="321"/>
      <c r="AR879" s="321"/>
      <c r="AS879" s="321"/>
      <c r="AT879" s="321"/>
      <c r="AU879" s="321"/>
      <c r="AV879" s="321"/>
      <c r="AW879" s="321"/>
      <c r="AX879" s="321"/>
      <c r="AY879">
        <f>COUNTA($C$879)</f>
        <v>1</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334</v>
      </c>
      <c r="AD910" s="277"/>
      <c r="AE910" s="277"/>
      <c r="AF910" s="277"/>
      <c r="AG910" s="277"/>
      <c r="AH910" s="345" t="s">
        <v>363</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48" customHeight="1" x14ac:dyDescent="0.15">
      <c r="A911" s="401">
        <v>1</v>
      </c>
      <c r="B911" s="401">
        <v>1</v>
      </c>
      <c r="C911" s="420" t="s">
        <v>789</v>
      </c>
      <c r="D911" s="415"/>
      <c r="E911" s="415"/>
      <c r="F911" s="415"/>
      <c r="G911" s="415"/>
      <c r="H911" s="415"/>
      <c r="I911" s="415"/>
      <c r="J911" s="416">
        <v>6010001044155</v>
      </c>
      <c r="K911" s="417"/>
      <c r="L911" s="417"/>
      <c r="M911" s="417"/>
      <c r="N911" s="417"/>
      <c r="O911" s="417"/>
      <c r="P911" s="421" t="s">
        <v>781</v>
      </c>
      <c r="Q911" s="317"/>
      <c r="R911" s="317"/>
      <c r="S911" s="317"/>
      <c r="T911" s="317"/>
      <c r="U911" s="317"/>
      <c r="V911" s="317"/>
      <c r="W911" s="317"/>
      <c r="X911" s="317"/>
      <c r="Y911" s="318">
        <v>51</v>
      </c>
      <c r="Z911" s="319"/>
      <c r="AA911" s="319"/>
      <c r="AB911" s="320"/>
      <c r="AC911" s="322" t="s">
        <v>769</v>
      </c>
      <c r="AD911" s="323"/>
      <c r="AE911" s="323"/>
      <c r="AF911" s="323"/>
      <c r="AG911" s="323"/>
      <c r="AH911" s="418">
        <v>4</v>
      </c>
      <c r="AI911" s="419"/>
      <c r="AJ911" s="419"/>
      <c r="AK911" s="419"/>
      <c r="AL911" s="326" t="s">
        <v>715</v>
      </c>
      <c r="AM911" s="327"/>
      <c r="AN911" s="327"/>
      <c r="AO911" s="328"/>
      <c r="AP911" s="321" t="s">
        <v>715</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334</v>
      </c>
      <c r="AD943" s="277"/>
      <c r="AE943" s="277"/>
      <c r="AF943" s="277"/>
      <c r="AG943" s="277"/>
      <c r="AH943" s="345" t="s">
        <v>363</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50.25" customHeight="1" x14ac:dyDescent="0.15">
      <c r="A944" s="401">
        <v>1</v>
      </c>
      <c r="B944" s="401">
        <v>1</v>
      </c>
      <c r="C944" s="420" t="s">
        <v>790</v>
      </c>
      <c r="D944" s="415"/>
      <c r="E944" s="415"/>
      <c r="F944" s="415"/>
      <c r="G944" s="415"/>
      <c r="H944" s="415"/>
      <c r="I944" s="415"/>
      <c r="J944" s="416">
        <v>1210001001082</v>
      </c>
      <c r="K944" s="417"/>
      <c r="L944" s="417"/>
      <c r="M944" s="417"/>
      <c r="N944" s="417"/>
      <c r="O944" s="417"/>
      <c r="P944" s="421" t="s">
        <v>782</v>
      </c>
      <c r="Q944" s="317"/>
      <c r="R944" s="317"/>
      <c r="S944" s="317"/>
      <c r="T944" s="317"/>
      <c r="U944" s="317"/>
      <c r="V944" s="317"/>
      <c r="W944" s="317"/>
      <c r="X944" s="317"/>
      <c r="Y944" s="318">
        <v>13</v>
      </c>
      <c r="Z944" s="319"/>
      <c r="AA944" s="319"/>
      <c r="AB944" s="320"/>
      <c r="AC944" s="322" t="s">
        <v>769</v>
      </c>
      <c r="AD944" s="323"/>
      <c r="AE944" s="323"/>
      <c r="AF944" s="323"/>
      <c r="AG944" s="323"/>
      <c r="AH944" s="418">
        <v>1</v>
      </c>
      <c r="AI944" s="419"/>
      <c r="AJ944" s="419"/>
      <c r="AK944" s="419"/>
      <c r="AL944" s="326" t="s">
        <v>715</v>
      </c>
      <c r="AM944" s="327"/>
      <c r="AN944" s="327"/>
      <c r="AO944" s="328"/>
      <c r="AP944" s="321" t="s">
        <v>715</v>
      </c>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334</v>
      </c>
      <c r="AD976" s="277"/>
      <c r="AE976" s="277"/>
      <c r="AF976" s="277"/>
      <c r="AG976" s="277"/>
      <c r="AH976" s="345" t="s">
        <v>363</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1</v>
      </c>
    </row>
    <row r="977" spans="1:51" ht="33" customHeight="1" x14ac:dyDescent="0.15">
      <c r="A977" s="401">
        <v>1</v>
      </c>
      <c r="B977" s="401">
        <v>1</v>
      </c>
      <c r="C977" s="420" t="s">
        <v>791</v>
      </c>
      <c r="D977" s="415"/>
      <c r="E977" s="415"/>
      <c r="F977" s="415"/>
      <c r="G977" s="415"/>
      <c r="H977" s="415"/>
      <c r="I977" s="415"/>
      <c r="J977" s="416">
        <v>2010001027031</v>
      </c>
      <c r="K977" s="417"/>
      <c r="L977" s="417"/>
      <c r="M977" s="417"/>
      <c r="N977" s="417"/>
      <c r="O977" s="417"/>
      <c r="P977" s="421" t="s">
        <v>783</v>
      </c>
      <c r="Q977" s="317"/>
      <c r="R977" s="317"/>
      <c r="S977" s="317"/>
      <c r="T977" s="317"/>
      <c r="U977" s="317"/>
      <c r="V977" s="317"/>
      <c r="W977" s="317"/>
      <c r="X977" s="317"/>
      <c r="Y977" s="318">
        <v>10</v>
      </c>
      <c r="Z977" s="319"/>
      <c r="AA977" s="319"/>
      <c r="AB977" s="320"/>
      <c r="AC977" s="322" t="s">
        <v>769</v>
      </c>
      <c r="AD977" s="323"/>
      <c r="AE977" s="323"/>
      <c r="AF977" s="323"/>
      <c r="AG977" s="323"/>
      <c r="AH977" s="418">
        <v>1</v>
      </c>
      <c r="AI977" s="419"/>
      <c r="AJ977" s="419"/>
      <c r="AK977" s="419"/>
      <c r="AL977" s="326" t="s">
        <v>715</v>
      </c>
      <c r="AM977" s="327"/>
      <c r="AN977" s="327"/>
      <c r="AO977" s="328"/>
      <c r="AP977" s="321" t="s">
        <v>715</v>
      </c>
      <c r="AQ977" s="321"/>
      <c r="AR977" s="321"/>
      <c r="AS977" s="321"/>
      <c r="AT977" s="321"/>
      <c r="AU977" s="321"/>
      <c r="AV977" s="321"/>
      <c r="AW977" s="321"/>
      <c r="AX977" s="321"/>
      <c r="AY977">
        <f t="shared" si="121"/>
        <v>1</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334</v>
      </c>
      <c r="AD1009" s="277"/>
      <c r="AE1009" s="277"/>
      <c r="AF1009" s="277"/>
      <c r="AG1009" s="277"/>
      <c r="AH1009" s="345" t="s">
        <v>363</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1</v>
      </c>
    </row>
    <row r="1010" spans="1:51" ht="59.25" customHeight="1" x14ac:dyDescent="0.15">
      <c r="A1010" s="401">
        <v>1</v>
      </c>
      <c r="B1010" s="401">
        <v>1</v>
      </c>
      <c r="C1010" s="420" t="s">
        <v>792</v>
      </c>
      <c r="D1010" s="415"/>
      <c r="E1010" s="415"/>
      <c r="F1010" s="415"/>
      <c r="G1010" s="415"/>
      <c r="H1010" s="415"/>
      <c r="I1010" s="415"/>
      <c r="J1010" s="416">
        <v>6180005007562</v>
      </c>
      <c r="K1010" s="417"/>
      <c r="L1010" s="417"/>
      <c r="M1010" s="417"/>
      <c r="N1010" s="417"/>
      <c r="O1010" s="417"/>
      <c r="P1010" s="421" t="s">
        <v>785</v>
      </c>
      <c r="Q1010" s="317"/>
      <c r="R1010" s="317"/>
      <c r="S1010" s="317"/>
      <c r="T1010" s="317"/>
      <c r="U1010" s="317"/>
      <c r="V1010" s="317"/>
      <c r="W1010" s="317"/>
      <c r="X1010" s="317"/>
      <c r="Y1010" s="318">
        <v>0.9</v>
      </c>
      <c r="Z1010" s="319"/>
      <c r="AA1010" s="319"/>
      <c r="AB1010" s="320"/>
      <c r="AC1010" s="322" t="s">
        <v>374</v>
      </c>
      <c r="AD1010" s="323"/>
      <c r="AE1010" s="323"/>
      <c r="AF1010" s="323"/>
      <c r="AG1010" s="323"/>
      <c r="AH1010" s="418" t="s">
        <v>793</v>
      </c>
      <c r="AI1010" s="419"/>
      <c r="AJ1010" s="419"/>
      <c r="AK1010" s="419"/>
      <c r="AL1010" s="326" t="s">
        <v>715</v>
      </c>
      <c r="AM1010" s="327"/>
      <c r="AN1010" s="327"/>
      <c r="AO1010" s="328"/>
      <c r="AP1010" s="321" t="s">
        <v>715</v>
      </c>
      <c r="AQ1010" s="321"/>
      <c r="AR1010" s="321"/>
      <c r="AS1010" s="321"/>
      <c r="AT1010" s="321"/>
      <c r="AU1010" s="321"/>
      <c r="AV1010" s="321"/>
      <c r="AW1010" s="321"/>
      <c r="AX1010" s="321"/>
      <c r="AY1010">
        <f t="shared" si="122"/>
        <v>1</v>
      </c>
    </row>
    <row r="1011" spans="1:51" ht="59.25" customHeight="1" x14ac:dyDescent="0.15">
      <c r="A1011" s="401">
        <v>2</v>
      </c>
      <c r="B1011" s="401">
        <v>1</v>
      </c>
      <c r="C1011" s="420" t="s">
        <v>794</v>
      </c>
      <c r="D1011" s="415"/>
      <c r="E1011" s="415"/>
      <c r="F1011" s="415"/>
      <c r="G1011" s="415"/>
      <c r="H1011" s="415"/>
      <c r="I1011" s="415"/>
      <c r="J1011" s="416">
        <v>6180005007562</v>
      </c>
      <c r="K1011" s="417"/>
      <c r="L1011" s="417"/>
      <c r="M1011" s="417"/>
      <c r="N1011" s="417"/>
      <c r="O1011" s="417"/>
      <c r="P1011" s="421" t="s">
        <v>795</v>
      </c>
      <c r="Q1011" s="317"/>
      <c r="R1011" s="317"/>
      <c r="S1011" s="317"/>
      <c r="T1011" s="317"/>
      <c r="U1011" s="317"/>
      <c r="V1011" s="317"/>
      <c r="W1011" s="317"/>
      <c r="X1011" s="317"/>
      <c r="Y1011" s="318">
        <v>0.8</v>
      </c>
      <c r="Z1011" s="319"/>
      <c r="AA1011" s="319"/>
      <c r="AB1011" s="320"/>
      <c r="AC1011" s="322" t="s">
        <v>374</v>
      </c>
      <c r="AD1011" s="323"/>
      <c r="AE1011" s="323"/>
      <c r="AF1011" s="323"/>
      <c r="AG1011" s="323"/>
      <c r="AH1011" s="418" t="s">
        <v>793</v>
      </c>
      <c r="AI1011" s="419"/>
      <c r="AJ1011" s="419"/>
      <c r="AK1011" s="419"/>
      <c r="AL1011" s="326" t="s">
        <v>793</v>
      </c>
      <c r="AM1011" s="327"/>
      <c r="AN1011" s="327"/>
      <c r="AO1011" s="328"/>
      <c r="AP1011" s="321" t="s">
        <v>793</v>
      </c>
      <c r="AQ1011" s="321"/>
      <c r="AR1011" s="321"/>
      <c r="AS1011" s="321"/>
      <c r="AT1011" s="321"/>
      <c r="AU1011" s="321"/>
      <c r="AV1011" s="321"/>
      <c r="AW1011" s="321"/>
      <c r="AX1011" s="321"/>
      <c r="AY1011">
        <f>COUNTA($C$1011)</f>
        <v>1</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334</v>
      </c>
      <c r="AD1042" s="277"/>
      <c r="AE1042" s="277"/>
      <c r="AF1042" s="277"/>
      <c r="AG1042" s="277"/>
      <c r="AH1042" s="345" t="s">
        <v>363</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334</v>
      </c>
      <c r="AD1075" s="277"/>
      <c r="AE1075" s="277"/>
      <c r="AF1075" s="277"/>
      <c r="AG1075" s="277"/>
      <c r="AH1075" s="345" t="s">
        <v>363</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2" t="s">
        <v>325</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340</v>
      </c>
      <c r="AM1106" s="952"/>
      <c r="AN1106" s="952"/>
      <c r="AO1106" s="76"/>
      <c r="AP1106" s="66"/>
      <c r="AQ1106" s="66"/>
      <c r="AR1106" s="66"/>
      <c r="AS1106" s="66"/>
      <c r="AT1106" s="66"/>
      <c r="AU1106" s="66"/>
      <c r="AV1106" s="66"/>
      <c r="AW1106" s="66"/>
      <c r="AX1106" s="67"/>
      <c r="AY1106">
        <f>COUNTIF($AO$1106,"☑")</f>
        <v>0</v>
      </c>
    </row>
    <row r="1107" spans="1:51" ht="82.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326</v>
      </c>
      <c r="AQ1109" s="423"/>
      <c r="AR1109" s="423"/>
      <c r="AS1109" s="423"/>
      <c r="AT1109" s="423"/>
      <c r="AU1109" s="423"/>
      <c r="AV1109" s="423"/>
      <c r="AW1109" s="423"/>
      <c r="AX1109" s="423"/>
    </row>
    <row r="1110" spans="1:51" ht="44.25" customHeight="1" x14ac:dyDescent="0.15">
      <c r="A1110" s="401">
        <v>1</v>
      </c>
      <c r="B1110" s="401">
        <v>1</v>
      </c>
      <c r="C1110" s="887" t="s">
        <v>770</v>
      </c>
      <c r="D1110" s="887"/>
      <c r="E1110" s="886" t="s">
        <v>768</v>
      </c>
      <c r="F1110" s="886"/>
      <c r="G1110" s="886"/>
      <c r="H1110" s="886"/>
      <c r="I1110" s="886"/>
      <c r="J1110" s="416" t="s">
        <v>771</v>
      </c>
      <c r="K1110" s="417"/>
      <c r="L1110" s="417"/>
      <c r="M1110" s="417"/>
      <c r="N1110" s="417"/>
      <c r="O1110" s="417"/>
      <c r="P1110" s="421" t="s">
        <v>784</v>
      </c>
      <c r="Q1110" s="317"/>
      <c r="R1110" s="317"/>
      <c r="S1110" s="317"/>
      <c r="T1110" s="317"/>
      <c r="U1110" s="317"/>
      <c r="V1110" s="317"/>
      <c r="W1110" s="317"/>
      <c r="X1110" s="317"/>
      <c r="Y1110" s="318">
        <v>85</v>
      </c>
      <c r="Z1110" s="319"/>
      <c r="AA1110" s="319"/>
      <c r="AB1110" s="320"/>
      <c r="AC1110" s="322" t="s">
        <v>375</v>
      </c>
      <c r="AD1110" s="323"/>
      <c r="AE1110" s="323"/>
      <c r="AF1110" s="323"/>
      <c r="AG1110" s="323"/>
      <c r="AH1110" s="324" t="s">
        <v>715</v>
      </c>
      <c r="AI1110" s="325"/>
      <c r="AJ1110" s="325"/>
      <c r="AK1110" s="325"/>
      <c r="AL1110" s="326" t="s">
        <v>715</v>
      </c>
      <c r="AM1110" s="327"/>
      <c r="AN1110" s="327"/>
      <c r="AO1110" s="328"/>
      <c r="AP1110" s="321" t="s">
        <v>715</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90">
    <cfRule type="expression" dxfId="2793" priority="13877">
      <formula>IF(RIGHT(TEXT(Y790,"0.#"),1)=".",FALSE,TRUE)</formula>
    </cfRule>
    <cfRule type="expression" dxfId="2792" priority="13878">
      <formula>IF(RIGHT(TEXT(Y790,"0.#"),1)=".",TRUE,FALSE)</formula>
    </cfRule>
  </conditionalFormatting>
  <conditionalFormatting sqref="Y799">
    <cfRule type="expression" dxfId="2791" priority="13873">
      <formula>IF(RIGHT(TEXT(Y799,"0.#"),1)=".",FALSE,TRUE)</formula>
    </cfRule>
    <cfRule type="expression" dxfId="2790" priority="13874">
      <formula>IF(RIGHT(TEXT(Y799,"0.#"),1)=".",TRUE,FALSE)</formula>
    </cfRule>
  </conditionalFormatting>
  <conditionalFormatting sqref="Y830:Y837 Y828 Y817:Y824 Y815 Y804:Y811 Y802">
    <cfRule type="expression" dxfId="2789" priority="13655">
      <formula>IF(RIGHT(TEXT(Y802,"0.#"),1)=".",FALSE,TRUE)</formula>
    </cfRule>
    <cfRule type="expression" dxfId="2788" priority="13656">
      <formula>IF(RIGHT(TEXT(Y802,"0.#"),1)=".",TRUE,FALSE)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91:Y798 Y789">
    <cfRule type="expression" dxfId="2781" priority="13679">
      <formula>IF(RIGHT(TEXT(Y789,"0.#"),1)=".",FALSE,TRUE)</formula>
    </cfRule>
    <cfRule type="expression" dxfId="2780" priority="13680">
      <formula>IF(RIGHT(TEXT(Y789,"0.#"),1)=".",TRUE,FALSE)</formula>
    </cfRule>
  </conditionalFormatting>
  <conditionalFormatting sqref="AU790">
    <cfRule type="expression" dxfId="2779" priority="13677">
      <formula>IF(RIGHT(TEXT(AU790,"0.#"),1)=".",FALSE,TRUE)</formula>
    </cfRule>
    <cfRule type="expression" dxfId="2778" priority="13678">
      <formula>IF(RIGHT(TEXT(AU790,"0.#"),1)=".",TRUE,FALSE)</formula>
    </cfRule>
  </conditionalFormatting>
  <conditionalFormatting sqref="AU799">
    <cfRule type="expression" dxfId="2777" priority="13675">
      <formula>IF(RIGHT(TEXT(AU799,"0.#"),1)=".",FALSE,TRUE)</formula>
    </cfRule>
    <cfRule type="expression" dxfId="2776" priority="13676">
      <formula>IF(RIGHT(TEXT(AU799,"0.#"),1)=".",TRUE,FALSE)</formula>
    </cfRule>
  </conditionalFormatting>
  <conditionalFormatting sqref="AU791:AU798 AU789">
    <cfRule type="expression" dxfId="2775" priority="13673">
      <formula>IF(RIGHT(TEXT(AU789,"0.#"),1)=".",FALSE,TRUE)</formula>
    </cfRule>
    <cfRule type="expression" dxfId="2774" priority="13674">
      <formula>IF(RIGHT(TEXT(AU789,"0.#"),1)=".",TRUE,FALSE)</formula>
    </cfRule>
  </conditionalFormatting>
  <conditionalFormatting sqref="Y829 Y816 Y803">
    <cfRule type="expression" dxfId="2773" priority="13659">
      <formula>IF(RIGHT(TEXT(Y803,"0.#"),1)=".",FALSE,TRUE)</formula>
    </cfRule>
    <cfRule type="expression" dxfId="2772" priority="13660">
      <formula>IF(RIGHT(TEXT(Y803,"0.#"),1)=".",TRUE,FALSE)</formula>
    </cfRule>
  </conditionalFormatting>
  <conditionalFormatting sqref="Y838 Y825 Y812">
    <cfRule type="expression" dxfId="2771" priority="13657">
      <formula>IF(RIGHT(TEXT(Y812,"0.#"),1)=".",FALSE,TRUE)</formula>
    </cfRule>
    <cfRule type="expression" dxfId="2770" priority="13658">
      <formula>IF(RIGHT(TEXT(Y812,"0.#"),1)=".",TRUE,FALSE)</formula>
    </cfRule>
  </conditionalFormatting>
  <conditionalFormatting sqref="AU829 AU816 AU803">
    <cfRule type="expression" dxfId="2769" priority="13653">
      <formula>IF(RIGHT(TEXT(AU803,"0.#"),1)=".",FALSE,TRUE)</formula>
    </cfRule>
    <cfRule type="expression" dxfId="2768" priority="13654">
      <formula>IF(RIGHT(TEXT(AU803,"0.#"),1)=".",TRUE,FALSE)</formula>
    </cfRule>
  </conditionalFormatting>
  <conditionalFormatting sqref="AU838 AU825 AU812">
    <cfRule type="expression" dxfId="2767" priority="13651">
      <formula>IF(RIGHT(TEXT(AU812,"0.#"),1)=".",FALSE,TRUE)</formula>
    </cfRule>
    <cfRule type="expression" dxfId="2766" priority="13652">
      <formula>IF(RIGHT(TEXT(AU812,"0.#"),1)=".",TRUE,FALSE)</formula>
    </cfRule>
  </conditionalFormatting>
  <conditionalFormatting sqref="AU830:AU837 AU828 AU817:AU824 AU815 AU804:AU811 AU802">
    <cfRule type="expression" dxfId="2765" priority="13649">
      <formula>IF(RIGHT(TEXT(AU802,"0.#"),1)=".",FALSE,TRUE)</formula>
    </cfRule>
    <cfRule type="expression" dxfId="2764" priority="13650">
      <formula>IF(RIGHT(TEXT(AU802,"0.#"),1)=".",TRUE,FALSE)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74">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2" max="49" man="1"/>
    <brk id="483" max="49" man="1"/>
    <brk id="735" max="49" man="1"/>
    <brk id="786" max="49" man="1"/>
    <brk id="100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t="s">
        <v>744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407</v>
      </c>
      <c r="AB2" s="94" t="s">
        <v>637</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669</v>
      </c>
      <c r="W3" s="32" t="s">
        <v>150</v>
      </c>
      <c r="Y3" s="32" t="s">
        <v>69</v>
      </c>
      <c r="Z3" s="32" t="s">
        <v>544</v>
      </c>
      <c r="AA3" s="94" t="s">
        <v>507</v>
      </c>
      <c r="AB3" s="94" t="s">
        <v>638</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744</v>
      </c>
      <c r="R4" s="13" t="str">
        <f t="shared" si="3"/>
        <v>補助</v>
      </c>
      <c r="S4" s="13" t="str">
        <f t="shared" si="4"/>
        <v>補助</v>
      </c>
      <c r="T4" s="13"/>
      <c r="U4" s="32" t="s">
        <v>670</v>
      </c>
      <c r="W4" s="32" t="s">
        <v>151</v>
      </c>
      <c r="Y4" s="32" t="s">
        <v>414</v>
      </c>
      <c r="Z4" s="32" t="s">
        <v>545</v>
      </c>
      <c r="AA4" s="94" t="s">
        <v>508</v>
      </c>
      <c r="AB4" s="94" t="s">
        <v>639</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694</v>
      </c>
      <c r="Y5" s="32" t="s">
        <v>415</v>
      </c>
      <c r="Z5" s="32" t="s">
        <v>546</v>
      </c>
      <c r="AA5" s="94" t="s">
        <v>509</v>
      </c>
      <c r="AB5" s="94" t="s">
        <v>640</v>
      </c>
      <c r="AC5" s="94" t="s">
        <v>177</v>
      </c>
      <c r="AD5" s="31"/>
      <c r="AE5" s="43" t="s">
        <v>381</v>
      </c>
      <c r="AF5" s="30"/>
      <c r="AG5" s="53" t="s">
        <v>371</v>
      </c>
      <c r="AI5" s="51" t="s">
        <v>411</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383</v>
      </c>
      <c r="W6" s="32" t="s">
        <v>152</v>
      </c>
      <c r="Y6" s="32" t="s">
        <v>416</v>
      </c>
      <c r="Z6" s="32" t="s">
        <v>547</v>
      </c>
      <c r="AA6" s="94" t="s">
        <v>510</v>
      </c>
      <c r="AB6" s="94" t="s">
        <v>641</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417</v>
      </c>
      <c r="Z7" s="32" t="s">
        <v>548</v>
      </c>
      <c r="AA7" s="94" t="s">
        <v>511</v>
      </c>
      <c r="AB7" s="94" t="s">
        <v>642</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409</v>
      </c>
      <c r="W8" s="32" t="s">
        <v>154</v>
      </c>
      <c r="Y8" s="32" t="s">
        <v>418</v>
      </c>
      <c r="Z8" s="32" t="s">
        <v>549</v>
      </c>
      <c r="AA8" s="94" t="s">
        <v>512</v>
      </c>
      <c r="AB8" s="94" t="s">
        <v>643</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410</v>
      </c>
      <c r="W9" s="32" t="s">
        <v>155</v>
      </c>
      <c r="Y9" s="32" t="s">
        <v>419</v>
      </c>
      <c r="Z9" s="32" t="s">
        <v>550</v>
      </c>
      <c r="AA9" s="94" t="s">
        <v>513</v>
      </c>
      <c r="AB9" s="94" t="s">
        <v>644</v>
      </c>
      <c r="AC9" s="31"/>
      <c r="AD9" s="31"/>
      <c r="AE9" s="31"/>
      <c r="AF9" s="30"/>
      <c r="AG9" s="53" t="s">
        <v>375</v>
      </c>
      <c r="AI9" s="81"/>
      <c r="AK9" s="51" t="str">
        <f t="shared" si="7"/>
        <v>H</v>
      </c>
      <c r="AP9" s="53" t="s">
        <v>375</v>
      </c>
    </row>
    <row r="10" spans="1:42" ht="13.5" customHeight="1" x14ac:dyDescent="0.15">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社会保障</v>
      </c>
      <c r="O10" s="13"/>
      <c r="P10" s="13" t="str">
        <f>S8</f>
        <v>補助</v>
      </c>
      <c r="Q10" s="19"/>
      <c r="T10" s="13"/>
      <c r="W10" s="32" t="s">
        <v>156</v>
      </c>
      <c r="Y10" s="32" t="s">
        <v>420</v>
      </c>
      <c r="Z10" s="32" t="s">
        <v>551</v>
      </c>
      <c r="AA10" s="94" t="s">
        <v>514</v>
      </c>
      <c r="AB10" s="94" t="s">
        <v>645</v>
      </c>
      <c r="AC10" s="31"/>
      <c r="AD10" s="31"/>
      <c r="AE10" s="31"/>
      <c r="AF10" s="30"/>
      <c r="AG10" s="53" t="s">
        <v>358</v>
      </c>
      <c r="AK10" s="51" t="str">
        <f t="shared" si="7"/>
        <v>I</v>
      </c>
      <c r="AP10" s="51" t="s">
        <v>353</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421</v>
      </c>
      <c r="Z11" s="32" t="s">
        <v>552</v>
      </c>
      <c r="AA11" s="94" t="s">
        <v>515</v>
      </c>
      <c r="AB11" s="94" t="s">
        <v>646</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671</v>
      </c>
      <c r="W12" s="32" t="s">
        <v>158</v>
      </c>
      <c r="Y12" s="32" t="s">
        <v>422</v>
      </c>
      <c r="Z12" s="32" t="s">
        <v>553</v>
      </c>
      <c r="AA12" s="94" t="s">
        <v>516</v>
      </c>
      <c r="AB12" s="94" t="s">
        <v>647</v>
      </c>
      <c r="AC12" s="31"/>
      <c r="AD12" s="31"/>
      <c r="AE12" s="31"/>
      <c r="AF12" s="30"/>
      <c r="AG12" s="51" t="s">
        <v>359</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423</v>
      </c>
      <c r="Z13" s="32" t="s">
        <v>554</v>
      </c>
      <c r="AA13" s="94" t="s">
        <v>517</v>
      </c>
      <c r="AB13" s="94" t="s">
        <v>648</v>
      </c>
      <c r="AC13" s="31"/>
      <c r="AD13" s="31"/>
      <c r="AE13" s="31"/>
      <c r="AF13" s="30"/>
      <c r="AG13" s="51" t="s">
        <v>360</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5" customHeight="1" x14ac:dyDescent="0.15">
      <c r="A24" s="88" t="s">
        <v>400</v>
      </c>
      <c r="B24" s="15"/>
      <c r="C24" s="13" t="str">
        <f t="shared" si="9"/>
        <v/>
      </c>
      <c r="D24" s="13" t="str">
        <f>IF(C24="",D23,IF(D23&lt;&gt;"",CONCATENATE(D23,"、",C24),C24))</f>
        <v/>
      </c>
      <c r="F24" s="18" t="s">
        <v>405</v>
      </c>
      <c r="G24" s="17"/>
      <c r="H24" s="13" t="str">
        <f t="shared" si="1"/>
        <v/>
      </c>
      <c r="I24" s="13" t="str">
        <f t="shared" si="5"/>
        <v>一般会計</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438</v>
      </c>
      <c r="Z28" s="32" t="s">
        <v>569</v>
      </c>
      <c r="AA28" s="94" t="s">
        <v>532</v>
      </c>
      <c r="AB28" s="94" t="s">
        <v>663</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691</v>
      </c>
      <c r="Y33" s="32" t="s">
        <v>443</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692</v>
      </c>
      <c r="Y34" s="32" t="s">
        <v>444</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445</v>
      </c>
      <c r="Z35" s="32" t="s">
        <v>576</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693</v>
      </c>
      <c r="Y36" s="32" t="s">
        <v>446</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384</v>
      </c>
      <c r="Y38" s="32" t="s">
        <v>448</v>
      </c>
      <c r="Z38" s="32" t="s">
        <v>579</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BD18" sqref="BD18"/>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345</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386</v>
      </c>
      <c r="AF2" s="990"/>
      <c r="AG2" s="990"/>
      <c r="AH2" s="990"/>
      <c r="AI2" s="990" t="s">
        <v>408</v>
      </c>
      <c r="AJ2" s="990"/>
      <c r="AK2" s="990"/>
      <c r="AL2" s="454"/>
      <c r="AM2" s="990" t="s">
        <v>505</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376</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345</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386</v>
      </c>
      <c r="AF9" s="990"/>
      <c r="AG9" s="990"/>
      <c r="AH9" s="990"/>
      <c r="AI9" s="990" t="s">
        <v>408</v>
      </c>
      <c r="AJ9" s="990"/>
      <c r="AK9" s="990"/>
      <c r="AL9" s="454"/>
      <c r="AM9" s="990" t="s">
        <v>505</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376</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345</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386</v>
      </c>
      <c r="AF16" s="990"/>
      <c r="AG16" s="990"/>
      <c r="AH16" s="990"/>
      <c r="AI16" s="990" t="s">
        <v>408</v>
      </c>
      <c r="AJ16" s="990"/>
      <c r="AK16" s="990"/>
      <c r="AL16" s="454"/>
      <c r="AM16" s="990" t="s">
        <v>505</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376</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345</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386</v>
      </c>
      <c r="AF23" s="990"/>
      <c r="AG23" s="990"/>
      <c r="AH23" s="990"/>
      <c r="AI23" s="990" t="s">
        <v>408</v>
      </c>
      <c r="AJ23" s="990"/>
      <c r="AK23" s="990"/>
      <c r="AL23" s="454"/>
      <c r="AM23" s="990" t="s">
        <v>505</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376</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345</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386</v>
      </c>
      <c r="AF30" s="990"/>
      <c r="AG30" s="990"/>
      <c r="AH30" s="990"/>
      <c r="AI30" s="990" t="s">
        <v>408</v>
      </c>
      <c r="AJ30" s="990"/>
      <c r="AK30" s="990"/>
      <c r="AL30" s="454"/>
      <c r="AM30" s="990" t="s">
        <v>505</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376</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345</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386</v>
      </c>
      <c r="AF37" s="990"/>
      <c r="AG37" s="990"/>
      <c r="AH37" s="990"/>
      <c r="AI37" s="990" t="s">
        <v>408</v>
      </c>
      <c r="AJ37" s="990"/>
      <c r="AK37" s="990"/>
      <c r="AL37" s="454"/>
      <c r="AM37" s="990" t="s">
        <v>505</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376</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345</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386</v>
      </c>
      <c r="AF44" s="990"/>
      <c r="AG44" s="990"/>
      <c r="AH44" s="990"/>
      <c r="AI44" s="990" t="s">
        <v>408</v>
      </c>
      <c r="AJ44" s="990"/>
      <c r="AK44" s="990"/>
      <c r="AL44" s="454"/>
      <c r="AM44" s="990" t="s">
        <v>505</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376</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345</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386</v>
      </c>
      <c r="AF51" s="990"/>
      <c r="AG51" s="990"/>
      <c r="AH51" s="990"/>
      <c r="AI51" s="990" t="s">
        <v>408</v>
      </c>
      <c r="AJ51" s="990"/>
      <c r="AK51" s="990"/>
      <c r="AL51" s="454"/>
      <c r="AM51" s="990" t="s">
        <v>505</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376</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345</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386</v>
      </c>
      <c r="AF58" s="990"/>
      <c r="AG58" s="990"/>
      <c r="AH58" s="990"/>
      <c r="AI58" s="990" t="s">
        <v>408</v>
      </c>
      <c r="AJ58" s="990"/>
      <c r="AK58" s="990"/>
      <c r="AL58" s="454"/>
      <c r="AM58" s="990" t="s">
        <v>505</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376</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345</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386</v>
      </c>
      <c r="AF65" s="990"/>
      <c r="AG65" s="990"/>
      <c r="AH65" s="990"/>
      <c r="AI65" s="990" t="s">
        <v>408</v>
      </c>
      <c r="AJ65" s="990"/>
      <c r="AK65" s="990"/>
      <c r="AL65" s="454"/>
      <c r="AM65" s="990" t="s">
        <v>505</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376</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362</v>
      </c>
      <c r="H2" s="436"/>
      <c r="I2" s="436"/>
      <c r="J2" s="436"/>
      <c r="K2" s="436"/>
      <c r="L2" s="436"/>
      <c r="M2" s="436"/>
      <c r="N2" s="436"/>
      <c r="O2" s="436"/>
      <c r="P2" s="436"/>
      <c r="Q2" s="436"/>
      <c r="R2" s="436"/>
      <c r="S2" s="436"/>
      <c r="T2" s="436"/>
      <c r="U2" s="436"/>
      <c r="V2" s="436"/>
      <c r="W2" s="436"/>
      <c r="X2" s="436"/>
      <c r="Y2" s="436"/>
      <c r="Z2" s="436"/>
      <c r="AA2" s="436"/>
      <c r="AB2" s="437"/>
      <c r="AC2" s="435" t="s">
        <v>364</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349</v>
      </c>
      <c r="Z3" s="346"/>
      <c r="AA3" s="346"/>
      <c r="AB3" s="346"/>
      <c r="AC3" s="277" t="s">
        <v>334</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349</v>
      </c>
      <c r="Z36" s="346"/>
      <c r="AA36" s="346"/>
      <c r="AB36" s="346"/>
      <c r="AC36" s="277" t="s">
        <v>334</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349</v>
      </c>
      <c r="Z69" s="346"/>
      <c r="AA69" s="346"/>
      <c r="AB69" s="346"/>
      <c r="AC69" s="277" t="s">
        <v>334</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349</v>
      </c>
      <c r="Z102" s="346"/>
      <c r="AA102" s="346"/>
      <c r="AB102" s="346"/>
      <c r="AC102" s="277" t="s">
        <v>334</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349</v>
      </c>
      <c r="Z135" s="346"/>
      <c r="AA135" s="346"/>
      <c r="AB135" s="346"/>
      <c r="AC135" s="277" t="s">
        <v>334</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349</v>
      </c>
      <c r="Z168" s="346"/>
      <c r="AA168" s="346"/>
      <c r="AB168" s="346"/>
      <c r="AC168" s="277" t="s">
        <v>334</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349</v>
      </c>
      <c r="Z201" s="346"/>
      <c r="AA201" s="346"/>
      <c r="AB201" s="346"/>
      <c r="AC201" s="277" t="s">
        <v>334</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349</v>
      </c>
      <c r="Z234" s="346"/>
      <c r="AA234" s="346"/>
      <c r="AB234" s="346"/>
      <c r="AC234" s="277" t="s">
        <v>334</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349</v>
      </c>
      <c r="Z267" s="346"/>
      <c r="AA267" s="346"/>
      <c r="AB267" s="346"/>
      <c r="AC267" s="277" t="s">
        <v>334</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349</v>
      </c>
      <c r="Z300" s="346"/>
      <c r="AA300" s="346"/>
      <c r="AB300" s="346"/>
      <c r="AC300" s="277" t="s">
        <v>334</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349</v>
      </c>
      <c r="Z333" s="346"/>
      <c r="AA333" s="346"/>
      <c r="AB333" s="346"/>
      <c r="AC333" s="277" t="s">
        <v>334</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349</v>
      </c>
      <c r="Z366" s="346"/>
      <c r="AA366" s="346"/>
      <c r="AB366" s="346"/>
      <c r="AC366" s="277" t="s">
        <v>334</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349</v>
      </c>
      <c r="Z399" s="346"/>
      <c r="AA399" s="346"/>
      <c r="AB399" s="346"/>
      <c r="AC399" s="277" t="s">
        <v>334</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349</v>
      </c>
      <c r="Z432" s="346"/>
      <c r="AA432" s="346"/>
      <c r="AB432" s="346"/>
      <c r="AC432" s="277" t="s">
        <v>334</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349</v>
      </c>
      <c r="Z465" s="346"/>
      <c r="AA465" s="346"/>
      <c r="AB465" s="346"/>
      <c r="AC465" s="277" t="s">
        <v>334</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349</v>
      </c>
      <c r="Z498" s="346"/>
      <c r="AA498" s="346"/>
      <c r="AB498" s="346"/>
      <c r="AC498" s="277" t="s">
        <v>334</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349</v>
      </c>
      <c r="Z531" s="346"/>
      <c r="AA531" s="346"/>
      <c r="AB531" s="346"/>
      <c r="AC531" s="277" t="s">
        <v>334</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349</v>
      </c>
      <c r="Z564" s="346"/>
      <c r="AA564" s="346"/>
      <c r="AB564" s="346"/>
      <c r="AC564" s="277" t="s">
        <v>334</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349</v>
      </c>
      <c r="Z597" s="346"/>
      <c r="AA597" s="346"/>
      <c r="AB597" s="346"/>
      <c r="AC597" s="277" t="s">
        <v>334</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349</v>
      </c>
      <c r="Z630" s="346"/>
      <c r="AA630" s="346"/>
      <c r="AB630" s="346"/>
      <c r="AC630" s="277" t="s">
        <v>334</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349</v>
      </c>
      <c r="Z663" s="346"/>
      <c r="AA663" s="346"/>
      <c r="AB663" s="346"/>
      <c r="AC663" s="277" t="s">
        <v>334</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349</v>
      </c>
      <c r="Z696" s="346"/>
      <c r="AA696" s="346"/>
      <c r="AB696" s="346"/>
      <c r="AC696" s="277" t="s">
        <v>334</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349</v>
      </c>
      <c r="Z729" s="346"/>
      <c r="AA729" s="346"/>
      <c r="AB729" s="346"/>
      <c r="AC729" s="277" t="s">
        <v>334</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349</v>
      </c>
      <c r="Z762" s="346"/>
      <c r="AA762" s="346"/>
      <c r="AB762" s="346"/>
      <c r="AC762" s="277" t="s">
        <v>334</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349</v>
      </c>
      <c r="Z795" s="346"/>
      <c r="AA795" s="346"/>
      <c r="AB795" s="346"/>
      <c r="AC795" s="277" t="s">
        <v>334</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349</v>
      </c>
      <c r="Z828" s="346"/>
      <c r="AA828" s="346"/>
      <c r="AB828" s="346"/>
      <c r="AC828" s="277" t="s">
        <v>334</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349</v>
      </c>
      <c r="Z861" s="346"/>
      <c r="AA861" s="346"/>
      <c r="AB861" s="346"/>
      <c r="AC861" s="277" t="s">
        <v>334</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349</v>
      </c>
      <c r="Z894" s="346"/>
      <c r="AA894" s="346"/>
      <c r="AB894" s="346"/>
      <c r="AC894" s="277" t="s">
        <v>334</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349</v>
      </c>
      <c r="Z927" s="346"/>
      <c r="AA927" s="346"/>
      <c r="AB927" s="346"/>
      <c r="AC927" s="277" t="s">
        <v>334</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349</v>
      </c>
      <c r="Z960" s="346"/>
      <c r="AA960" s="346"/>
      <c r="AB960" s="346"/>
      <c r="AC960" s="277" t="s">
        <v>334</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349</v>
      </c>
      <c r="Z993" s="346"/>
      <c r="AA993" s="346"/>
      <c r="AB993" s="346"/>
      <c r="AC993" s="277" t="s">
        <v>334</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349</v>
      </c>
      <c r="Z1026" s="346"/>
      <c r="AA1026" s="346"/>
      <c r="AB1026" s="346"/>
      <c r="AC1026" s="277" t="s">
        <v>334</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349</v>
      </c>
      <c r="Z1059" s="346"/>
      <c r="AA1059" s="346"/>
      <c r="AB1059" s="346"/>
      <c r="AC1059" s="277" t="s">
        <v>334</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349</v>
      </c>
      <c r="Z1092" s="346"/>
      <c r="AA1092" s="346"/>
      <c r="AB1092" s="346"/>
      <c r="AC1092" s="277" t="s">
        <v>334</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349</v>
      </c>
      <c r="Z1125" s="346"/>
      <c r="AA1125" s="346"/>
      <c r="AB1125" s="346"/>
      <c r="AC1125" s="277" t="s">
        <v>334</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349</v>
      </c>
      <c r="Z1158" s="346"/>
      <c r="AA1158" s="346"/>
      <c r="AB1158" s="346"/>
      <c r="AC1158" s="277" t="s">
        <v>334</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349</v>
      </c>
      <c r="Z1191" s="346"/>
      <c r="AA1191" s="346"/>
      <c r="AB1191" s="346"/>
      <c r="AC1191" s="277" t="s">
        <v>334</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349</v>
      </c>
      <c r="Z1224" s="346"/>
      <c r="AA1224" s="346"/>
      <c r="AB1224" s="346"/>
      <c r="AC1224" s="277" t="s">
        <v>334</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349</v>
      </c>
      <c r="Z1257" s="346"/>
      <c r="AA1257" s="346"/>
      <c r="AB1257" s="346"/>
      <c r="AC1257" s="277" t="s">
        <v>334</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349</v>
      </c>
      <c r="Z1290" s="346"/>
      <c r="AA1290" s="346"/>
      <c r="AB1290" s="346"/>
      <c r="AC1290" s="277" t="s">
        <v>334</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2021-06-02T05:49:15Z</cp:lastPrinted>
  <dcterms:created xsi:type="dcterms:W3CDTF">2012-03-13T00:50:25Z</dcterms:created>
  <dcterms:modified xsi:type="dcterms:W3CDTF">2021-06-02T06:15:22Z</dcterms:modified>
</cp:coreProperties>
</file>