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<sst xmlns="http://schemas.openxmlformats.org/spreadsheetml/2006/main" count="3146" uniqueCount="814">
  <si>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</si>
  <si>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</si>
  <si>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</si>
  <si>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</si>
  <si>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</si>
  <si>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</si>
  <si>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</si>
  <si>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</si>
  <si>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</si>
  <si>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</si>
  <si>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</si>
  <si>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</si>
  <si>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</si>
  <si>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</si>
  <si>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</si>
  <si>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</si>
  <si>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</si>
  <si>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</si>
  <si>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</si>
  <si>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</si>
  <si>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</si>
  <si>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</si>
  <si>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</si>
  <si>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</si>
  <si>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</si>
  <si>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</si>
  <si>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</si>
  <si>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</si>
  <si>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</si>
  <si>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</si>
  <si>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</si>
  <si>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</si>
  <si>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</si>
  <si>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</si>
  <si>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</si>
  <si>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</si>
  <si>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</si>
  <si>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</si>
  <si>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</si>
  <si>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</si>
  <si>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</si>
  <si>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</si>
  <si>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</si>
  <si>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</si>
  <si>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</si>
  <si>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</si>
  <si>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</si>
  <si>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</si>
  <si>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</si>
  <si>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</si>
  <si>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</si>
  <si>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</si>
  <si>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</si>
  <si>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</si>
  <si>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</si>
  <si>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</si>
  <si>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</si>
  <si>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</si>
  <si>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</si>
  <si>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</si>
  <si>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</si>
  <si>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</si>
  <si>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</si>
  <si>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</si>
  <si>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</si>
  <si>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</si>
  <si>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</si>
  <si>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</si>
  <si>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</si>
  <si>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</si>
  <si>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</si>
  <si>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</si>
  <si>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</si>
  <si>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</si>
  <si>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</si>
  <si>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</si>
  <si>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</si>
  <si>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</si>
  <si>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</si>
  <si>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</si>
  <si>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</si>
  <si>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</si>
  <si>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</si>
  <si>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</si>
  <si>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</si>
  <si>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</si>
  <si>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</si>
  <si>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</si>
  <si>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</si>
  <si>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</si>
  <si>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</si>
  <si>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</si>
  <si>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</si>
  <si>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</si>
  <si>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</si>
  <si>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</si>
  <si>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</si>
  <si>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</si>
  <si>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</si>
  <si>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</si>
  <si>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</si>
  <si>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</si>
  <si>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</si>
  <si>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</si>
  <si>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</si>
  <si>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</si>
  <si>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</si>
  <si>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</si>
  <si>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</si>
  <si>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</si>
  <si>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</si>
  <si>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</si>
  <si>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</si>
  <si>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</si>
  <si>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</si>
  <si>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</si>
  <si>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</si>
  <si>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</si>
  <si>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</si>
  <si>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</si>
  <si>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</si>
  <si>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</si>
  <si>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</si>
  <si>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</si>
  <si>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</si>
  <si>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</si>
  <si>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</si>
  <si>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</si>
  <si>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</si>
  <si>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</si>
  <si>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</si>
  <si>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</si>
  <si>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</si>
  <si>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</si>
  <si>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</si>
  <si>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</si>
  <si>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</si>
  <si>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</si>
  <si>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</si>
  <si>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</si>
  <si>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</si>
  <si>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</si>
  <si>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</si>
  <si>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</si>
  <si>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</si>
  <si>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</si>
  <si>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</si>
  <si>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</si>
  <si>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</si>
  <si>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</si>
  <si>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</si>
  <si>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</si>
  <si>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</si>
  <si>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</si>
  <si>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</si>
  <si>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</si>
  <si>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</si>
  <si>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</si>
  <si>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</si>
  <si>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</si>
  <si>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</si>
  <si>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</si>
  <si>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</si>
  <si>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</si>
  <si>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</si>
  <si>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</si>
  <si>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</si>
  <si>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</si>
  <si>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</si>
  <si>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</si>
  <si>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</si>
  <si>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</si>
  <si>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</si>
  <si>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</si>
  <si>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</si>
  <si>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</si>
  <si>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</si>
  <si>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</si>
  <si>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</si>
  <si>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</si>
  <si>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</si>
  <si>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</si>
  <si>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</si>
  <si>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</si>
  <si>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</si>
  <si>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</si>
  <si>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</si>
  <si>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</si>
  <si>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</si>
  <si>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</si>
  <si>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</si>
  <si>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</si>
  <si>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</si>
  <si>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</si>
  <si>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</si>
  <si>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</si>
  <si>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</si>
  <si>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</si>
  <si>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</si>
  <si>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</si>
  <si>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</si>
  <si>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</si>
  <si>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</si>
  <si>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</si>
  <si>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</si>
  <si>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</si>
  <si>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</si>
  <si>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</si>
  <si>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</si>
  <si>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</si>
  <si>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</si>
  <si>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</si>
  <si>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</si>
  <si>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</si>
  <si>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</si>
  <si>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</si>
  <si>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</si>
  <si>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</si>
  <si>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</si>
  <si>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</si>
  <si>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</si>
  <si>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</si>
  <si>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</si>
  <si>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</si>
  <si>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</si>
  <si>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</si>
  <si>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</si>
  <si>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</si>
  <si>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</si>
  <si>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</si>
  <si>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</si>
  <si>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</si>
  <si>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</si>
  <si>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</si>
  <si>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</si>
  <si>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</si>
  <si>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</si>
  <si>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</si>
  <si>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</si>
  <si>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</si>
  <si>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</si>
  <si>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</si>
  <si>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</si>
  <si>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</si>
  <si>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</si>
  <si>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</si>
  <si>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</si>
  <si>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</si>
  <si>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</si>
  <si>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</si>
  <si>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</si>
  <si>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</si>
  <si>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</si>
  <si>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</si>
  <si>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</si>
  <si>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</si>
  <si>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</si>
  <si>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</si>
  <si>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</si>
  <si>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</si>
  <si>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</si>
  <si>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</si>
  <si>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</si>
  <si>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</si>
  <si>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</si>
  <si>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</si>
  <si>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</si>
  <si>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</si>
  <si>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</si>
  <si>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</si>
  <si>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</si>
  <si>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</si>
  <si>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</si>
  <si>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</si>
  <si>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</si>
  <si>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</si>
  <si>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</si>
  <si>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</si>
  <si>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</si>
  <si>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</si>
  <si>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</si>
  <si>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</si>
  <si>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</si>
  <si>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</si>
  <si>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</si>
  <si>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</si>
  <si>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</si>
  <si>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</si>
  <si>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</si>
  <si>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</si>
  <si>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</si>
  <si>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</si>
  <si>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</si>
  <si>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</si>
  <si>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</si>
  <si>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</si>
  <si>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</si>
  <si>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</si>
  <si>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</si>
  <si>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</si>
  <si>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</si>
  <si>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</si>
  <si>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</si>
  <si>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</si>
  <si>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</si>
  <si>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</si>
  <si>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</si>
  <si>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</si>
  <si>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</si>
  <si>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</si>
  <si>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</si>
  <si>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</si>
  <si>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</si>
  <si>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</si>
  <si>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</si>
  <si>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</si>
  <si>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</si>
  <si>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</si>
  <si>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</si>
  <si>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</si>
  <si>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</si>
  <si>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</si>
  <si>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</si>
  <si>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</si>
  <si>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</si>
  <si>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</si>
  <si>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</si>
  <si>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</si>
  <si>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</si>
  <si>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</si>
  <si>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</si>
  <si>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</si>
  <si>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</si>
  <si>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</si>
  <si>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</si>
  <si>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</si>
  <si>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</si>
  <si>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</si>
  <si>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</si>
  <si>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</si>
  <si>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</si>
  <si>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</si>
  <si>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</si>
  <si>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</si>
  <si>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</si>
  <si>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</si>
  <si>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</si>
  <si>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</si>
  <si>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</si>
  <si>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</si>
  <si>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</si>
  <si>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</si>
  <si>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</si>
  <si>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</si>
  <si>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</si>
  <si>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</si>
  <si>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</si>
  <si>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</si>
  <si>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</si>
  <si>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</si>
  <si>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</si>
  <si>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</si>
  <si>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</si>
  <si>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</si>
  <si>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</si>
  <si>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</si>
  <si>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</si>
  <si>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</si>
  <si>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</si>
  <si>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</si>
  <si>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</si>
  <si>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</si>
  <si>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</si>
  <si>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</si>
  <si>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</si>
  <si>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</si>
  <si>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</si>
  <si>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</si>
  <si>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</si>
  <si>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</si>
  <si>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</si>
  <si>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</si>
  <si>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</si>
  <si>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</si>
  <si>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</si>
  <si>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</si>
  <si>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</si>
  <si>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</si>
  <si>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</si>
  <si>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</si>
  <si>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</si>
  <si>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</si>
  <si>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</si>
  <si>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</si>
  <si>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</si>
  <si>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</si>
  <si>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</si>
  <si>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</si>
  <si>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</si>
  <si>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</si>
  <si>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</si>
  <si>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</si>
  <si>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</si>
  <si>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</si>
  <si>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</si>
  <si>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</si>
  <si>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</si>
  <si>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</si>
  <si>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</si>
  <si>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</si>
  <si>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</si>
  <si>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</si>
  <si>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</si>
  <si>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</si>
  <si>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</si>
  <si>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</si>
  <si>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</si>
  <si>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</si>
  <si>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</si>
  <si>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</si>
  <si>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</si>
  <si>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</si>
  <si>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</si>
  <si>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</si>
  <si>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</si>
  <si>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</si>
  <si>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</si>
  <si>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</si>
  <si>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</si>
  <si>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</si>
  <si>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</si>
  <si>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</si>
  <si>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</si>
  <si>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</si>
  <si>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</si>
  <si>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</si>
  <si>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</si>
  <si>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</si>
  <si>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</si>
  <si>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</si>
  <si>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</si>
  <si>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</si>
  <si>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</si>
  <si>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</si>
  <si>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</si>
  <si>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</si>
  <si>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</si>
  <si>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</si>
  <si>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</si>
  <si>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</si>
  <si>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</si>
  <si>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</si>
  <si>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</si>
  <si>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</si>
  <si>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</si>
  <si>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</si>
  <si>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</si>
  <si>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</si>
  <si>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</si>
  <si>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</si>
  <si>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</si>
  <si>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</si>
  <si>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</si>
  <si>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</si>
  <si>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</si>
  <si>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</si>
  <si>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</si>
  <si>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</si>
  <si>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</si>
  <si>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</si>
  <si>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</si>
  <si>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</si>
  <si>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</si>
  <si>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</si>
  <si>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</si>
  <si>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</si>
  <si>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</si>
  <si>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</si>
  <si>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</si>
  <si>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</si>
  <si>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</si>
  <si>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</si>
  <si>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</si>
  <si>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</si>
  <si>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</si>
  <si>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</si>
  <si>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</si>
  <si>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</si>
  <si>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</si>
  <si>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</si>
  <si>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</si>
  <si>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</si>
  <si>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</si>
  <si>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</si>
  <si>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</si>
  <si>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</si>
  <si>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</si>
  <si>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</si>
  <si>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</si>
  <si>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</si>
  <si>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</si>
  <si>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</si>
  <si>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</si>
  <si>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</si>
  <si>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</si>
  <si>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</si>
  <si>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</si>
  <si>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</si>
  <si>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</si>
  <si>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</si>
  <si>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</si>
  <si>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</si>
  <si>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</si>
  <si>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</si>
  <si>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</si>
  <si>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</si>
  <si>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</si>
  <si>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</si>
  <si>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</si>
  <si>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</si>
  <si>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</si>
  <si>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</si>
  <si>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</si>
  <si>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</si>
  <si>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</si>
  <si>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</si>
  <si>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</si>
  <si>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</si>
  <si>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</si>
  <si>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</si>
  <si>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</si>
  <si>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</si>
  <si>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</si>
  <si>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</si>
  <si>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</si>
  <si>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</si>
  <si>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</si>
  <si>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</si>
  <si>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</si>
  <si>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</si>
  <si>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</si>
  <si>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</si>
  <si>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</si>
  <si>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</si>
  <si>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</si>
  <si>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</si>
  <si>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</si>
  <si>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</si>
  <si>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</si>
  <si>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</si>
  <si>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</si>
  <si>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</si>
  <si>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</si>
  <si>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</si>
  <si>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</si>
  <si>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</si>
  <si>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</si>
  <si>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</si>
  <si>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</si>
  <si>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</si>
  <si>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</si>
  <si>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</si>
  <si>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</si>
  <si>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</si>
  <si>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</si>
  <si>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</si>
  <si>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</si>
  <si>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</si>
  <si>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</si>
  <si>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</si>
  <si>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</si>
  <si>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</si>
  <si>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</si>
  <si>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</si>
  <si>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</si>
  <si>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</si>
  <si>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</si>
  <si>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</si>
  <si>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</si>
  <si>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</si>
  <si>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</si>
  <si>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</si>
  <si>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</si>
  <si>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</si>
  <si>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</si>
  <si>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</si>
  <si>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</si>
  <si>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</si>
  <si>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</si>
  <si>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</si>
  <si>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</si>
  <si>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</si>
  <si>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</si>
  <si>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</si>
  <si>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</si>
  <si>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</si>
  <si>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</si>
  <si>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</si>
  <si>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</si>
  <si>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</si>
  <si>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</si>
  <si>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</si>
  <si>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</si>
  <si>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</si>
  <si>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</si>
  <si>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</si>
  <si>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</si>
  <si>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</si>
  <si>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</si>
  <si>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</si>
  <si>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</si>
  <si>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</si>
  <si>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</si>
  <si>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</si>
  <si>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</si>
  <si>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</si>
  <si>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</si>
  <si>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</si>
  <si>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</si>
  <si>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</si>
  <si>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</si>
  <si>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</si>
  <si>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</si>
  <si>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</si>
  <si>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</si>
  <si>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</si>
  <si>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</si>
  <si>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</si>
  <si>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</si>
  <si>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</si>
  <si>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</si>
  <si>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</si>
  <si>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</si>
  <si>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</si>
  <si>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</si>
  <si>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</si>
  <si>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</si>
  <si>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</si>
  <si>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</si>
  <si>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</si>
  <si>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</si>
  <si>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</si>
  <si>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</si>
  <si>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</si>
  <si>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</si>
  <si>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</si>
  <si>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</si>
  <si>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</si>
  <si>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</si>
  <si>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</si>
  <si>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</si>
  <si>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</si>
  <si>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</si>
  <si>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</si>
  <si>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</si>
  <si>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</si>
  <si>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</si>
  <si>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</si>
  <si>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</si>
  <si>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</si>
  <si>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</si>
  <si>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</si>
  <si>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</si>
  <si>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</si>
  <si>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</si>
  <si>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</si>
  <si>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</si>
  <si>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</si>
  <si>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</si>
  <si>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</si>
  <si>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</si>
  <si>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</si>
  <si>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</si>
  <si>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</si>
  <si>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</si>
  <si>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</si>
  <si>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</si>
  <si>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</si>
  <si>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</si>
  <si>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</si>
  <si>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</si>
  <si>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</si>
  <si>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</si>
  <si>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</si>
  <si>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</si>
  <si>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</si>
  <si>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</si>
  <si>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</si>
  <si>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</si>
  <si>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</si>
  <si>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</si>
  <si>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</si>
  <si>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</si>
  <si>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</si>
  <si>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</si>
  <si>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</si>
  <si>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</si>
  <si>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</si>
  <si>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</si>
  <si>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</si>
  <si>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</si>
  <si>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</si>
  <si>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</si>
  <si>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</si>
  <si>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</si>
  <si>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令和元年度</t>
  </si>
  <si>
    <t>令和5年度</t>
  </si>
  <si>
    <t>医事課</t>
  </si>
  <si>
    <t>－</t>
  </si>
  <si>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</si>
  <si>
    <t>・タスク・シフティングなどの勤務環境改善の先進的取組を行う医療機関に必要経費を補助するとともに、当該取組の効果・課題について検証・評価し、周知することにより先進的取組の普及を図る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【補助率：１／２・定額】</t>
  </si>
  <si>
    <t>-</t>
  </si>
  <si>
    <t>医療提供体制確保対策等委託費</t>
  </si>
  <si>
    <t>医療のかかり方に関する正しい知識の啓発として、当プロジェクトの認知率を前年度実績以上とする</t>
  </si>
  <si>
    <t>医療のかかり方普及事業（通称未定）を認知している成人者数／有効回答者数×100</t>
  </si>
  <si>
    <t>同様の啓発事業であるスマートライフプロジェクト（生活習慣病対策推進費）の平成２９年度の認知率は１９．５％</t>
  </si>
  <si>
    <t>事業計画書で示した目標以上に事業報告において、医師の労働時間を削減した件数割合</t>
  </si>
  <si>
    <t>事業計画書で示した目標以上に事業報告書において医師の労働時間を削減した件数/総交付件数</t>
  </si>
  <si>
    <t>応募にあたっての事業計画書及び、事業完了時の事業報告書から算出する。</t>
  </si>
  <si>
    <t>病院長向け研修の受講者数</t>
  </si>
  <si>
    <t>受講者数
（人）</t>
  </si>
  <si>
    <t>人</t>
  </si>
  <si>
    <t>全国で約３４０の医療圏があることから、各医療圏から３名程度ずつ受講</t>
  </si>
  <si>
    <t>ポスター等の配布枚数</t>
  </si>
  <si>
    <t>冊</t>
  </si>
  <si>
    <t>補助件数（ICT導入、医師事務作業補助者導入、医療団体向け補助等の合算）</t>
  </si>
  <si>
    <t>件</t>
  </si>
  <si>
    <t>研修開催回数</t>
  </si>
  <si>
    <t>回</t>
  </si>
  <si>
    <t>単位あたりコスト＝X／Y
X：「医療のかかり方普及促進事業」　　Y：「配布数」　　　　　　　　　　　　　　</t>
    <phoneticPr fontId="5"/>
  </si>
  <si>
    <t>円</t>
  </si>
  <si>
    <t>　　Ｘ/Ｙ</t>
    <phoneticPr fontId="5"/>
  </si>
  <si>
    <t>204,010,257
/11,915</t>
  </si>
  <si>
    <t>単位あたりコスト＝X／Y
X：「タスク・シフティング等勤務環境改善推進事業」　
　Y：「補助件数」　　　　　　　　　　　　　　</t>
    <phoneticPr fontId="5"/>
  </si>
  <si>
    <t>90,183,000
/86</t>
  </si>
  <si>
    <t>単位あたりコスト＝X／Y
X：「医療機関の勤務環境マネジメント向上支援事業」　
　Y：「開催回数」　　　　　　　　　　　　　　</t>
    <phoneticPr fontId="5"/>
  </si>
  <si>
    <t>42,900,000
/31</t>
  </si>
  <si>
    <t>施策大目標１　地域において必要な医療を提供できる体制を整備すること</t>
  </si>
  <si>
    <t>日常生活圏の中で良質かつ適切な医療が効率的に提供できる体制を整備すること（施策目標Ⅰ－１－１）</t>
  </si>
  <si>
    <t>病院長に対する労務管理に関するマネジメント研修の受講者数</t>
  </si>
  <si>
    <t>新31-0008</t>
  </si>
  <si>
    <t>○</t>
  </si>
  <si>
    <t>課長：山本　英紀</t>
    <rPh sb="3" eb="5">
      <t>ヤマモト</t>
    </rPh>
    <rPh sb="6" eb="8">
      <t>ヒデキ</t>
    </rPh>
    <phoneticPr fontId="5"/>
  </si>
  <si>
    <t>202,888,888
/16,205</t>
    <phoneticPr fontId="5"/>
  </si>
  <si>
    <t>642,754,234
/111</t>
    <phoneticPr fontId="5"/>
  </si>
  <si>
    <t>30,800,000
/31</t>
    <phoneticPr fontId="5"/>
  </si>
  <si>
    <t>無</t>
  </si>
  <si>
    <t>‐</t>
  </si>
  <si>
    <t>-</t>
    <phoneticPr fontId="5"/>
  </si>
  <si>
    <t>諸謝金</t>
    <rPh sb="0" eb="1">
      <t>ショ</t>
    </rPh>
    <rPh sb="1" eb="3">
      <t>シャキン</t>
    </rPh>
    <phoneticPr fontId="5"/>
  </si>
  <si>
    <t>事業費</t>
    <rPh sb="0" eb="3">
      <t>ジギョウヒ</t>
    </rPh>
    <phoneticPr fontId="5"/>
  </si>
  <si>
    <t>タレント契約料</t>
    <rPh sb="4" eb="7">
      <t>ケイヤクリョウ</t>
    </rPh>
    <phoneticPr fontId="5"/>
  </si>
  <si>
    <t>サーバー運用費など</t>
    <rPh sb="4" eb="7">
      <t>ウンヨウヒ</t>
    </rPh>
    <phoneticPr fontId="5"/>
  </si>
  <si>
    <t>株式会社コークンラボ</t>
    <phoneticPr fontId="5"/>
  </si>
  <si>
    <t xml:space="preserve">
</t>
    <phoneticPr fontId="5"/>
  </si>
  <si>
    <t>医療のかかり方普及促進事業</t>
    <phoneticPr fontId="5"/>
  </si>
  <si>
    <t>人件費</t>
    <rPh sb="0" eb="3">
      <t>ジンケンヒ</t>
    </rPh>
    <phoneticPr fontId="5"/>
  </si>
  <si>
    <t>A.株式会社コークンラボ</t>
    <phoneticPr fontId="5"/>
  </si>
  <si>
    <t>職員等</t>
    <rPh sb="0" eb="2">
      <t>ショクイン</t>
    </rPh>
    <rPh sb="2" eb="3">
      <t>ナド</t>
    </rPh>
    <phoneticPr fontId="5"/>
  </si>
  <si>
    <t>印刷製本費</t>
    <rPh sb="0" eb="2">
      <t>インサツ</t>
    </rPh>
    <rPh sb="2" eb="4">
      <t>セイホン</t>
    </rPh>
    <rPh sb="4" eb="5">
      <t>ヒ</t>
    </rPh>
    <phoneticPr fontId="5"/>
  </si>
  <si>
    <t>リーフレット</t>
    <phoneticPr fontId="5"/>
  </si>
  <si>
    <t>旅費、借料及び損料、通信運搬費等</t>
    <rPh sb="0" eb="2">
      <t>リョヒ</t>
    </rPh>
    <rPh sb="3" eb="6">
      <t>シャクリョウオヨ</t>
    </rPh>
    <rPh sb="7" eb="9">
      <t>ソンリョウ</t>
    </rPh>
    <rPh sb="10" eb="15">
      <t>ツウシンウンパンヒ</t>
    </rPh>
    <rPh sb="15" eb="16">
      <t>ナド</t>
    </rPh>
    <phoneticPr fontId="5"/>
  </si>
  <si>
    <t>研究員</t>
    <rPh sb="0" eb="3">
      <t>ケンキュウイン</t>
    </rPh>
    <phoneticPr fontId="5"/>
  </si>
  <si>
    <t>D.公益社団法人日本医師会</t>
    <rPh sb="2" eb="13">
      <t>コウエキシャダンホウジンニホンイシカイ</t>
    </rPh>
    <phoneticPr fontId="5"/>
  </si>
  <si>
    <t>諸謝金・人件費</t>
    <rPh sb="0" eb="1">
      <t>ショ</t>
    </rPh>
    <rPh sb="1" eb="3">
      <t>シャキン</t>
    </rPh>
    <rPh sb="4" eb="7">
      <t>ジンケンヒ</t>
    </rPh>
    <phoneticPr fontId="5"/>
  </si>
  <si>
    <t>委託費</t>
    <rPh sb="0" eb="3">
      <t>イタクヒ</t>
    </rPh>
    <phoneticPr fontId="5"/>
  </si>
  <si>
    <t>消耗品費・印刷製本費</t>
    <rPh sb="0" eb="3">
      <t>ショウモウヒン</t>
    </rPh>
    <rPh sb="3" eb="4">
      <t>ヒ</t>
    </rPh>
    <rPh sb="5" eb="10">
      <t>インサツセイホンヒ</t>
    </rPh>
    <phoneticPr fontId="5"/>
  </si>
  <si>
    <t>公益社団法人日本医師会</t>
    <rPh sb="0" eb="11">
      <t>コウエキシャダンホウジンニホンイシカイ</t>
    </rPh>
    <phoneticPr fontId="5"/>
  </si>
  <si>
    <t xml:space="preserve">医師の労働時間短縮の取組の分析・評価のための「評価機能」（仮称）
</t>
    <phoneticPr fontId="5"/>
  </si>
  <si>
    <t>会場の雑務・とりまとめ等</t>
    <rPh sb="0" eb="2">
      <t>カイジョウ</t>
    </rPh>
    <rPh sb="3" eb="5">
      <t>ザツム</t>
    </rPh>
    <rPh sb="11" eb="12">
      <t>ナド</t>
    </rPh>
    <phoneticPr fontId="5"/>
  </si>
  <si>
    <t>委託費</t>
  </si>
  <si>
    <t>委託費</t>
    <rPh sb="0" eb="2">
      <t>イタク</t>
    </rPh>
    <rPh sb="2" eb="3">
      <t>ヒ</t>
    </rPh>
    <phoneticPr fontId="5"/>
  </si>
  <si>
    <t>その他</t>
  </si>
  <si>
    <t>その他</t>
    <rPh sb="2" eb="3">
      <t>タ</t>
    </rPh>
    <phoneticPr fontId="5"/>
  </si>
  <si>
    <t>アンケート入力、集計等</t>
  </si>
  <si>
    <t>通信運搬費等</t>
  </si>
  <si>
    <t>アンケート入力、集計等</t>
    <rPh sb="5" eb="7">
      <t>ニュウリョク</t>
    </rPh>
    <rPh sb="8" eb="10">
      <t>シュウケイ</t>
    </rPh>
    <rPh sb="10" eb="11">
      <t>ナド</t>
    </rPh>
    <phoneticPr fontId="5"/>
  </si>
  <si>
    <t>有限責任監査法人トーマツ</t>
    <rPh sb="0" eb="2">
      <t>ユウゲン</t>
    </rPh>
    <rPh sb="2" eb="4">
      <t>セキニン</t>
    </rPh>
    <rPh sb="4" eb="6">
      <t>カンサ</t>
    </rPh>
    <rPh sb="6" eb="8">
      <t>ホウジン</t>
    </rPh>
    <phoneticPr fontId="5"/>
  </si>
  <si>
    <t>医療専門職支援人材確保・定着支援事業</t>
    <phoneticPr fontId="5"/>
  </si>
  <si>
    <t>医療機関管理者を対象としたマネジメント研修事業</t>
  </si>
  <si>
    <t>株式会社うるるＢＰＯ</t>
  </si>
  <si>
    <t>アンケート入力、調査等</t>
  </si>
  <si>
    <t>H.株式会社山手情報処理センター</t>
    <phoneticPr fontId="5"/>
  </si>
  <si>
    <t>G.株式会社うるるＢＰＯ</t>
    <phoneticPr fontId="5"/>
  </si>
  <si>
    <t>F. 株式会社電通マクロミルインサイト</t>
    <rPh sb="7" eb="9">
      <t>デンツウ</t>
    </rPh>
    <phoneticPr fontId="5"/>
  </si>
  <si>
    <t>効果検証等</t>
    <rPh sb="0" eb="2">
      <t>コウカ</t>
    </rPh>
    <rPh sb="2" eb="4">
      <t>ケンショウ</t>
    </rPh>
    <rPh sb="4" eb="5">
      <t>ナド</t>
    </rPh>
    <phoneticPr fontId="5"/>
  </si>
  <si>
    <t>E.日本能率協会総合研究所</t>
    <phoneticPr fontId="5"/>
  </si>
  <si>
    <t>人件費</t>
  </si>
  <si>
    <t>職員5名</t>
  </si>
  <si>
    <t>C.有限責任監査法人トーマツ</t>
    <rPh sb="2" eb="4">
      <t>ユウゲン</t>
    </rPh>
    <rPh sb="4" eb="6">
      <t>セキニン</t>
    </rPh>
    <rPh sb="6" eb="8">
      <t>カンサ</t>
    </rPh>
    <rPh sb="8" eb="10">
      <t>ホウジン</t>
    </rPh>
    <phoneticPr fontId="5"/>
  </si>
  <si>
    <t>B.株式会社電通</t>
    <rPh sb="2" eb="6">
      <t>カブシキガイシャ</t>
    </rPh>
    <rPh sb="6" eb="8">
      <t>デンツウ</t>
    </rPh>
    <phoneticPr fontId="5"/>
  </si>
  <si>
    <t>事務局運営等</t>
    <rPh sb="0" eb="3">
      <t>ジムキョク</t>
    </rPh>
    <rPh sb="3" eb="5">
      <t>ウンエイ</t>
    </rPh>
    <rPh sb="5" eb="6">
      <t>トウ</t>
    </rPh>
    <phoneticPr fontId="5"/>
  </si>
  <si>
    <t>広告費</t>
    <rPh sb="0" eb="3">
      <t>コウコクヒ</t>
    </rPh>
    <phoneticPr fontId="5"/>
  </si>
  <si>
    <t>イベント広告等</t>
    <rPh sb="4" eb="6">
      <t>コウコク</t>
    </rPh>
    <rPh sb="6" eb="7">
      <t>トウ</t>
    </rPh>
    <phoneticPr fontId="5"/>
  </si>
  <si>
    <t>印刷発送等</t>
    <rPh sb="0" eb="2">
      <t>インサツ</t>
    </rPh>
    <rPh sb="2" eb="4">
      <t>ハッソウ</t>
    </rPh>
    <rPh sb="4" eb="5">
      <t>トウ</t>
    </rPh>
    <phoneticPr fontId="5"/>
  </si>
  <si>
    <t>株式会社山手情報処理センター</t>
  </si>
  <si>
    <t>会議の雑務・とりまとめ等</t>
  </si>
  <si>
    <t>随意契約
（その他）</t>
  </si>
  <si>
    <t>株式会社日本能率協会総合研究所</t>
  </si>
  <si>
    <t>一般競争契約
（総合評価）</t>
  </si>
  <si>
    <t>運営等</t>
    <rPh sb="0" eb="2">
      <t>ウンエイ</t>
    </rPh>
    <rPh sb="2" eb="3">
      <t>トウ</t>
    </rPh>
    <phoneticPr fontId="5"/>
  </si>
  <si>
    <t>リーフレット</t>
    <phoneticPr fontId="5"/>
  </si>
  <si>
    <t>株式会社電通マクロミルインサイト</t>
    <phoneticPr fontId="5"/>
  </si>
  <si>
    <t>効果検証等</t>
    <rPh sb="0" eb="2">
      <t>コウカ</t>
    </rPh>
    <rPh sb="2" eb="4">
      <t>ケンショウ</t>
    </rPh>
    <rPh sb="4" eb="5">
      <t>トウ</t>
    </rPh>
    <phoneticPr fontId="5"/>
  </si>
  <si>
    <t>株式会社電通</t>
    <phoneticPr fontId="5"/>
  </si>
  <si>
    <t>厚労</t>
    <rPh sb="0" eb="2">
      <t>コウロウ</t>
    </rPh>
    <phoneticPr fontId="5"/>
  </si>
  <si>
    <t>医師の働き方改革の推進関連事業</t>
    <phoneticPr fontId="5"/>
  </si>
  <si>
    <t>-</t>
    <phoneticPr fontId="5"/>
  </si>
  <si>
    <t>諸謝金</t>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</si>
  <si>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</si>
  <si>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</si>
  <si>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</si>
  <si>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t>
    <phoneticPr fontId="5"/>
  </si>
  <si>
    <t>医療専門職支援人材確保・定着支援事業が初年度であったため、想定よりコストがかからなかった。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</si>
</sst>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59635</xdr:colOff>
      <xdr:row>749</xdr:row>
      <xdr:rowOff>0</xdr:rowOff>
    </xdr:from>
    <xdr:to>
      <xdr:col>38</xdr:col>
      <xdr:colOff>140131</xdr:colOff>
      <xdr:row>750</xdr:row>
      <xdr:rowOff>355026</xdr:rowOff>
    </xdr:to>
    <xdr:sp macro="" textlink="">
      <xdr:nvSpPr>
        <xdr:cNvPr id="2" name="テキスト ボックス 1"/>
        <xdr:cNvSpPr txBox="1"/>
      </xdr:nvSpPr>
      <xdr:spPr>
        <a:xfrm>
          <a:off x="3660085" y="510349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２９３百万円</a:t>
          </a:r>
        </a:p>
      </xdr:txBody>
    </xdr:sp>
    <xdr:clientData/>
  </xdr:twoCellAnchor>
  <xdr:twoCellAnchor>
    <xdr:from>
      <xdr:col>6</xdr:col>
      <xdr:colOff>5839</xdr:colOff>
      <xdr:row>750</xdr:row>
      <xdr:rowOff>81079</xdr:rowOff>
    </xdr:from>
    <xdr:to>
      <xdr:col>13</xdr:col>
      <xdr:colOff>6165</xdr:colOff>
      <xdr:row>752</xdr:row>
      <xdr:rowOff>7305</xdr:rowOff>
    </xdr:to>
    <xdr:sp macro="" textlink="">
      <xdr:nvSpPr>
        <xdr:cNvPr id="4" name="テキスト ボックス 3"/>
        <xdr:cNvSpPr txBox="1"/>
      </xdr:nvSpPr>
      <xdr:spPr>
        <a:xfrm>
          <a:off x="1225895" y="50199703"/>
          <a:ext cx="1423725" cy="6325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一般競争入札（最低価格落札方式）</a:t>
          </a:r>
          <a:endParaRPr kumimoji="1" lang="ja-JP" altLang="ja-JP" sz="1100">
            <a:solidFill>
              <a:schemeClr val="dk1"/>
            </a:solidFill>
            <a:latin typeface="+mn-lt"/>
            <a:ea typeface="+mn-ea"/>
            <a:cs typeface="+mn-cs"/>
          </a:endParaRPr>
        </a:p>
      </xdr:txBody>
    </xdr:sp>
    <xdr:clientData/>
  </xdr:twoCellAnchor>
  <xdr:twoCellAnchor>
    <xdr:from>
      <xdr:col>6</xdr:col>
      <xdr:colOff>22713</xdr:colOff>
      <xdr:row>753</xdr:row>
      <xdr:rowOff>278258</xdr:rowOff>
    </xdr:from>
    <xdr:to>
      <xdr:col>11</xdr:col>
      <xdr:colOff>171237</xdr:colOff>
      <xdr:row>756</xdr:row>
      <xdr:rowOff>48953</xdr:rowOff>
    </xdr:to>
    <xdr:sp macro="" textlink="">
      <xdr:nvSpPr>
        <xdr:cNvPr id="5" name="テキスト ボックス 4"/>
        <xdr:cNvSpPr txBox="1"/>
      </xdr:nvSpPr>
      <xdr:spPr>
        <a:xfrm>
          <a:off x="1242769" y="51456404"/>
          <a:ext cx="1165238" cy="8302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株式会社コークンラボ</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74916</xdr:colOff>
      <xdr:row>756</xdr:row>
      <xdr:rowOff>261991</xdr:rowOff>
    </xdr:from>
    <xdr:to>
      <xdr:col>49</xdr:col>
      <xdr:colOff>224182</xdr:colOff>
      <xdr:row>758</xdr:row>
      <xdr:rowOff>180560</xdr:rowOff>
    </xdr:to>
    <xdr:sp macro="" textlink="">
      <xdr:nvSpPr>
        <xdr:cNvPr id="6" name="テキスト ボックス 5"/>
        <xdr:cNvSpPr txBox="1"/>
      </xdr:nvSpPr>
      <xdr:spPr>
        <a:xfrm>
          <a:off x="8208624" y="52499660"/>
          <a:ext cx="1979350" cy="624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医療機関管理者を対象としたマネジメント研修事業</a:t>
          </a:r>
        </a:p>
      </xdr:txBody>
    </xdr:sp>
    <xdr:clientData/>
  </xdr:twoCellAnchor>
  <xdr:twoCellAnchor>
    <xdr:from>
      <xdr:col>23</xdr:col>
      <xdr:colOff>88900</xdr:colOff>
      <xdr:row>757</xdr:row>
      <xdr:rowOff>12702</xdr:rowOff>
    </xdr:from>
    <xdr:to>
      <xdr:col>33</xdr:col>
      <xdr:colOff>65158</xdr:colOff>
      <xdr:row>758</xdr:row>
      <xdr:rowOff>170070</xdr:rowOff>
    </xdr:to>
    <xdr:sp macro="" textlink="">
      <xdr:nvSpPr>
        <xdr:cNvPr id="8" name="テキスト ボックス 7"/>
        <xdr:cNvSpPr txBox="1"/>
      </xdr:nvSpPr>
      <xdr:spPr>
        <a:xfrm>
          <a:off x="4689475" y="53867052"/>
          <a:ext cx="1976508" cy="50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clientData/>
  </xdr:twoCellAnchor>
  <xdr:twoCellAnchor>
    <xdr:from>
      <xdr:col>23</xdr:col>
      <xdr:colOff>76200</xdr:colOff>
      <xdr:row>757</xdr:row>
      <xdr:rowOff>19326</xdr:rowOff>
    </xdr:from>
    <xdr:to>
      <xdr:col>33</xdr:col>
      <xdr:colOff>190500</xdr:colOff>
      <xdr:row>758</xdr:row>
      <xdr:rowOff>88900</xdr:rowOff>
    </xdr:to>
    <xdr:sp macro="" textlink="">
      <xdr:nvSpPr>
        <xdr:cNvPr id="9" name="大かっこ 8"/>
        <xdr:cNvSpPr/>
      </xdr:nvSpPr>
      <xdr:spPr>
        <a:xfrm>
          <a:off x="4676775" y="53873676"/>
          <a:ext cx="2114550" cy="421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64213</xdr:colOff>
      <xdr:row>757</xdr:row>
      <xdr:rowOff>74543</xdr:rowOff>
    </xdr:from>
    <xdr:to>
      <xdr:col>49</xdr:col>
      <xdr:colOff>393699</xdr:colOff>
      <xdr:row>758</xdr:row>
      <xdr:rowOff>41413</xdr:rowOff>
    </xdr:to>
    <xdr:sp macro="" textlink="">
      <xdr:nvSpPr>
        <xdr:cNvPr id="10" name="大かっこ 9"/>
        <xdr:cNvSpPr/>
      </xdr:nvSpPr>
      <xdr:spPr>
        <a:xfrm>
          <a:off x="7994578" y="52665386"/>
          <a:ext cx="2362913" cy="320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160534</xdr:colOff>
      <xdr:row>753</xdr:row>
      <xdr:rowOff>96319</xdr:rowOff>
    </xdr:from>
    <xdr:to>
      <xdr:col>33</xdr:col>
      <xdr:colOff>74916</xdr:colOff>
      <xdr:row>754</xdr:row>
      <xdr:rowOff>278258</xdr:rowOff>
    </xdr:to>
    <xdr:sp macro="" textlink="">
      <xdr:nvSpPr>
        <xdr:cNvPr id="11" name="テキスト ボックス 10"/>
        <xdr:cNvSpPr txBox="1"/>
      </xdr:nvSpPr>
      <xdr:spPr>
        <a:xfrm>
          <a:off x="4837416" y="51274465"/>
          <a:ext cx="1947809" cy="535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71803</xdr:colOff>
      <xdr:row>753</xdr:row>
      <xdr:rowOff>132862</xdr:rowOff>
    </xdr:from>
    <xdr:to>
      <xdr:col>49</xdr:col>
      <xdr:colOff>59983</xdr:colOff>
      <xdr:row>754</xdr:row>
      <xdr:rowOff>297962</xdr:rowOff>
    </xdr:to>
    <xdr:sp macro="" textlink="">
      <xdr:nvSpPr>
        <xdr:cNvPr id="12" name="テキスト ボックス 11"/>
        <xdr:cNvSpPr txBox="1"/>
      </xdr:nvSpPr>
      <xdr:spPr>
        <a:xfrm>
          <a:off x="7787053" y="51370035"/>
          <a:ext cx="1966449" cy="516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88803</xdr:colOff>
      <xdr:row>757</xdr:row>
      <xdr:rowOff>60738</xdr:rowOff>
    </xdr:from>
    <xdr:to>
      <xdr:col>19</xdr:col>
      <xdr:colOff>165101</xdr:colOff>
      <xdr:row>758</xdr:row>
      <xdr:rowOff>114300</xdr:rowOff>
    </xdr:to>
    <xdr:sp macro="" textlink="">
      <xdr:nvSpPr>
        <xdr:cNvPr id="13" name="大かっこ 12"/>
        <xdr:cNvSpPr/>
      </xdr:nvSpPr>
      <xdr:spPr>
        <a:xfrm>
          <a:off x="1488978" y="53915088"/>
          <a:ext cx="2476598" cy="405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149831</xdr:colOff>
      <xdr:row>752</xdr:row>
      <xdr:rowOff>0</xdr:rowOff>
    </xdr:from>
    <xdr:to>
      <xdr:col>44</xdr:col>
      <xdr:colOff>38100</xdr:colOff>
      <xdr:row>752</xdr:row>
      <xdr:rowOff>12700</xdr:rowOff>
    </xdr:to>
    <xdr:cxnSp macro="">
      <xdr:nvCxnSpPr>
        <xdr:cNvPr id="16" name="直線コネクタ 15"/>
        <xdr:cNvCxnSpPr/>
      </xdr:nvCxnSpPr>
      <xdr:spPr>
        <a:xfrm>
          <a:off x="1573230" y="50824972"/>
          <a:ext cx="7411949"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142411</xdr:colOff>
      <xdr:row>752</xdr:row>
      <xdr:rowOff>0</xdr:rowOff>
    </xdr:from>
    <xdr:to>
      <xdr:col>7</xdr:col>
      <xdr:colOff>142411</xdr:colOff>
      <xdr:row>752</xdr:row>
      <xdr:rowOff>190500</xdr:rowOff>
    </xdr:to>
    <xdr:cxnSp macro="">
      <xdr:nvCxnSpPr>
        <xdr:cNvPr id="17" name="直線コネクタ 16"/>
        <xdr:cNvCxnSpPr/>
      </xdr:nvCxnSpPr>
      <xdr:spPr>
        <a:xfrm flipV="1">
          <a:off x="1565810" y="50824972"/>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752</xdr:row>
      <xdr:rowOff>12700</xdr:rowOff>
    </xdr:from>
    <xdr:to>
      <xdr:col>44</xdr:col>
      <xdr:colOff>25400</xdr:colOff>
      <xdr:row>752</xdr:row>
      <xdr:rowOff>215900</xdr:rowOff>
    </xdr:to>
    <xdr:cxnSp macro="">
      <xdr:nvCxnSpPr>
        <xdr:cNvPr id="18" name="直線コネクタ 17"/>
        <xdr:cNvCxnSpPr/>
      </xdr:nvCxnSpPr>
      <xdr:spPr>
        <a:xfrm flipV="1">
          <a:off x="8826500" y="5210492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144225</xdr:colOff>
      <xdr:row>752</xdr:row>
      <xdr:rowOff>145877</xdr:rowOff>
    </xdr:from>
    <xdr:to>
      <xdr:col>7</xdr:col>
      <xdr:colOff>150412</xdr:colOff>
      <xdr:row>753</xdr:row>
      <xdr:rowOff>56977</xdr:rowOff>
    </xdr:to>
    <xdr:cxnSp macro="">
      <xdr:nvCxnSpPr>
        <xdr:cNvPr id="20" name="直線矢印コネクタ 19"/>
        <xdr:cNvCxnSpPr/>
      </xdr:nvCxnSpPr>
      <xdr:spPr>
        <a:xfrm>
          <a:off x="1567624" y="50970849"/>
          <a:ext cx="6187" cy="2642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22469</xdr:colOff>
      <xdr:row>752</xdr:row>
      <xdr:rowOff>213946</xdr:rowOff>
    </xdr:from>
    <xdr:to>
      <xdr:col>44</xdr:col>
      <xdr:colOff>28656</xdr:colOff>
      <xdr:row>753</xdr:row>
      <xdr:rowOff>125046</xdr:rowOff>
    </xdr:to>
    <xdr:cxnSp macro="">
      <xdr:nvCxnSpPr>
        <xdr:cNvPr id="23" name="直線矢印コネクタ 22"/>
        <xdr:cNvCxnSpPr/>
      </xdr:nvCxnSpPr>
      <xdr:spPr>
        <a:xfrm>
          <a:off x="8726854" y="51099427"/>
          <a:ext cx="6187" cy="2627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139131</xdr:colOff>
      <xdr:row>754</xdr:row>
      <xdr:rowOff>285262</xdr:rowOff>
    </xdr:from>
    <xdr:to>
      <xdr:col>35</xdr:col>
      <xdr:colOff>74916</xdr:colOff>
      <xdr:row>756</xdr:row>
      <xdr:rowOff>201917</xdr:rowOff>
    </xdr:to>
    <xdr:sp macro="" textlink="">
      <xdr:nvSpPr>
        <xdr:cNvPr id="25" name="テキスト ボックス 24"/>
        <xdr:cNvSpPr txBox="1"/>
      </xdr:nvSpPr>
      <xdr:spPr>
        <a:xfrm>
          <a:off x="4612670" y="51816582"/>
          <a:ext cx="2579240" cy="6230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177800</xdr:colOff>
      <xdr:row>751</xdr:row>
      <xdr:rowOff>12700</xdr:rowOff>
    </xdr:from>
    <xdr:to>
      <xdr:col>27</xdr:col>
      <xdr:colOff>177800</xdr:colOff>
      <xdr:row>752</xdr:row>
      <xdr:rowOff>165100</xdr:rowOff>
    </xdr:to>
    <xdr:cxnSp macro="">
      <xdr:nvCxnSpPr>
        <xdr:cNvPr id="26" name="直線コネクタ 25"/>
        <xdr:cNvCxnSpPr/>
      </xdr:nvCxnSpPr>
      <xdr:spPr>
        <a:xfrm flipV="1">
          <a:off x="5578475" y="51752500"/>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173404</xdr:colOff>
      <xdr:row>752</xdr:row>
      <xdr:rowOff>148492</xdr:rowOff>
    </xdr:from>
    <xdr:to>
      <xdr:col>27</xdr:col>
      <xdr:colOff>179591</xdr:colOff>
      <xdr:row>753</xdr:row>
      <xdr:rowOff>59592</xdr:rowOff>
    </xdr:to>
    <xdr:cxnSp macro="">
      <xdr:nvCxnSpPr>
        <xdr:cNvPr id="29" name="直線矢印コネクタ 28"/>
        <xdr:cNvCxnSpPr/>
      </xdr:nvCxnSpPr>
      <xdr:spPr>
        <a:xfrm>
          <a:off x="5514731" y="51033973"/>
          <a:ext cx="6187" cy="2627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181939</xdr:colOff>
      <xdr:row>754</xdr:row>
      <xdr:rowOff>323850</xdr:rowOff>
    </xdr:from>
    <xdr:to>
      <xdr:col>47</xdr:col>
      <xdr:colOff>65945</xdr:colOff>
      <xdr:row>756</xdr:row>
      <xdr:rowOff>290199</xdr:rowOff>
    </xdr:to>
    <xdr:sp macro="" textlink="">
      <xdr:nvSpPr>
        <xdr:cNvPr id="31" name="テキスト ボックス 30"/>
        <xdr:cNvSpPr txBox="1"/>
      </xdr:nvSpPr>
      <xdr:spPr>
        <a:xfrm>
          <a:off x="7908961" y="51855170"/>
          <a:ext cx="1714091" cy="672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a:t>
          </a:r>
          <a:r>
            <a:rPr kumimoji="1" lang="en-US" altLang="ja-JP" sz="1100"/>
            <a:t>.</a:t>
          </a:r>
          <a:r>
            <a:rPr kumimoji="1" lang="ja-JP" altLang="en-US" sz="1100"/>
            <a:t>日本能率協会総合研究所</a:t>
          </a:r>
          <a:endParaRPr kumimoji="1" lang="en-US" altLang="ja-JP" sz="1100"/>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67680</xdr:colOff>
      <xdr:row>752</xdr:row>
      <xdr:rowOff>15875</xdr:rowOff>
    </xdr:from>
    <xdr:to>
      <xdr:col>36</xdr:col>
      <xdr:colOff>76751</xdr:colOff>
      <xdr:row>761</xdr:row>
      <xdr:rowOff>244928</xdr:rowOff>
    </xdr:to>
    <xdr:cxnSp macro="">
      <xdr:nvCxnSpPr>
        <xdr:cNvPr id="32" name="直線矢印コネクタ 31"/>
        <xdr:cNvCxnSpPr/>
      </xdr:nvCxnSpPr>
      <xdr:spPr>
        <a:xfrm>
          <a:off x="7388017" y="50840847"/>
          <a:ext cx="9071" cy="34076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4719</xdr:colOff>
      <xdr:row>761</xdr:row>
      <xdr:rowOff>261818</xdr:rowOff>
    </xdr:from>
    <xdr:to>
      <xdr:col>44</xdr:col>
      <xdr:colOff>128425</xdr:colOff>
      <xdr:row>763</xdr:row>
      <xdr:rowOff>258748</xdr:rowOff>
    </xdr:to>
    <xdr:sp macro="" textlink="">
      <xdr:nvSpPr>
        <xdr:cNvPr id="33" name="テキスト ボックス 32"/>
        <xdr:cNvSpPr txBox="1"/>
      </xdr:nvSpPr>
      <xdr:spPr>
        <a:xfrm>
          <a:off x="7121713" y="54265357"/>
          <a:ext cx="1953791" cy="7032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公益社団法人日本医師会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151860</xdr:colOff>
      <xdr:row>759</xdr:row>
      <xdr:rowOff>100315</xdr:rowOff>
    </xdr:from>
    <xdr:to>
      <xdr:col>44</xdr:col>
      <xdr:colOff>62053</xdr:colOff>
      <xdr:row>760</xdr:row>
      <xdr:rowOff>214126</xdr:rowOff>
    </xdr:to>
    <xdr:sp macro="" textlink="">
      <xdr:nvSpPr>
        <xdr:cNvPr id="34" name="テキスト ボックス 33"/>
        <xdr:cNvSpPr txBox="1"/>
      </xdr:nvSpPr>
      <xdr:spPr>
        <a:xfrm>
          <a:off x="7675540" y="53397506"/>
          <a:ext cx="1333592" cy="46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　 　 　 　 　 　 　 　 　 　 　 　 　 　 　 　 　 　 　 　 　 　 　 　 （総合評価）</a:t>
          </a:r>
          <a:r>
            <a:rPr kumimoji="1" lang="en-US" altLang="ja-JP" sz="1100">
              <a:solidFill>
                <a:schemeClr val="dk1"/>
              </a:solidFill>
              <a:latin typeface="+mn-lt"/>
              <a:ea typeface="+mn-ea"/>
              <a:cs typeface="+mn-cs"/>
            </a:rPr>
            <a:t>】</a:t>
          </a:r>
        </a:p>
      </xdr:txBody>
    </xdr:sp>
    <xdr:clientData/>
  </xdr:twoCellAnchor>
  <xdr:twoCellAnchor>
    <xdr:from>
      <xdr:col>35</xdr:col>
      <xdr:colOff>53511</xdr:colOff>
      <xdr:row>763</xdr:row>
      <xdr:rowOff>266073</xdr:rowOff>
    </xdr:from>
    <xdr:to>
      <xdr:col>45</xdr:col>
      <xdr:colOff>30533</xdr:colOff>
      <xdr:row>764</xdr:row>
      <xdr:rowOff>629210</xdr:rowOff>
    </xdr:to>
    <xdr:sp macro="" textlink="">
      <xdr:nvSpPr>
        <xdr:cNvPr id="36" name="テキスト ボックス 35"/>
        <xdr:cNvSpPr txBox="1"/>
      </xdr:nvSpPr>
      <xdr:spPr>
        <a:xfrm>
          <a:off x="7170505" y="54975961"/>
          <a:ext cx="2010449" cy="716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医師の労働時間短縮の取組の分析・評価のための「評価機能」（仮称）</a:t>
          </a:r>
          <a:endParaRPr kumimoji="1" lang="en-US" altLang="ja-JP" sz="1100"/>
        </a:p>
      </xdr:txBody>
    </xdr:sp>
    <xdr:clientData/>
  </xdr:twoCellAnchor>
  <xdr:twoCellAnchor>
    <xdr:from>
      <xdr:col>39</xdr:col>
      <xdr:colOff>192640</xdr:colOff>
      <xdr:row>765</xdr:row>
      <xdr:rowOff>35317</xdr:rowOff>
    </xdr:from>
    <xdr:to>
      <xdr:col>39</xdr:col>
      <xdr:colOff>192640</xdr:colOff>
      <xdr:row>766</xdr:row>
      <xdr:rowOff>35317</xdr:rowOff>
    </xdr:to>
    <xdr:cxnSp macro="">
      <xdr:nvCxnSpPr>
        <xdr:cNvPr id="39" name="直線矢印コネクタ 38"/>
        <xdr:cNvCxnSpPr/>
      </xdr:nvCxnSpPr>
      <xdr:spPr>
        <a:xfrm>
          <a:off x="8123005" y="55761918"/>
          <a:ext cx="0" cy="6635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201695</xdr:colOff>
      <xdr:row>765</xdr:row>
      <xdr:rowOff>143656</xdr:rowOff>
    </xdr:from>
    <xdr:to>
      <xdr:col>47</xdr:col>
      <xdr:colOff>106373</xdr:colOff>
      <xdr:row>765</xdr:row>
      <xdr:rowOff>609160</xdr:rowOff>
    </xdr:to>
    <xdr:sp macro="" textlink="">
      <xdr:nvSpPr>
        <xdr:cNvPr id="41" name="テキスト ボックス 40"/>
        <xdr:cNvSpPr txBox="1"/>
      </xdr:nvSpPr>
      <xdr:spPr>
        <a:xfrm>
          <a:off x="8335403" y="55870257"/>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twoCellAnchor>
    <xdr:from>
      <xdr:col>34</xdr:col>
      <xdr:colOff>64214</xdr:colOff>
      <xdr:row>766</xdr:row>
      <xdr:rowOff>24616</xdr:rowOff>
    </xdr:from>
    <xdr:to>
      <xdr:col>45</xdr:col>
      <xdr:colOff>117726</xdr:colOff>
      <xdr:row>767</xdr:row>
      <xdr:rowOff>54969</xdr:rowOff>
    </xdr:to>
    <xdr:sp macro="" textlink="">
      <xdr:nvSpPr>
        <xdr:cNvPr id="42" name="テキスト ボックス 41"/>
        <xdr:cNvSpPr txBox="1"/>
      </xdr:nvSpPr>
      <xdr:spPr>
        <a:xfrm>
          <a:off x="6977866" y="56414756"/>
          <a:ext cx="2290281"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Ｈ．株式会社山手情報処理センター</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８．９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179139</xdr:colOff>
      <xdr:row>767</xdr:row>
      <xdr:rowOff>91875</xdr:rowOff>
    </xdr:from>
    <xdr:to>
      <xdr:col>44</xdr:col>
      <xdr:colOff>161677</xdr:colOff>
      <xdr:row>768</xdr:row>
      <xdr:rowOff>160534</xdr:rowOff>
    </xdr:to>
    <xdr:sp macro="" textlink="">
      <xdr:nvSpPr>
        <xdr:cNvPr id="43" name="テキスト ボックス 42"/>
        <xdr:cNvSpPr txBox="1"/>
      </xdr:nvSpPr>
      <xdr:spPr>
        <a:xfrm>
          <a:off x="7092791" y="57145555"/>
          <a:ext cx="2015965" cy="4432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会場の雑務・とりまとめ等</a:t>
          </a:r>
          <a:endParaRPr kumimoji="1" lang="en-US" altLang="ja-JP" sz="1100"/>
        </a:p>
      </xdr:txBody>
    </xdr:sp>
    <xdr:clientData/>
  </xdr:twoCellAnchor>
  <xdr:twoCellAnchor>
    <xdr:from>
      <xdr:col>28</xdr:col>
      <xdr:colOff>81994</xdr:colOff>
      <xdr:row>758</xdr:row>
      <xdr:rowOff>334897</xdr:rowOff>
    </xdr:from>
    <xdr:to>
      <xdr:col>28</xdr:col>
      <xdr:colOff>81994</xdr:colOff>
      <xdr:row>760</xdr:row>
      <xdr:rowOff>292088</xdr:rowOff>
    </xdr:to>
    <xdr:cxnSp macro="">
      <xdr:nvCxnSpPr>
        <xdr:cNvPr id="30" name="直線矢印コネクタ 29"/>
        <xdr:cNvCxnSpPr/>
      </xdr:nvCxnSpPr>
      <xdr:spPr>
        <a:xfrm>
          <a:off x="5775590" y="53278914"/>
          <a:ext cx="0" cy="6635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101753</xdr:colOff>
      <xdr:row>759</xdr:row>
      <xdr:rowOff>18357</xdr:rowOff>
    </xdr:from>
    <xdr:to>
      <xdr:col>36</xdr:col>
      <xdr:colOff>6431</xdr:colOff>
      <xdr:row>760</xdr:row>
      <xdr:rowOff>130687</xdr:rowOff>
    </xdr:to>
    <xdr:sp macro="" textlink="">
      <xdr:nvSpPr>
        <xdr:cNvPr id="35" name="テキスト ボックス 34"/>
        <xdr:cNvSpPr txBox="1"/>
      </xdr:nvSpPr>
      <xdr:spPr>
        <a:xfrm>
          <a:off x="5998691" y="53315548"/>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twoCellAnchor>
    <xdr:from>
      <xdr:col>23</xdr:col>
      <xdr:colOff>182267</xdr:colOff>
      <xdr:row>760</xdr:row>
      <xdr:rowOff>327406</xdr:rowOff>
    </xdr:from>
    <xdr:to>
      <xdr:col>33</xdr:col>
      <xdr:colOff>95387</xdr:colOff>
      <xdr:row>762</xdr:row>
      <xdr:rowOff>314951</xdr:rowOff>
    </xdr:to>
    <xdr:sp macro="" textlink="">
      <xdr:nvSpPr>
        <xdr:cNvPr id="37" name="テキスト ボックス 36"/>
        <xdr:cNvSpPr txBox="1"/>
      </xdr:nvSpPr>
      <xdr:spPr>
        <a:xfrm>
          <a:off x="4859149" y="53977771"/>
          <a:ext cx="1946547"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Ｇ．株式会社うるるＢＰＯ</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46686</xdr:colOff>
      <xdr:row>753</xdr:row>
      <xdr:rowOff>291529</xdr:rowOff>
    </xdr:from>
    <xdr:to>
      <xdr:col>18</xdr:col>
      <xdr:colOff>195210</xdr:colOff>
      <xdr:row>756</xdr:row>
      <xdr:rowOff>62224</xdr:rowOff>
    </xdr:to>
    <xdr:sp macro="" textlink="">
      <xdr:nvSpPr>
        <xdr:cNvPr id="38" name="テキスト ボックス 37"/>
        <xdr:cNvSpPr txBox="1"/>
      </xdr:nvSpPr>
      <xdr:spPr>
        <a:xfrm>
          <a:off x="2690141" y="51469675"/>
          <a:ext cx="1165238" cy="8302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株式会社電通２０３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200304</xdr:colOff>
      <xdr:row>752</xdr:row>
      <xdr:rowOff>30721</xdr:rowOff>
    </xdr:from>
    <xdr:to>
      <xdr:col>15</xdr:col>
      <xdr:colOff>0</xdr:colOff>
      <xdr:row>753</xdr:row>
      <xdr:rowOff>267556</xdr:rowOff>
    </xdr:to>
    <xdr:cxnSp macro="">
      <xdr:nvCxnSpPr>
        <xdr:cNvPr id="44" name="直線矢印コネクタ 43"/>
        <xdr:cNvCxnSpPr/>
      </xdr:nvCxnSpPr>
      <xdr:spPr>
        <a:xfrm>
          <a:off x="3047102" y="50855693"/>
          <a:ext cx="3038" cy="5900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756</xdr:row>
      <xdr:rowOff>144825</xdr:rowOff>
    </xdr:from>
    <xdr:to>
      <xdr:col>16</xdr:col>
      <xdr:colOff>9648</xdr:colOff>
      <xdr:row>761</xdr:row>
      <xdr:rowOff>42809</xdr:rowOff>
    </xdr:to>
    <xdr:cxnSp macro="">
      <xdr:nvCxnSpPr>
        <xdr:cNvPr id="45" name="直線矢印コネクタ 44"/>
        <xdr:cNvCxnSpPr/>
      </xdr:nvCxnSpPr>
      <xdr:spPr>
        <a:xfrm flipH="1">
          <a:off x="3253483" y="52382494"/>
          <a:ext cx="9648" cy="16638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64213</xdr:colOff>
      <xdr:row>756</xdr:row>
      <xdr:rowOff>280505</xdr:rowOff>
    </xdr:from>
    <xdr:to>
      <xdr:col>18</xdr:col>
      <xdr:colOff>171235</xdr:colOff>
      <xdr:row>758</xdr:row>
      <xdr:rowOff>199074</xdr:rowOff>
    </xdr:to>
    <xdr:sp macro="" textlink="">
      <xdr:nvSpPr>
        <xdr:cNvPr id="3" name="テキスト ボックス 2"/>
        <xdr:cNvSpPr txBox="1"/>
      </xdr:nvSpPr>
      <xdr:spPr>
        <a:xfrm>
          <a:off x="1690955" y="52518174"/>
          <a:ext cx="2140449" cy="624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11</xdr:col>
      <xdr:colOff>152729</xdr:colOff>
      <xdr:row>761</xdr:row>
      <xdr:rowOff>51716</xdr:rowOff>
    </xdr:from>
    <xdr:to>
      <xdr:col>21</xdr:col>
      <xdr:colOff>65849</xdr:colOff>
      <xdr:row>763</xdr:row>
      <xdr:rowOff>39260</xdr:rowOff>
    </xdr:to>
    <xdr:sp macro="" textlink="">
      <xdr:nvSpPr>
        <xdr:cNvPr id="46" name="テキスト ボックス 45"/>
        <xdr:cNvSpPr txBox="1"/>
      </xdr:nvSpPr>
      <xdr:spPr>
        <a:xfrm>
          <a:off x="2389499" y="54055255"/>
          <a:ext cx="1946547"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Ｆ．株式会社電通マクロミルインサイト</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70734</xdr:colOff>
      <xdr:row>752</xdr:row>
      <xdr:rowOff>63462</xdr:rowOff>
    </xdr:from>
    <xdr:to>
      <xdr:col>21</xdr:col>
      <xdr:colOff>42809</xdr:colOff>
      <xdr:row>753</xdr:row>
      <xdr:rowOff>228562</xdr:rowOff>
    </xdr:to>
    <xdr:sp macro="" textlink="">
      <xdr:nvSpPr>
        <xdr:cNvPr id="47" name="テキスト ボックス 46"/>
        <xdr:cNvSpPr txBox="1"/>
      </xdr:nvSpPr>
      <xdr:spPr>
        <a:xfrm>
          <a:off x="3120874" y="50888434"/>
          <a:ext cx="1192132" cy="518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1" zoomScale="70" zoomScaleNormal="75" zoomScaleSheetLayoutView="70" zoomScalePageLayoutView="85" workbookViewId="0">
      <selection activeCell="BG101" sqref="BG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399</v>
      </c>
      <c r="AJ2" s="942" t="s">
        <v>805</v>
      </c>
      <c r="AK2" s="942"/>
      <c r="AL2" s="942"/>
      <c r="AM2" s="942"/>
      <c r="AN2" s="98" t="s">
        <v>399</v>
      </c>
      <c r="AO2" s="942">
        <v>20</v>
      </c>
      <c r="AP2" s="942"/>
      <c r="AQ2" s="942"/>
      <c r="AR2" s="99" t="s">
        <v>702</v>
      </c>
      <c r="AS2" s="948">
        <v>138</v>
      </c>
      <c r="AT2" s="948"/>
      <c r="AU2" s="948"/>
      <c r="AV2" s="98" t="str">
        <f>IF(AW2="","","-")</f>
        <v/>
      </c>
      <c r="AW2" s="908"/>
      <c r="AX2" s="908"/>
    </row>
    <row r="3" spans="1:50" ht="21" customHeight="1" thickBot="1" x14ac:dyDescent="0.2">
      <c r="A3" s="864" t="s">
        <v>695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703</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806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705</v>
      </c>
      <c r="H5" s="837"/>
      <c r="I5" s="837"/>
      <c r="J5" s="837"/>
      <c r="K5" s="837"/>
      <c r="L5" s="837"/>
      <c r="M5" s="838" t="s">
        <v>66</v>
      </c>
      <c r="N5" s="839"/>
      <c r="O5" s="839"/>
      <c r="P5" s="839"/>
      <c r="Q5" s="839"/>
      <c r="R5" s="840"/>
      <c r="S5" s="841" t="s">
        <v>706</v>
      </c>
      <c r="T5" s="837"/>
      <c r="U5" s="837"/>
      <c r="V5" s="837"/>
      <c r="W5" s="837"/>
      <c r="X5" s="842"/>
      <c r="Y5" s="698" t="s">
        <v>3</v>
      </c>
      <c r="Z5" s="543"/>
      <c r="AA5" s="543"/>
      <c r="AB5" s="543"/>
      <c r="AC5" s="543"/>
      <c r="AD5" s="544"/>
      <c r="AE5" s="699" t="s">
        <v>707</v>
      </c>
      <c r="AF5" s="699"/>
      <c r="AG5" s="699"/>
      <c r="AH5" s="699"/>
      <c r="AI5" s="699"/>
      <c r="AJ5" s="699"/>
      <c r="AK5" s="699"/>
      <c r="AL5" s="699"/>
      <c r="AM5" s="699"/>
      <c r="AN5" s="699"/>
      <c r="AO5" s="699"/>
      <c r="AP5" s="700"/>
      <c r="AQ5" s="701" t="s">
        <v>742</v>
      </c>
      <c r="AR5" s="702"/>
      <c r="AS5" s="702"/>
      <c r="AT5" s="702"/>
      <c r="AU5" s="702"/>
      <c r="AV5" s="702"/>
      <c r="AW5" s="702"/>
      <c r="AX5" s="703"/>
    </row>
    <row r="6" spans="1:50" ht="27"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708</v>
      </c>
      <c r="H7" s="499"/>
      <c r="I7" s="499"/>
      <c r="J7" s="499"/>
      <c r="K7" s="499"/>
      <c r="L7" s="499"/>
      <c r="M7" s="499"/>
      <c r="N7" s="499"/>
      <c r="O7" s="499"/>
      <c r="P7" s="499"/>
      <c r="Q7" s="499"/>
      <c r="R7" s="499"/>
      <c r="S7" s="499"/>
      <c r="T7" s="499"/>
      <c r="U7" s="499"/>
      <c r="V7" s="499"/>
      <c r="W7" s="499"/>
      <c r="X7" s="500"/>
      <c r="Y7" s="920" t="s">
        <v>382</v>
      </c>
      <c r="Z7" s="440"/>
      <c r="AA7" s="440"/>
      <c r="AB7" s="440"/>
      <c r="AC7" s="440"/>
      <c r="AD7" s="921"/>
      <c r="AE7" s="909" t="s">
        <v>708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255</v>
      </c>
      <c r="B8" s="496"/>
      <c r="C8" s="496"/>
      <c r="D8" s="496"/>
      <c r="E8" s="496"/>
      <c r="F8" s="497"/>
      <c r="G8" s="943" t="str">
        <f>入力規則等!A27</f>
        <v>-</v>
      </c>
      <c r="H8" s="720"/>
      <c r="I8" s="720"/>
      <c r="J8" s="720"/>
      <c r="K8" s="720"/>
      <c r="L8" s="720"/>
      <c r="M8" s="720"/>
      <c r="N8" s="720"/>
      <c r="O8" s="720"/>
      <c r="P8" s="720"/>
      <c r="Q8" s="720"/>
      <c r="R8" s="720"/>
      <c r="S8" s="720"/>
      <c r="T8" s="720"/>
      <c r="U8" s="720"/>
      <c r="V8" s="720"/>
      <c r="W8" s="720"/>
      <c r="X8" s="944"/>
      <c r="Y8" s="843" t="s">
        <v>256</v>
      </c>
      <c r="Z8" s="844"/>
      <c r="AA8" s="844"/>
      <c r="AB8" s="844"/>
      <c r="AC8" s="844"/>
      <c r="AD8" s="845"/>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709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0.5" customHeight="1" x14ac:dyDescent="0.15">
      <c r="A10" s="660" t="s">
        <v>30</v>
      </c>
      <c r="B10" s="661"/>
      <c r="C10" s="661"/>
      <c r="D10" s="661"/>
      <c r="E10" s="661"/>
      <c r="F10" s="661"/>
      <c r="G10" s="754" t="s">
        <v>710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7"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7" t="s">
        <v>383</v>
      </c>
      <c r="Q12" s="442"/>
      <c r="R12" s="442"/>
      <c r="S12" s="442"/>
      <c r="T12" s="442"/>
      <c r="U12" s="442"/>
      <c r="V12" s="443"/>
      <c r="W12" s="447" t="s">
        <v>405</v>
      </c>
      <c r="X12" s="442"/>
      <c r="Y12" s="442"/>
      <c r="Z12" s="442"/>
      <c r="AA12" s="442"/>
      <c r="AB12" s="442"/>
      <c r="AC12" s="443"/>
      <c r="AD12" s="447" t="s">
        <v>692</v>
      </c>
      <c r="AE12" s="442"/>
      <c r="AF12" s="442"/>
      <c r="AG12" s="442"/>
      <c r="AH12" s="442"/>
      <c r="AI12" s="442"/>
      <c r="AJ12" s="443"/>
      <c r="AK12" s="447" t="s">
        <v>696</v>
      </c>
      <c r="AL12" s="442"/>
      <c r="AM12" s="442"/>
      <c r="AN12" s="442"/>
      <c r="AO12" s="442"/>
      <c r="AP12" s="442"/>
      <c r="AQ12" s="443"/>
      <c r="AR12" s="447" t="s">
        <v>697</v>
      </c>
      <c r="AS12" s="442"/>
      <c r="AT12" s="442"/>
      <c r="AU12" s="442"/>
      <c r="AV12" s="442"/>
      <c r="AW12" s="44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711</v>
      </c>
      <c r="Q13" s="658"/>
      <c r="R13" s="658"/>
      <c r="S13" s="658"/>
      <c r="T13" s="658"/>
      <c r="U13" s="658"/>
      <c r="V13" s="659"/>
      <c r="W13" s="657">
        <v>651</v>
      </c>
      <c r="X13" s="658"/>
      <c r="Y13" s="658"/>
      <c r="Z13" s="658"/>
      <c r="AA13" s="658"/>
      <c r="AB13" s="658"/>
      <c r="AC13" s="659"/>
      <c r="AD13" s="657">
        <v>338</v>
      </c>
      <c r="AE13" s="658"/>
      <c r="AF13" s="658"/>
      <c r="AG13" s="658"/>
      <c r="AH13" s="658"/>
      <c r="AI13" s="658"/>
      <c r="AJ13" s="659"/>
      <c r="AK13" s="657">
        <v>426</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711</v>
      </c>
      <c r="Q14" s="658"/>
      <c r="R14" s="658"/>
      <c r="S14" s="658"/>
      <c r="T14" s="658"/>
      <c r="U14" s="658"/>
      <c r="V14" s="659"/>
      <c r="W14" s="657" t="s">
        <v>711</v>
      </c>
      <c r="X14" s="658"/>
      <c r="Y14" s="658"/>
      <c r="Z14" s="658"/>
      <c r="AA14" s="658"/>
      <c r="AB14" s="658"/>
      <c r="AC14" s="659"/>
      <c r="AD14" s="657" t="s">
        <v>807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711</v>
      </c>
      <c r="Q15" s="658"/>
      <c r="R15" s="658"/>
      <c r="S15" s="658"/>
      <c r="T15" s="658"/>
      <c r="U15" s="658"/>
      <c r="V15" s="659"/>
      <c r="W15" s="657" t="s">
        <v>711</v>
      </c>
      <c r="X15" s="658"/>
      <c r="Y15" s="658"/>
      <c r="Z15" s="658"/>
      <c r="AA15" s="658"/>
      <c r="AB15" s="658"/>
      <c r="AC15" s="659"/>
      <c r="AD15" s="657" t="s">
        <v>807</v>
      </c>
      <c r="AE15" s="658"/>
      <c r="AF15" s="658"/>
      <c r="AG15" s="658"/>
      <c r="AH15" s="658"/>
      <c r="AI15" s="658"/>
      <c r="AJ15" s="659"/>
      <c r="AK15" s="657" t="s">
        <v>807</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711</v>
      </c>
      <c r="Q16" s="658"/>
      <c r="R16" s="658"/>
      <c r="S16" s="658"/>
      <c r="T16" s="658"/>
      <c r="U16" s="658"/>
      <c r="V16" s="659"/>
      <c r="W16" s="657" t="s">
        <v>711</v>
      </c>
      <c r="X16" s="658"/>
      <c r="Y16" s="658"/>
      <c r="Z16" s="658"/>
      <c r="AA16" s="658"/>
      <c r="AB16" s="658"/>
      <c r="AC16" s="659"/>
      <c r="AD16" s="657" t="s">
        <v>807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711</v>
      </c>
      <c r="Q17" s="658"/>
      <c r="R17" s="658"/>
      <c r="S17" s="658"/>
      <c r="T17" s="658"/>
      <c r="U17" s="658"/>
      <c r="V17" s="659"/>
      <c r="W17" s="657">
        <v>213</v>
      </c>
      <c r="X17" s="658"/>
      <c r="Y17" s="658"/>
      <c r="Z17" s="658"/>
      <c r="AA17" s="658"/>
      <c r="AB17" s="658"/>
      <c r="AC17" s="659"/>
      <c r="AD17" s="657" t="s">
        <v>807</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864</v>
      </c>
      <c r="X18" s="876"/>
      <c r="Y18" s="876"/>
      <c r="Z18" s="876"/>
      <c r="AA18" s="876"/>
      <c r="AB18" s="876"/>
      <c r="AC18" s="877"/>
      <c r="AD18" s="875">
        <f>SUM(AD13:AJ17)</f>
        <v>338</v>
      </c>
      <c r="AE18" s="876"/>
      <c r="AF18" s="876"/>
      <c r="AG18" s="876"/>
      <c r="AH18" s="876"/>
      <c r="AI18" s="876"/>
      <c r="AJ18" s="877"/>
      <c r="AK18" s="875">
        <f>SUM(AK13:AQ17)</f>
        <v>426</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c r="Q19" s="658"/>
      <c r="R19" s="658"/>
      <c r="S19" s="658"/>
      <c r="T19" s="658"/>
      <c r="U19" s="658"/>
      <c r="V19" s="659"/>
      <c r="W19" s="657">
        <v>337</v>
      </c>
      <c r="X19" s="658"/>
      <c r="Y19" s="658"/>
      <c r="Z19" s="658"/>
      <c r="AA19" s="658"/>
      <c r="AB19" s="658"/>
      <c r="AC19" s="659"/>
      <c r="AD19" s="657">
        <v>293</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7" t="str">
        <f>IF(P18=0, "-", SUM(P19)/P18)</f>
        <v>-</v>
      </c>
      <c r="Q20" s="317"/>
      <c r="R20" s="317"/>
      <c r="S20" s="317"/>
      <c r="T20" s="317"/>
      <c r="U20" s="317"/>
      <c r="V20" s="317"/>
      <c r="W20" s="317">
        <f t="shared" ref="W20" si="0">IF(W18=0, "-", SUM(W19)/W18)</f>
        <v>0.39004629629629628</v>
      </c>
      <c r="X20" s="317"/>
      <c r="Y20" s="317"/>
      <c r="Z20" s="317"/>
      <c r="AA20" s="317"/>
      <c r="AB20" s="317"/>
      <c r="AC20" s="317"/>
      <c r="AD20" s="317">
        <f t="shared" ref="AD20" si="1">IF(AD18=0, "-", SUM(AD19)/AD18)</f>
        <v>0.86686390532544377</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5" t="s">
        <v>348</v>
      </c>
      <c r="H21" s="316"/>
      <c r="I21" s="316"/>
      <c r="J21" s="316"/>
      <c r="K21" s="316"/>
      <c r="L21" s="316"/>
      <c r="M21" s="316"/>
      <c r="N21" s="316"/>
      <c r="O21" s="316"/>
      <c r="P21" s="317" t="str">
        <f>IF(P19=0, "-", SUM(P19)/SUM(P13,P14))</f>
        <v>-</v>
      </c>
      <c r="Q21" s="317"/>
      <c r="R21" s="317"/>
      <c r="S21" s="317"/>
      <c r="T21" s="317"/>
      <c r="U21" s="317"/>
      <c r="V21" s="317"/>
      <c r="W21" s="317">
        <f t="shared" ref="W21" si="2">IF(W19=0, "-", SUM(W19)/SUM(W13,W14))</f>
        <v>0.51766513056835639</v>
      </c>
      <c r="X21" s="317"/>
      <c r="Y21" s="317"/>
      <c r="Z21" s="317"/>
      <c r="AA21" s="317"/>
      <c r="AB21" s="317"/>
      <c r="AC21" s="317"/>
      <c r="AD21" s="317">
        <f t="shared" ref="AD21" si="3">IF(AD19=0, "-", SUM(AD19)/SUM(AD13,AD14))</f>
        <v>0.86686390532544377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700</v>
      </c>
      <c r="B22" s="971"/>
      <c r="C22" s="971"/>
      <c r="D22" s="971"/>
      <c r="E22" s="971"/>
      <c r="F22" s="972"/>
      <c r="G22" s="966" t="s">
        <v>327</v>
      </c>
      <c r="H22" s="223"/>
      <c r="I22" s="223"/>
      <c r="J22" s="223"/>
      <c r="K22" s="223"/>
      <c r="L22" s="223"/>
      <c r="M22" s="223"/>
      <c r="N22" s="223"/>
      <c r="O22" s="224"/>
      <c r="P22" s="931" t="s">
        <v>698</v>
      </c>
      <c r="Q22" s="223"/>
      <c r="R22" s="223"/>
      <c r="S22" s="223"/>
      <c r="T22" s="223"/>
      <c r="U22" s="223"/>
      <c r="V22" s="224"/>
      <c r="W22" s="931" t="s">
        <v>699</v>
      </c>
      <c r="X22" s="223"/>
      <c r="Y22" s="223"/>
      <c r="Z22" s="223"/>
      <c r="AA22" s="223"/>
      <c r="AB22" s="223"/>
      <c r="AC22" s="224"/>
      <c r="AD22" s="931" t="s">
        <v>326</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30.75" customHeight="1" x14ac:dyDescent="0.15">
      <c r="A23" s="973"/>
      <c r="B23" s="974"/>
      <c r="C23" s="974"/>
      <c r="D23" s="974"/>
      <c r="E23" s="974"/>
      <c r="F23" s="975"/>
      <c r="G23" s="967" t="s">
        <v>712</v>
      </c>
      <c r="H23" s="968"/>
      <c r="I23" s="968"/>
      <c r="J23" s="968"/>
      <c r="K23" s="968"/>
      <c r="L23" s="968"/>
      <c r="M23" s="968"/>
      <c r="N23" s="968"/>
      <c r="O23" s="969"/>
      <c r="P23" s="917">
        <v>423</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808</v>
      </c>
      <c r="H24" s="934"/>
      <c r="I24" s="934"/>
      <c r="J24" s="934"/>
      <c r="K24" s="934"/>
      <c r="L24" s="934"/>
      <c r="M24" s="934"/>
      <c r="N24" s="934"/>
      <c r="O24" s="935"/>
      <c r="P24" s="657">
        <v>0.3</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809</v>
      </c>
      <c r="H25" s="934"/>
      <c r="I25" s="934"/>
      <c r="J25" s="934"/>
      <c r="K25" s="934"/>
      <c r="L25" s="934"/>
      <c r="M25" s="934"/>
      <c r="N25" s="934"/>
      <c r="O25" s="935"/>
      <c r="P25" s="657">
        <v>1</v>
      </c>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810</v>
      </c>
      <c r="H26" s="934"/>
      <c r="I26" s="934"/>
      <c r="J26" s="934"/>
      <c r="K26" s="934"/>
      <c r="L26" s="934"/>
      <c r="M26" s="934"/>
      <c r="N26" s="934"/>
      <c r="O26" s="935"/>
      <c r="P26" s="657">
        <v>0.5</v>
      </c>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811</v>
      </c>
      <c r="H27" s="934"/>
      <c r="I27" s="934"/>
      <c r="J27" s="934"/>
      <c r="K27" s="934"/>
      <c r="L27" s="934"/>
      <c r="M27" s="934"/>
      <c r="N27" s="934"/>
      <c r="O27" s="935"/>
      <c r="P27" s="657">
        <v>1.2</v>
      </c>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331</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328</v>
      </c>
      <c r="H29" s="940"/>
      <c r="I29" s="940"/>
      <c r="J29" s="940"/>
      <c r="K29" s="940"/>
      <c r="L29" s="940"/>
      <c r="M29" s="940"/>
      <c r="N29" s="940"/>
      <c r="O29" s="941"/>
      <c r="P29" s="657">
        <f>AK13</f>
        <v>426</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383</v>
      </c>
      <c r="AF30" s="856"/>
      <c r="AG30" s="856"/>
      <c r="AH30" s="857"/>
      <c r="AI30" s="912" t="s">
        <v>405</v>
      </c>
      <c r="AJ30" s="912"/>
      <c r="AK30" s="912"/>
      <c r="AL30" s="855"/>
      <c r="AM30" s="912" t="s">
        <v>502</v>
      </c>
      <c r="AN30" s="912"/>
      <c r="AO30" s="912"/>
      <c r="AP30" s="855"/>
      <c r="AQ30" s="767" t="s">
        <v>231</v>
      </c>
      <c r="AR30" s="768"/>
      <c r="AS30" s="768"/>
      <c r="AT30" s="769"/>
      <c r="AU30" s="774" t="s">
        <v>134</v>
      </c>
      <c r="AV30" s="774"/>
      <c r="AW30" s="774"/>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1"/>
      <c r="AR31" s="202"/>
      <c r="AS31" s="137" t="s">
        <v>232</v>
      </c>
      <c r="AT31" s="138"/>
      <c r="AU31" s="201">
        <v>3</v>
      </c>
      <c r="AV31" s="201"/>
      <c r="AW31" s="393" t="s">
        <v>179</v>
      </c>
      <c r="AX31" s="394"/>
    </row>
    <row r="32" spans="1:50" ht="23.25" customHeight="1" x14ac:dyDescent="0.15">
      <c r="A32" s="398"/>
      <c r="B32" s="396"/>
      <c r="C32" s="396"/>
      <c r="D32" s="396"/>
      <c r="E32" s="396"/>
      <c r="F32" s="397"/>
      <c r="G32" s="565" t="s">
        <v>713</v>
      </c>
      <c r="H32" s="566"/>
      <c r="I32" s="566"/>
      <c r="J32" s="566"/>
      <c r="K32" s="566"/>
      <c r="L32" s="566"/>
      <c r="M32" s="566"/>
      <c r="N32" s="566"/>
      <c r="O32" s="567"/>
      <c r="P32" s="109" t="s">
        <v>714</v>
      </c>
      <c r="Q32" s="109"/>
      <c r="R32" s="109"/>
      <c r="S32" s="109"/>
      <c r="T32" s="109"/>
      <c r="U32" s="109"/>
      <c r="V32" s="109"/>
      <c r="W32" s="109"/>
      <c r="X32" s="110"/>
      <c r="Y32" s="471" t="s">
        <v>12</v>
      </c>
      <c r="Z32" s="531"/>
      <c r="AA32" s="532"/>
      <c r="AB32" s="461" t="s">
        <v>364</v>
      </c>
      <c r="AC32" s="461"/>
      <c r="AD32" s="461"/>
      <c r="AE32" s="219" t="s">
        <v>711</v>
      </c>
      <c r="AF32" s="220"/>
      <c r="AG32" s="220"/>
      <c r="AH32" s="220"/>
      <c r="AI32" s="219">
        <v>23.8</v>
      </c>
      <c r="AJ32" s="220"/>
      <c r="AK32" s="220"/>
      <c r="AL32" s="220"/>
      <c r="AM32" s="219">
        <v>24.4</v>
      </c>
      <c r="AN32" s="220"/>
      <c r="AO32" s="220"/>
      <c r="AP32" s="220"/>
      <c r="AQ32" s="337" t="s">
        <v>711</v>
      </c>
      <c r="AR32" s="209"/>
      <c r="AS32" s="209"/>
      <c r="AT32" s="338"/>
      <c r="AU32" s="220" t="s">
        <v>711</v>
      </c>
      <c r="AV32" s="220"/>
      <c r="AW32" s="220"/>
      <c r="AX32" s="222"/>
    </row>
    <row r="33" spans="1:51" ht="23.25" customHeight="1" x14ac:dyDescent="0.15">
      <c r="A33" s="399"/>
      <c r="B33" s="400"/>
      <c r="C33" s="400"/>
      <c r="D33" s="400"/>
      <c r="E33" s="400"/>
      <c r="F33" s="401"/>
      <c r="G33" s="568"/>
      <c r="H33" s="569"/>
      <c r="I33" s="569"/>
      <c r="J33" s="569"/>
      <c r="K33" s="569"/>
      <c r="L33" s="569"/>
      <c r="M33" s="569"/>
      <c r="N33" s="569"/>
      <c r="O33" s="570"/>
      <c r="P33" s="112"/>
      <c r="Q33" s="112"/>
      <c r="R33" s="112"/>
      <c r="S33" s="112"/>
      <c r="T33" s="112"/>
      <c r="U33" s="112"/>
      <c r="V33" s="112"/>
      <c r="W33" s="112"/>
      <c r="X33" s="113"/>
      <c r="Y33" s="447" t="s">
        <v>54</v>
      </c>
      <c r="Z33" s="442"/>
      <c r="AA33" s="443"/>
      <c r="AB33" s="523" t="s">
        <v>364</v>
      </c>
      <c r="AC33" s="523"/>
      <c r="AD33" s="523"/>
      <c r="AE33" s="219" t="s">
        <v>711</v>
      </c>
      <c r="AF33" s="220"/>
      <c r="AG33" s="220"/>
      <c r="AH33" s="220"/>
      <c r="AI33" s="219">
        <v>19.5</v>
      </c>
      <c r="AJ33" s="220"/>
      <c r="AK33" s="220"/>
      <c r="AL33" s="220"/>
      <c r="AM33" s="219">
        <v>23.8</v>
      </c>
      <c r="AN33" s="220"/>
      <c r="AO33" s="220"/>
      <c r="AP33" s="220"/>
      <c r="AQ33" s="337" t="s">
        <v>711</v>
      </c>
      <c r="AR33" s="209"/>
      <c r="AS33" s="209"/>
      <c r="AT33" s="338"/>
      <c r="AU33" s="220">
        <v>23.8</v>
      </c>
      <c r="AV33" s="220"/>
      <c r="AW33" s="220"/>
      <c r="AX33" s="222"/>
    </row>
    <row r="34" spans="1:51" ht="23.25" customHeight="1" x14ac:dyDescent="0.15">
      <c r="A34" s="398"/>
      <c r="B34" s="396"/>
      <c r="C34" s="396"/>
      <c r="D34" s="396"/>
      <c r="E34" s="396"/>
      <c r="F34" s="397"/>
      <c r="G34" s="571"/>
      <c r="H34" s="572"/>
      <c r="I34" s="572"/>
      <c r="J34" s="572"/>
      <c r="K34" s="572"/>
      <c r="L34" s="572"/>
      <c r="M34" s="572"/>
      <c r="N34" s="572"/>
      <c r="O34" s="573"/>
      <c r="P34" s="115"/>
      <c r="Q34" s="115"/>
      <c r="R34" s="115"/>
      <c r="S34" s="115"/>
      <c r="T34" s="115"/>
      <c r="U34" s="115"/>
      <c r="V34" s="115"/>
      <c r="W34" s="115"/>
      <c r="X34" s="116"/>
      <c r="Y34" s="447" t="s">
        <v>13</v>
      </c>
      <c r="Z34" s="442"/>
      <c r="AA34" s="443"/>
      <c r="AB34" s="557" t="s">
        <v>180</v>
      </c>
      <c r="AC34" s="557"/>
      <c r="AD34" s="557"/>
      <c r="AE34" s="219" t="s">
        <v>711</v>
      </c>
      <c r="AF34" s="220"/>
      <c r="AG34" s="220"/>
      <c r="AH34" s="220"/>
      <c r="AI34" s="219">
        <v>122</v>
      </c>
      <c r="AJ34" s="220"/>
      <c r="AK34" s="220"/>
      <c r="AL34" s="220"/>
      <c r="AM34" s="219">
        <v>103</v>
      </c>
      <c r="AN34" s="220"/>
      <c r="AO34" s="220"/>
      <c r="AP34" s="220"/>
      <c r="AQ34" s="337" t="s">
        <v>711</v>
      </c>
      <c r="AR34" s="209"/>
      <c r="AS34" s="209"/>
      <c r="AT34" s="338"/>
      <c r="AU34" s="220" t="s">
        <v>711</v>
      </c>
      <c r="AV34" s="220"/>
      <c r="AW34" s="220"/>
      <c r="AX34" s="222"/>
    </row>
    <row r="35" spans="1:51" ht="23.25" customHeight="1" x14ac:dyDescent="0.15">
      <c r="A35" s="229" t="s">
        <v>373</v>
      </c>
      <c r="B35" s="230"/>
      <c r="C35" s="230"/>
      <c r="D35" s="230"/>
      <c r="E35" s="230"/>
      <c r="F35" s="231"/>
      <c r="G35" s="235" t="s">
        <v>715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0" t="s">
        <v>343</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383</v>
      </c>
      <c r="AF37" s="248"/>
      <c r="AG37" s="248"/>
      <c r="AH37" s="248"/>
      <c r="AI37" s="248" t="s">
        <v>405</v>
      </c>
      <c r="AJ37" s="248"/>
      <c r="AK37" s="248"/>
      <c r="AL37" s="248"/>
      <c r="AM37" s="248" t="s">
        <v>502</v>
      </c>
      <c r="AN37" s="248"/>
      <c r="AO37" s="248"/>
      <c r="AP37" s="248"/>
      <c r="AQ37" s="155" t="s">
        <v>231</v>
      </c>
      <c r="AR37" s="156"/>
      <c r="AS37" s="156"/>
      <c r="AT37" s="157"/>
      <c r="AU37" s="412" t="s">
        <v>134</v>
      </c>
      <c r="AV37" s="412"/>
      <c r="AW37" s="412"/>
      <c r="AX37" s="907"/>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232</v>
      </c>
      <c r="AT38" s="138"/>
      <c r="AU38" s="201">
        <v>3</v>
      </c>
      <c r="AV38" s="201"/>
      <c r="AW38" s="393" t="s">
        <v>179</v>
      </c>
      <c r="AX38" s="394"/>
      <c r="AY38">
        <f>$AY$37</f>
        <v>1</v>
      </c>
    </row>
    <row r="39" spans="1:51" ht="23.25" customHeight="1" x14ac:dyDescent="0.15">
      <c r="A39" s="398"/>
      <c r="B39" s="396"/>
      <c r="C39" s="396"/>
      <c r="D39" s="396"/>
      <c r="E39" s="396"/>
      <c r="F39" s="397"/>
      <c r="G39" s="565" t="s">
        <v>716</v>
      </c>
      <c r="H39" s="566"/>
      <c r="I39" s="566"/>
      <c r="J39" s="566"/>
      <c r="K39" s="566"/>
      <c r="L39" s="566"/>
      <c r="M39" s="566"/>
      <c r="N39" s="566"/>
      <c r="O39" s="567"/>
      <c r="P39" s="109" t="s">
        <v>717</v>
      </c>
      <c r="Q39" s="109"/>
      <c r="R39" s="109"/>
      <c r="S39" s="109"/>
      <c r="T39" s="109"/>
      <c r="U39" s="109"/>
      <c r="V39" s="109"/>
      <c r="W39" s="109"/>
      <c r="X39" s="110"/>
      <c r="Y39" s="471" t="s">
        <v>12</v>
      </c>
      <c r="Z39" s="531"/>
      <c r="AA39" s="532"/>
      <c r="AB39" s="461" t="s">
        <v>364</v>
      </c>
      <c r="AC39" s="461"/>
      <c r="AD39" s="461"/>
      <c r="AE39" s="219" t="s">
        <v>711</v>
      </c>
      <c r="AF39" s="220"/>
      <c r="AG39" s="220"/>
      <c r="AH39" s="220"/>
      <c r="AI39" s="219">
        <v>29.2</v>
      </c>
      <c r="AJ39" s="220"/>
      <c r="AK39" s="220"/>
      <c r="AL39" s="220"/>
      <c r="AM39" s="219">
        <v>38</v>
      </c>
      <c r="AN39" s="220"/>
      <c r="AO39" s="220"/>
      <c r="AP39" s="220"/>
      <c r="AQ39" s="337" t="s">
        <v>711</v>
      </c>
      <c r="AR39" s="209"/>
      <c r="AS39" s="209"/>
      <c r="AT39" s="338"/>
      <c r="AU39" s="220" t="s">
        <v>711</v>
      </c>
      <c r="AV39" s="220"/>
      <c r="AW39" s="220"/>
      <c r="AX39" s="222"/>
      <c r="AY39">
        <f t="shared" ref="AY39:AY43" si="4">$AY$37</f>
        <v>1</v>
      </c>
    </row>
    <row r="40" spans="1:51" ht="23.25" customHeight="1" x14ac:dyDescent="0.15">
      <c r="A40" s="399"/>
      <c r="B40" s="400"/>
      <c r="C40" s="400"/>
      <c r="D40" s="400"/>
      <c r="E40" s="400"/>
      <c r="F40" s="401"/>
      <c r="G40" s="568"/>
      <c r="H40" s="569"/>
      <c r="I40" s="569"/>
      <c r="J40" s="569"/>
      <c r="K40" s="569"/>
      <c r="L40" s="569"/>
      <c r="M40" s="569"/>
      <c r="N40" s="569"/>
      <c r="O40" s="570"/>
      <c r="P40" s="112"/>
      <c r="Q40" s="112"/>
      <c r="R40" s="112"/>
      <c r="S40" s="112"/>
      <c r="T40" s="112"/>
      <c r="U40" s="112"/>
      <c r="V40" s="112"/>
      <c r="W40" s="112"/>
      <c r="X40" s="113"/>
      <c r="Y40" s="447" t="s">
        <v>54</v>
      </c>
      <c r="Z40" s="442"/>
      <c r="AA40" s="443"/>
      <c r="AB40" s="523" t="s">
        <v>364</v>
      </c>
      <c r="AC40" s="523"/>
      <c r="AD40" s="523"/>
      <c r="AE40" s="219" t="s">
        <v>711</v>
      </c>
      <c r="AF40" s="220"/>
      <c r="AG40" s="220"/>
      <c r="AH40" s="220"/>
      <c r="AI40" s="219">
        <v>90</v>
      </c>
      <c r="AJ40" s="220"/>
      <c r="AK40" s="220"/>
      <c r="AL40" s="220"/>
      <c r="AM40" s="219">
        <v>72</v>
      </c>
      <c r="AN40" s="220"/>
      <c r="AO40" s="220"/>
      <c r="AP40" s="220"/>
      <c r="AQ40" s="337" t="s">
        <v>711</v>
      </c>
      <c r="AR40" s="209"/>
      <c r="AS40" s="209"/>
      <c r="AT40" s="338"/>
      <c r="AU40" s="220">
        <v>72</v>
      </c>
      <c r="AV40" s="220"/>
      <c r="AW40" s="220"/>
      <c r="AX40" s="222"/>
      <c r="AY40">
        <f t="shared" si="4"/>
        <v>1</v>
      </c>
    </row>
    <row r="41" spans="1:51" ht="23.25" customHeight="1" x14ac:dyDescent="0.15">
      <c r="A41" s="402"/>
      <c r="B41" s="403"/>
      <c r="C41" s="403"/>
      <c r="D41" s="403"/>
      <c r="E41" s="403"/>
      <c r="F41" s="404"/>
      <c r="G41" s="571"/>
      <c r="H41" s="572"/>
      <c r="I41" s="572"/>
      <c r="J41" s="572"/>
      <c r="K41" s="572"/>
      <c r="L41" s="572"/>
      <c r="M41" s="572"/>
      <c r="N41" s="572"/>
      <c r="O41" s="573"/>
      <c r="P41" s="115"/>
      <c r="Q41" s="115"/>
      <c r="R41" s="115"/>
      <c r="S41" s="115"/>
      <c r="T41" s="115"/>
      <c r="U41" s="115"/>
      <c r="V41" s="115"/>
      <c r="W41" s="115"/>
      <c r="X41" s="116"/>
      <c r="Y41" s="447" t="s">
        <v>13</v>
      </c>
      <c r="Z41" s="442"/>
      <c r="AA41" s="443"/>
      <c r="AB41" s="557" t="s">
        <v>180</v>
      </c>
      <c r="AC41" s="557"/>
      <c r="AD41" s="557"/>
      <c r="AE41" s="219" t="s">
        <v>711</v>
      </c>
      <c r="AF41" s="220"/>
      <c r="AG41" s="220"/>
      <c r="AH41" s="220"/>
      <c r="AI41" s="219">
        <v>32.4</v>
      </c>
      <c r="AJ41" s="220"/>
      <c r="AK41" s="220"/>
      <c r="AL41" s="220"/>
      <c r="AM41" s="219">
        <v>53</v>
      </c>
      <c r="AN41" s="220"/>
      <c r="AO41" s="220"/>
      <c r="AP41" s="220"/>
      <c r="AQ41" s="337" t="s">
        <v>711</v>
      </c>
      <c r="AR41" s="209"/>
      <c r="AS41" s="209"/>
      <c r="AT41" s="338"/>
      <c r="AU41" s="220" t="s">
        <v>711</v>
      </c>
      <c r="AV41" s="220"/>
      <c r="AW41" s="220"/>
      <c r="AX41" s="222"/>
      <c r="AY41">
        <f t="shared" si="4"/>
        <v>1</v>
      </c>
    </row>
    <row r="42" spans="1:51" ht="23.25" customHeight="1" x14ac:dyDescent="0.15">
      <c r="A42" s="229" t="s">
        <v>373</v>
      </c>
      <c r="B42" s="230"/>
      <c r="C42" s="230"/>
      <c r="D42" s="230"/>
      <c r="E42" s="230"/>
      <c r="F42" s="231"/>
      <c r="G42" s="235" t="s">
        <v>718</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0" t="s">
        <v>343</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383</v>
      </c>
      <c r="AF44" s="248"/>
      <c r="AG44" s="248"/>
      <c r="AH44" s="248"/>
      <c r="AI44" s="248" t="s">
        <v>405</v>
      </c>
      <c r="AJ44" s="248"/>
      <c r="AK44" s="248"/>
      <c r="AL44" s="248"/>
      <c r="AM44" s="248" t="s">
        <v>502</v>
      </c>
      <c r="AN44" s="248"/>
      <c r="AO44" s="248"/>
      <c r="AP44" s="248"/>
      <c r="AQ44" s="155" t="s">
        <v>231</v>
      </c>
      <c r="AR44" s="156"/>
      <c r="AS44" s="156"/>
      <c r="AT44" s="157"/>
      <c r="AU44" s="412" t="s">
        <v>134</v>
      </c>
      <c r="AV44" s="412"/>
      <c r="AW44" s="412"/>
      <c r="AX44" s="907"/>
      <c r="AY44">
        <f>COUNTA($G$46)</f>
        <v>1</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t="s">
        <v>711</v>
      </c>
      <c r="AR45" s="202"/>
      <c r="AS45" s="137" t="s">
        <v>232</v>
      </c>
      <c r="AT45" s="138"/>
      <c r="AU45" s="201">
        <v>3</v>
      </c>
      <c r="AV45" s="201"/>
      <c r="AW45" s="393" t="s">
        <v>179</v>
      </c>
      <c r="AX45" s="394"/>
      <c r="AY45">
        <f>$AY$44</f>
        <v>1</v>
      </c>
    </row>
    <row r="46" spans="1:51" ht="23.25" customHeight="1" x14ac:dyDescent="0.15">
      <c r="A46" s="398"/>
      <c r="B46" s="396"/>
      <c r="C46" s="396"/>
      <c r="D46" s="396"/>
      <c r="E46" s="396"/>
      <c r="F46" s="397"/>
      <c r="G46" s="565" t="s">
        <v>719</v>
      </c>
      <c r="H46" s="566"/>
      <c r="I46" s="566"/>
      <c r="J46" s="566"/>
      <c r="K46" s="566"/>
      <c r="L46" s="566"/>
      <c r="M46" s="566"/>
      <c r="N46" s="566"/>
      <c r="O46" s="567"/>
      <c r="P46" s="109" t="s">
        <v>720</v>
      </c>
      <c r="Q46" s="109"/>
      <c r="R46" s="109"/>
      <c r="S46" s="109"/>
      <c r="T46" s="109"/>
      <c r="U46" s="109"/>
      <c r="V46" s="109"/>
      <c r="W46" s="109"/>
      <c r="X46" s="110"/>
      <c r="Y46" s="471" t="s">
        <v>12</v>
      </c>
      <c r="Z46" s="531"/>
      <c r="AA46" s="532"/>
      <c r="AB46" s="461" t="s">
        <v>721</v>
      </c>
      <c r="AC46" s="461"/>
      <c r="AD46" s="461"/>
      <c r="AE46" s="283" t="s">
        <v>711</v>
      </c>
      <c r="AF46" s="283"/>
      <c r="AG46" s="283"/>
      <c r="AH46" s="283"/>
      <c r="AI46" s="283">
        <v>1257</v>
      </c>
      <c r="AJ46" s="283"/>
      <c r="AK46" s="283"/>
      <c r="AL46" s="283"/>
      <c r="AM46" s="283">
        <v>1766</v>
      </c>
      <c r="AN46" s="283"/>
      <c r="AO46" s="283"/>
      <c r="AP46" s="283"/>
      <c r="AQ46" s="337" t="s">
        <v>711</v>
      </c>
      <c r="AR46" s="209"/>
      <c r="AS46" s="209"/>
      <c r="AT46" s="338"/>
      <c r="AU46" s="220" t="s">
        <v>711</v>
      </c>
      <c r="AV46" s="220"/>
      <c r="AW46" s="220"/>
      <c r="AX46" s="222"/>
      <c r="AY46">
        <f t="shared" ref="AY46:AY50" si="5">$AY$44</f>
        <v>1</v>
      </c>
    </row>
    <row r="47" spans="1:51" ht="23.25" customHeight="1" x14ac:dyDescent="0.15">
      <c r="A47" s="399"/>
      <c r="B47" s="400"/>
      <c r="C47" s="400"/>
      <c r="D47" s="400"/>
      <c r="E47" s="400"/>
      <c r="F47" s="401"/>
      <c r="G47" s="568"/>
      <c r="H47" s="569"/>
      <c r="I47" s="569"/>
      <c r="J47" s="569"/>
      <c r="K47" s="569"/>
      <c r="L47" s="569"/>
      <c r="M47" s="569"/>
      <c r="N47" s="569"/>
      <c r="O47" s="570"/>
      <c r="P47" s="112"/>
      <c r="Q47" s="112"/>
      <c r="R47" s="112"/>
      <c r="S47" s="112"/>
      <c r="T47" s="112"/>
      <c r="U47" s="112"/>
      <c r="V47" s="112"/>
      <c r="W47" s="112"/>
      <c r="X47" s="113"/>
      <c r="Y47" s="447" t="s">
        <v>54</v>
      </c>
      <c r="Z47" s="442"/>
      <c r="AA47" s="443"/>
      <c r="AB47" s="523" t="s">
        <v>721</v>
      </c>
      <c r="AC47" s="523"/>
      <c r="AD47" s="523"/>
      <c r="AE47" s="219" t="s">
        <v>711</v>
      </c>
      <c r="AF47" s="220"/>
      <c r="AG47" s="220"/>
      <c r="AH47" s="220"/>
      <c r="AI47" s="219">
        <v>1000</v>
      </c>
      <c r="AJ47" s="220"/>
      <c r="AK47" s="220"/>
      <c r="AL47" s="220"/>
      <c r="AM47" s="219">
        <v>1257</v>
      </c>
      <c r="AN47" s="220"/>
      <c r="AO47" s="220"/>
      <c r="AP47" s="220"/>
      <c r="AQ47" s="337" t="s">
        <v>711</v>
      </c>
      <c r="AR47" s="209"/>
      <c r="AS47" s="209"/>
      <c r="AT47" s="338"/>
      <c r="AU47" s="220">
        <v>1257</v>
      </c>
      <c r="AV47" s="220"/>
      <c r="AW47" s="220"/>
      <c r="AX47" s="222"/>
      <c r="AY47">
        <f t="shared" si="5"/>
        <v>1</v>
      </c>
    </row>
    <row r="48" spans="1:51" ht="23.25" customHeight="1" x14ac:dyDescent="0.15">
      <c r="A48" s="402"/>
      <c r="B48" s="403"/>
      <c r="C48" s="403"/>
      <c r="D48" s="403"/>
      <c r="E48" s="403"/>
      <c r="F48" s="404"/>
      <c r="G48" s="571"/>
      <c r="H48" s="572"/>
      <c r="I48" s="572"/>
      <c r="J48" s="572"/>
      <c r="K48" s="572"/>
      <c r="L48" s="572"/>
      <c r="M48" s="572"/>
      <c r="N48" s="572"/>
      <c r="O48" s="573"/>
      <c r="P48" s="115"/>
      <c r="Q48" s="115"/>
      <c r="R48" s="115"/>
      <c r="S48" s="115"/>
      <c r="T48" s="115"/>
      <c r="U48" s="115"/>
      <c r="V48" s="115"/>
      <c r="W48" s="115"/>
      <c r="X48" s="116"/>
      <c r="Y48" s="447" t="s">
        <v>13</v>
      </c>
      <c r="Z48" s="442"/>
      <c r="AA48" s="443"/>
      <c r="AB48" s="557" t="s">
        <v>180</v>
      </c>
      <c r="AC48" s="557"/>
      <c r="AD48" s="557"/>
      <c r="AE48" s="219" t="s">
        <v>711</v>
      </c>
      <c r="AF48" s="220"/>
      <c r="AG48" s="220"/>
      <c r="AH48" s="220"/>
      <c r="AI48" s="219">
        <v>125.7</v>
      </c>
      <c r="AJ48" s="220"/>
      <c r="AK48" s="220"/>
      <c r="AL48" s="220"/>
      <c r="AM48" s="219">
        <v>140</v>
      </c>
      <c r="AN48" s="220"/>
      <c r="AO48" s="220"/>
      <c r="AP48" s="220"/>
      <c r="AQ48" s="337" t="s">
        <v>711</v>
      </c>
      <c r="AR48" s="209"/>
      <c r="AS48" s="209"/>
      <c r="AT48" s="338"/>
      <c r="AU48" s="220" t="s">
        <v>711</v>
      </c>
      <c r="AV48" s="220"/>
      <c r="AW48" s="220"/>
      <c r="AX48" s="222"/>
      <c r="AY48">
        <f t="shared" si="5"/>
        <v>1</v>
      </c>
    </row>
    <row r="49" spans="1:51" ht="23.25" customHeight="1" x14ac:dyDescent="0.15">
      <c r="A49" s="229" t="s">
        <v>373</v>
      </c>
      <c r="B49" s="230"/>
      <c r="C49" s="230"/>
      <c r="D49" s="230"/>
      <c r="E49" s="230"/>
      <c r="F49" s="231"/>
      <c r="G49" s="235" t="s">
        <v>722</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5" t="s">
        <v>343</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383</v>
      </c>
      <c r="AF51" s="248"/>
      <c r="AG51" s="248"/>
      <c r="AH51" s="248"/>
      <c r="AI51" s="248" t="s">
        <v>405</v>
      </c>
      <c r="AJ51" s="248"/>
      <c r="AK51" s="248"/>
      <c r="AL51" s="248"/>
      <c r="AM51" s="248" t="s">
        <v>502</v>
      </c>
      <c r="AN51" s="248"/>
      <c r="AO51" s="248"/>
      <c r="AP51" s="248"/>
      <c r="AQ51" s="155" t="s">
        <v>231</v>
      </c>
      <c r="AR51" s="156"/>
      <c r="AS51" s="156"/>
      <c r="AT51" s="157"/>
      <c r="AU51" s="922" t="s">
        <v>134</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232</v>
      </c>
      <c r="AT52" s="138"/>
      <c r="AU52" s="201"/>
      <c r="AV52" s="201"/>
      <c r="AW52" s="393" t="s">
        <v>179</v>
      </c>
      <c r="AX52" s="394"/>
      <c r="AY52">
        <f>$AY$51</f>
        <v>0</v>
      </c>
    </row>
    <row r="53" spans="1:51" ht="23.25" hidden="1" customHeight="1" x14ac:dyDescent="0.15">
      <c r="A53" s="398"/>
      <c r="B53" s="396"/>
      <c r="C53" s="396"/>
      <c r="D53" s="396"/>
      <c r="E53" s="396"/>
      <c r="F53" s="397"/>
      <c r="G53" s="565"/>
      <c r="H53" s="566"/>
      <c r="I53" s="566"/>
      <c r="J53" s="566"/>
      <c r="K53" s="566"/>
      <c r="L53" s="566"/>
      <c r="M53" s="566"/>
      <c r="N53" s="566"/>
      <c r="O53" s="567"/>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8"/>
      <c r="H54" s="569"/>
      <c r="I54" s="569"/>
      <c r="J54" s="569"/>
      <c r="K54" s="569"/>
      <c r="L54" s="569"/>
      <c r="M54" s="569"/>
      <c r="N54" s="569"/>
      <c r="O54" s="570"/>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1"/>
      <c r="H55" s="572"/>
      <c r="I55" s="572"/>
      <c r="J55" s="572"/>
      <c r="K55" s="572"/>
      <c r="L55" s="572"/>
      <c r="M55" s="572"/>
      <c r="N55" s="572"/>
      <c r="O55" s="573"/>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343</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383</v>
      </c>
      <c r="AF58" s="248"/>
      <c r="AG58" s="248"/>
      <c r="AH58" s="248"/>
      <c r="AI58" s="248" t="s">
        <v>405</v>
      </c>
      <c r="AJ58" s="248"/>
      <c r="AK58" s="248"/>
      <c r="AL58" s="248"/>
      <c r="AM58" s="248" t="s">
        <v>502</v>
      </c>
      <c r="AN58" s="248"/>
      <c r="AO58" s="248"/>
      <c r="AP58" s="248"/>
      <c r="AQ58" s="155" t="s">
        <v>231</v>
      </c>
      <c r="AR58" s="156"/>
      <c r="AS58" s="156"/>
      <c r="AT58" s="157"/>
      <c r="AU58" s="922" t="s">
        <v>134</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232</v>
      </c>
      <c r="AT59" s="138"/>
      <c r="AU59" s="201"/>
      <c r="AV59" s="201"/>
      <c r="AW59" s="393" t="s">
        <v>179</v>
      </c>
      <c r="AX59" s="394"/>
      <c r="AY59">
        <f>$AY$58</f>
        <v>0</v>
      </c>
    </row>
    <row r="60" spans="1:51" ht="23.25" hidden="1" customHeight="1" x14ac:dyDescent="0.15">
      <c r="A60" s="398"/>
      <c r="B60" s="396"/>
      <c r="C60" s="396"/>
      <c r="D60" s="396"/>
      <c r="E60" s="396"/>
      <c r="F60" s="397"/>
      <c r="G60" s="565"/>
      <c r="H60" s="566"/>
      <c r="I60" s="566"/>
      <c r="J60" s="566"/>
      <c r="K60" s="566"/>
      <c r="L60" s="566"/>
      <c r="M60" s="566"/>
      <c r="N60" s="566"/>
      <c r="O60" s="567"/>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8"/>
      <c r="H61" s="569"/>
      <c r="I61" s="569"/>
      <c r="J61" s="569"/>
      <c r="K61" s="569"/>
      <c r="L61" s="569"/>
      <c r="M61" s="569"/>
      <c r="N61" s="569"/>
      <c r="O61" s="570"/>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1"/>
      <c r="H62" s="572"/>
      <c r="I62" s="572"/>
      <c r="J62" s="572"/>
      <c r="K62" s="572"/>
      <c r="L62" s="572"/>
      <c r="M62" s="572"/>
      <c r="N62" s="572"/>
      <c r="O62" s="573"/>
      <c r="P62" s="115"/>
      <c r="Q62" s="115"/>
      <c r="R62" s="115"/>
      <c r="S62" s="115"/>
      <c r="T62" s="115"/>
      <c r="U62" s="115"/>
      <c r="V62" s="115"/>
      <c r="W62" s="115"/>
      <c r="X62" s="116"/>
      <c r="Y62" s="447" t="s">
        <v>13</v>
      </c>
      <c r="Z62" s="442"/>
      <c r="AA62" s="443"/>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344</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339</v>
      </c>
      <c r="X65" s="488"/>
      <c r="Y65" s="491"/>
      <c r="Z65" s="491"/>
      <c r="AA65" s="492"/>
      <c r="AB65" s="242" t="s">
        <v>11</v>
      </c>
      <c r="AC65" s="243"/>
      <c r="AD65" s="244"/>
      <c r="AE65" s="248" t="s">
        <v>383</v>
      </c>
      <c r="AF65" s="248"/>
      <c r="AG65" s="248"/>
      <c r="AH65" s="248"/>
      <c r="AI65" s="248" t="s">
        <v>405</v>
      </c>
      <c r="AJ65" s="248"/>
      <c r="AK65" s="248"/>
      <c r="AL65" s="248"/>
      <c r="AM65" s="248" t="s">
        <v>502</v>
      </c>
      <c r="AN65" s="248"/>
      <c r="AO65" s="248"/>
      <c r="AP65" s="248"/>
      <c r="AQ65" s="159" t="s">
        <v>231</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232</v>
      </c>
      <c r="AT66" s="138"/>
      <c r="AU66" s="201"/>
      <c r="AV66" s="201"/>
      <c r="AW66" s="246" t="s">
        <v>342</v>
      </c>
      <c r="AX66" s="252"/>
      <c r="AY66">
        <f>$AY$65</f>
        <v>0</v>
      </c>
    </row>
    <row r="67" spans="1:51" ht="23.25" hidden="1" customHeight="1" x14ac:dyDescent="0.15">
      <c r="A67" s="475"/>
      <c r="B67" s="476"/>
      <c r="C67" s="476"/>
      <c r="D67" s="476"/>
      <c r="E67" s="476"/>
      <c r="F67" s="477"/>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363</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364</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349</v>
      </c>
      <c r="B70" s="476"/>
      <c r="C70" s="476"/>
      <c r="D70" s="476"/>
      <c r="E70" s="476"/>
      <c r="F70" s="477"/>
      <c r="G70" s="254" t="s">
        <v>234</v>
      </c>
      <c r="H70" s="306"/>
      <c r="I70" s="306"/>
      <c r="J70" s="306"/>
      <c r="K70" s="306"/>
      <c r="L70" s="306"/>
      <c r="M70" s="306"/>
      <c r="N70" s="306"/>
      <c r="O70" s="306"/>
      <c r="P70" s="306"/>
      <c r="Q70" s="306"/>
      <c r="R70" s="306"/>
      <c r="S70" s="306"/>
      <c r="T70" s="306"/>
      <c r="U70" s="306"/>
      <c r="V70" s="306"/>
      <c r="W70" s="309" t="s">
        <v>362</v>
      </c>
      <c r="X70" s="310"/>
      <c r="Y70" s="268" t="s">
        <v>12</v>
      </c>
      <c r="Z70" s="268"/>
      <c r="AA70" s="269"/>
      <c r="AB70" s="270" t="s">
        <v>363</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364</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344</v>
      </c>
      <c r="B73" s="507"/>
      <c r="C73" s="507"/>
      <c r="D73" s="507"/>
      <c r="E73" s="507"/>
      <c r="F73" s="508"/>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383</v>
      </c>
      <c r="AF73" s="248"/>
      <c r="AG73" s="248"/>
      <c r="AH73" s="248"/>
      <c r="AI73" s="248" t="s">
        <v>405</v>
      </c>
      <c r="AJ73" s="248"/>
      <c r="AK73" s="248"/>
      <c r="AL73" s="248"/>
      <c r="AM73" s="248" t="s">
        <v>502</v>
      </c>
      <c r="AN73" s="248"/>
      <c r="AO73" s="248"/>
      <c r="AP73" s="248"/>
      <c r="AQ73" s="159" t="s">
        <v>231</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x14ac:dyDescent="0.15">
      <c r="A75" s="509"/>
      <c r="B75" s="510"/>
      <c r="C75" s="510"/>
      <c r="D75" s="510"/>
      <c r="E75" s="510"/>
      <c r="F75" s="511"/>
      <c r="G75" s="609"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15">
      <c r="A78" s="330" t="s">
        <v>376</v>
      </c>
      <c r="B78" s="331"/>
      <c r="C78" s="331"/>
      <c r="D78" s="331"/>
      <c r="E78" s="328" t="s">
        <v>322</v>
      </c>
      <c r="F78" s="329"/>
      <c r="G78" s="54" t="s">
        <v>234</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338</v>
      </c>
      <c r="AP79" s="275"/>
      <c r="AQ79" s="275"/>
      <c r="AR79" s="76" t="s">
        <v>336</v>
      </c>
      <c r="AS79" s="274"/>
      <c r="AT79" s="275"/>
      <c r="AU79" s="275"/>
      <c r="AV79" s="275"/>
      <c r="AW79" s="275"/>
      <c r="AX79" s="965"/>
      <c r="AY79">
        <f>COUNTIF($AR$79,"☑")</f>
        <v>0</v>
      </c>
    </row>
    <row r="80" spans="1:51" ht="18.75" hidden="1" customHeight="1" x14ac:dyDescent="0.15">
      <c r="A80" s="861" t="s">
        <v>147</v>
      </c>
      <c r="B80" s="524" t="s">
        <v>335</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2"/>
      <c r="B82" s="527"/>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8" t="s">
        <v>11</v>
      </c>
      <c r="AC85" s="559"/>
      <c r="AD85" s="560"/>
      <c r="AE85" s="248" t="s">
        <v>383</v>
      </c>
      <c r="AF85" s="248"/>
      <c r="AG85" s="248"/>
      <c r="AH85" s="248"/>
      <c r="AI85" s="248" t="s">
        <v>405</v>
      </c>
      <c r="AJ85" s="248"/>
      <c r="AK85" s="248"/>
      <c r="AL85" s="248"/>
      <c r="AM85" s="248" t="s">
        <v>502</v>
      </c>
      <c r="AN85" s="248"/>
      <c r="AO85" s="248"/>
      <c r="AP85" s="248"/>
      <c r="AQ85" s="159" t="s">
        <v>231</v>
      </c>
      <c r="AR85" s="134"/>
      <c r="AS85" s="134"/>
      <c r="AT85" s="135"/>
      <c r="AU85" s="533" t="s">
        <v>134</v>
      </c>
      <c r="AV85" s="533"/>
      <c r="AW85" s="533"/>
      <c r="AX85" s="534"/>
      <c r="AY85">
        <f t="shared" si="10"/>
        <v>0</v>
      </c>
      <c r="AZ85" s="10"/>
      <c r="BA85" s="10"/>
      <c r="BB85" s="10"/>
      <c r="BC85" s="10"/>
    </row>
    <row r="86" spans="1:60" ht="18.75" hidden="1"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232</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2"/>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2" t="s">
        <v>62</v>
      </c>
      <c r="Z87" s="563"/>
      <c r="AA87" s="564"/>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2"/>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2"/>
      <c r="B89" s="529"/>
      <c r="C89" s="529"/>
      <c r="D89" s="529"/>
      <c r="E89" s="529"/>
      <c r="F89" s="530"/>
      <c r="G89" s="114"/>
      <c r="H89" s="115"/>
      <c r="I89" s="115"/>
      <c r="J89" s="115"/>
      <c r="K89" s="115"/>
      <c r="L89" s="115"/>
      <c r="M89" s="115"/>
      <c r="N89" s="115"/>
      <c r="O89" s="116"/>
      <c r="P89" s="178"/>
      <c r="Q89" s="178"/>
      <c r="R89" s="178"/>
      <c r="S89" s="178"/>
      <c r="T89" s="178"/>
      <c r="U89" s="178"/>
      <c r="V89" s="178"/>
      <c r="W89" s="178"/>
      <c r="X89" s="561"/>
      <c r="Y89" s="458" t="s">
        <v>13</v>
      </c>
      <c r="Z89" s="459"/>
      <c r="AA89" s="460"/>
      <c r="AB89" s="594" t="s">
        <v>14</v>
      </c>
      <c r="AC89" s="594"/>
      <c r="AD89" s="594"/>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8" t="s">
        <v>11</v>
      </c>
      <c r="AC90" s="559"/>
      <c r="AD90" s="560"/>
      <c r="AE90" s="248" t="s">
        <v>383</v>
      </c>
      <c r="AF90" s="248"/>
      <c r="AG90" s="248"/>
      <c r="AH90" s="248"/>
      <c r="AI90" s="248" t="s">
        <v>405</v>
      </c>
      <c r="AJ90" s="248"/>
      <c r="AK90" s="248"/>
      <c r="AL90" s="248"/>
      <c r="AM90" s="248" t="s">
        <v>502</v>
      </c>
      <c r="AN90" s="248"/>
      <c r="AO90" s="248"/>
      <c r="AP90" s="248"/>
      <c r="AQ90" s="159" t="s">
        <v>231</v>
      </c>
      <c r="AR90" s="134"/>
      <c r="AS90" s="134"/>
      <c r="AT90" s="135"/>
      <c r="AU90" s="533" t="s">
        <v>134</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232</v>
      </c>
      <c r="AT91" s="138"/>
      <c r="AU91" s="201"/>
      <c r="AV91" s="201"/>
      <c r="AW91" s="393" t="s">
        <v>179</v>
      </c>
      <c r="AX91" s="394"/>
      <c r="AY91">
        <f>$AY$90</f>
        <v>0</v>
      </c>
      <c r="AZ91" s="10"/>
      <c r="BA91" s="10"/>
      <c r="BB91" s="10"/>
      <c r="BC91" s="10"/>
    </row>
    <row r="92" spans="1:60" ht="23.25" hidden="1" customHeight="1" x14ac:dyDescent="0.15">
      <c r="A92" s="862"/>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2" t="s">
        <v>62</v>
      </c>
      <c r="Z92" s="563"/>
      <c r="AA92" s="564"/>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2"/>
      <c r="B94" s="529"/>
      <c r="C94" s="529"/>
      <c r="D94" s="529"/>
      <c r="E94" s="529"/>
      <c r="F94" s="530"/>
      <c r="G94" s="114"/>
      <c r="H94" s="115"/>
      <c r="I94" s="115"/>
      <c r="J94" s="115"/>
      <c r="K94" s="115"/>
      <c r="L94" s="115"/>
      <c r="M94" s="115"/>
      <c r="N94" s="115"/>
      <c r="O94" s="116"/>
      <c r="P94" s="178"/>
      <c r="Q94" s="178"/>
      <c r="R94" s="178"/>
      <c r="S94" s="178"/>
      <c r="T94" s="178"/>
      <c r="U94" s="178"/>
      <c r="V94" s="178"/>
      <c r="W94" s="178"/>
      <c r="X94" s="561"/>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8" t="s">
        <v>11</v>
      </c>
      <c r="AC95" s="559"/>
      <c r="AD95" s="560"/>
      <c r="AE95" s="248" t="s">
        <v>383</v>
      </c>
      <c r="AF95" s="248"/>
      <c r="AG95" s="248"/>
      <c r="AH95" s="248"/>
      <c r="AI95" s="248" t="s">
        <v>405</v>
      </c>
      <c r="AJ95" s="248"/>
      <c r="AK95" s="248"/>
      <c r="AL95" s="248"/>
      <c r="AM95" s="248" t="s">
        <v>502</v>
      </c>
      <c r="AN95" s="248"/>
      <c r="AO95" s="248"/>
      <c r="AP95" s="248"/>
      <c r="AQ95" s="159" t="s">
        <v>231</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232</v>
      </c>
      <c r="AT96" s="138"/>
      <c r="AU96" s="201"/>
      <c r="AV96" s="201"/>
      <c r="AW96" s="393" t="s">
        <v>179</v>
      </c>
      <c r="AX96" s="394"/>
      <c r="AY96">
        <f>$AY$95</f>
        <v>0</v>
      </c>
    </row>
    <row r="97" spans="1:60" ht="23.25" hidden="1" customHeight="1" x14ac:dyDescent="0.15">
      <c r="A97" s="862"/>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2" t="s">
        <v>62</v>
      </c>
      <c r="Z97" s="563"/>
      <c r="AA97" s="564"/>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2"/>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81"/>
      <c r="H99" s="217"/>
      <c r="I99" s="217"/>
      <c r="J99" s="217"/>
      <c r="K99" s="217"/>
      <c r="L99" s="217"/>
      <c r="M99" s="217"/>
      <c r="N99" s="217"/>
      <c r="O99" s="582"/>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383</v>
      </c>
      <c r="AF100" s="540"/>
      <c r="AG100" s="540"/>
      <c r="AH100" s="541"/>
      <c r="AI100" s="539" t="s">
        <v>405</v>
      </c>
      <c r="AJ100" s="540"/>
      <c r="AK100" s="540"/>
      <c r="AL100" s="541"/>
      <c r="AM100" s="539" t="s">
        <v>502</v>
      </c>
      <c r="AN100" s="540"/>
      <c r="AO100" s="540"/>
      <c r="AP100" s="541"/>
      <c r="AQ100" s="318" t="s">
        <v>410</v>
      </c>
      <c r="AR100" s="319"/>
      <c r="AS100" s="319"/>
      <c r="AT100" s="320"/>
      <c r="AU100" s="318" t="s">
        <v>534</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t="s">
        <v>711</v>
      </c>
      <c r="AF101" s="283"/>
      <c r="AG101" s="283"/>
      <c r="AH101" s="283"/>
      <c r="AI101" s="283">
        <v>11915</v>
      </c>
      <c r="AJ101" s="283"/>
      <c r="AK101" s="283"/>
      <c r="AL101" s="283"/>
      <c r="AM101" s="283">
        <v>16205</v>
      </c>
      <c r="AN101" s="283"/>
      <c r="AO101" s="283"/>
      <c r="AP101" s="283"/>
      <c r="AQ101" s="283" t="s">
        <v>748</v>
      </c>
      <c r="AR101" s="283"/>
      <c r="AS101" s="283"/>
      <c r="AT101" s="283"/>
      <c r="AU101" s="219" t="s">
        <v>748</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t="s">
        <v>711</v>
      </c>
      <c r="AF102" s="283"/>
      <c r="AG102" s="283"/>
      <c r="AH102" s="283"/>
      <c r="AI102" s="283">
        <v>30000</v>
      </c>
      <c r="AJ102" s="283"/>
      <c r="AK102" s="283"/>
      <c r="AL102" s="283"/>
      <c r="AM102" s="283">
        <v>30000</v>
      </c>
      <c r="AN102" s="283"/>
      <c r="AO102" s="283"/>
      <c r="AP102" s="283"/>
      <c r="AQ102" s="283">
        <v>30000</v>
      </c>
      <c r="AR102" s="283"/>
      <c r="AS102" s="283"/>
      <c r="AT102" s="283"/>
      <c r="AU102" s="226" t="s">
        <v>748</v>
      </c>
      <c r="AV102" s="227"/>
      <c r="AW102" s="227"/>
      <c r="AX102" s="322"/>
    </row>
    <row r="103" spans="1:60" ht="31.5" customHeight="1" x14ac:dyDescent="0.15">
      <c r="A103" s="416" t="s">
        <v>345</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383</v>
      </c>
      <c r="AF103" s="248"/>
      <c r="AG103" s="248"/>
      <c r="AH103" s="248"/>
      <c r="AI103" s="248" t="s">
        <v>405</v>
      </c>
      <c r="AJ103" s="248"/>
      <c r="AK103" s="248"/>
      <c r="AL103" s="248"/>
      <c r="AM103" s="248" t="s">
        <v>502</v>
      </c>
      <c r="AN103" s="248"/>
      <c r="AO103" s="248"/>
      <c r="AP103" s="248"/>
      <c r="AQ103" s="280" t="s">
        <v>410</v>
      </c>
      <c r="AR103" s="281"/>
      <c r="AS103" s="281"/>
      <c r="AT103" s="281"/>
      <c r="AU103" s="280" t="s">
        <v>534</v>
      </c>
      <c r="AV103" s="281"/>
      <c r="AW103" s="281"/>
      <c r="AX103" s="282"/>
      <c r="AY103">
        <f>COUNTA($G$104)</f>
        <v>1</v>
      </c>
    </row>
    <row r="104" spans="1:60" ht="23.25" customHeight="1" x14ac:dyDescent="0.15">
      <c r="A104" s="419"/>
      <c r="B104" s="420"/>
      <c r="C104" s="420"/>
      <c r="D104" s="420"/>
      <c r="E104" s="420"/>
      <c r="F104" s="421"/>
      <c r="G104" s="109" t="s">
        <v>725</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726</v>
      </c>
      <c r="AC104" s="546"/>
      <c r="AD104" s="547"/>
      <c r="AE104" s="283" t="s">
        <v>711</v>
      </c>
      <c r="AF104" s="283"/>
      <c r="AG104" s="283"/>
      <c r="AH104" s="283"/>
      <c r="AI104" s="283">
        <v>86</v>
      </c>
      <c r="AJ104" s="283"/>
      <c r="AK104" s="283"/>
      <c r="AL104" s="283"/>
      <c r="AM104" s="283">
        <v>114</v>
      </c>
      <c r="AN104" s="283"/>
      <c r="AO104" s="283"/>
      <c r="AP104" s="283"/>
      <c r="AQ104" s="283" t="s">
        <v>711</v>
      </c>
      <c r="AR104" s="283"/>
      <c r="AS104" s="283"/>
      <c r="AT104" s="283"/>
      <c r="AU104" s="283" t="s">
        <v>711</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726</v>
      </c>
      <c r="AC105" s="469"/>
      <c r="AD105" s="470"/>
      <c r="AE105" s="283" t="s">
        <v>711</v>
      </c>
      <c r="AF105" s="283"/>
      <c r="AG105" s="283"/>
      <c r="AH105" s="283"/>
      <c r="AI105" s="283">
        <v>200</v>
      </c>
      <c r="AJ105" s="283"/>
      <c r="AK105" s="283"/>
      <c r="AL105" s="283"/>
      <c r="AM105" s="283">
        <v>86</v>
      </c>
      <c r="AN105" s="283"/>
      <c r="AO105" s="283"/>
      <c r="AP105" s="283"/>
      <c r="AQ105" s="283" t="s">
        <v>711</v>
      </c>
      <c r="AR105" s="283"/>
      <c r="AS105" s="283"/>
      <c r="AT105" s="283"/>
      <c r="AU105" s="283" t="s">
        <v>711</v>
      </c>
      <c r="AV105" s="283"/>
      <c r="AW105" s="283"/>
      <c r="AX105" s="284"/>
      <c r="AY105">
        <f>$AY$103</f>
        <v>1</v>
      </c>
    </row>
    <row r="106" spans="1:60" ht="31.5" customHeight="1" x14ac:dyDescent="0.15">
      <c r="A106" s="416" t="s">
        <v>345</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383</v>
      </c>
      <c r="AF106" s="248"/>
      <c r="AG106" s="248"/>
      <c r="AH106" s="248"/>
      <c r="AI106" s="248" t="s">
        <v>405</v>
      </c>
      <c r="AJ106" s="248"/>
      <c r="AK106" s="248"/>
      <c r="AL106" s="248"/>
      <c r="AM106" s="248" t="s">
        <v>502</v>
      </c>
      <c r="AN106" s="248"/>
      <c r="AO106" s="248"/>
      <c r="AP106" s="248"/>
      <c r="AQ106" s="280" t="s">
        <v>410</v>
      </c>
      <c r="AR106" s="281"/>
      <c r="AS106" s="281"/>
      <c r="AT106" s="281"/>
      <c r="AU106" s="280" t="s">
        <v>534</v>
      </c>
      <c r="AV106" s="281"/>
      <c r="AW106" s="281"/>
      <c r="AX106" s="282"/>
      <c r="AY106">
        <f>COUNTA($G$107)</f>
        <v>1</v>
      </c>
    </row>
    <row r="107" spans="1:60" ht="23.25" customHeight="1" x14ac:dyDescent="0.15">
      <c r="A107" s="419"/>
      <c r="B107" s="420"/>
      <c r="C107" s="420"/>
      <c r="D107" s="420"/>
      <c r="E107" s="420"/>
      <c r="F107" s="421"/>
      <c r="G107" s="109" t="s">
        <v>727</v>
      </c>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t="s">
        <v>728</v>
      </c>
      <c r="AC107" s="546"/>
      <c r="AD107" s="547"/>
      <c r="AE107" s="283" t="s">
        <v>711</v>
      </c>
      <c r="AF107" s="283"/>
      <c r="AG107" s="283"/>
      <c r="AH107" s="283"/>
      <c r="AI107" s="283">
        <v>31</v>
      </c>
      <c r="AJ107" s="283"/>
      <c r="AK107" s="283"/>
      <c r="AL107" s="283"/>
      <c r="AM107" s="283">
        <v>31</v>
      </c>
      <c r="AN107" s="283"/>
      <c r="AO107" s="283"/>
      <c r="AP107" s="283"/>
      <c r="AQ107" s="283" t="s">
        <v>748</v>
      </c>
      <c r="AR107" s="283"/>
      <c r="AS107" s="283"/>
      <c r="AT107" s="283"/>
      <c r="AU107" s="283" t="s">
        <v>748</v>
      </c>
      <c r="AV107" s="283"/>
      <c r="AW107" s="283"/>
      <c r="AX107" s="284"/>
      <c r="AY107">
        <f>$AY$106</f>
        <v>1</v>
      </c>
    </row>
    <row r="108" spans="1:60" ht="23.25"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t="s">
        <v>728</v>
      </c>
      <c r="AC108" s="469"/>
      <c r="AD108" s="470"/>
      <c r="AE108" s="283" t="s">
        <v>711</v>
      </c>
      <c r="AF108" s="283"/>
      <c r="AG108" s="283"/>
      <c r="AH108" s="283"/>
      <c r="AI108" s="283">
        <v>56</v>
      </c>
      <c r="AJ108" s="283"/>
      <c r="AK108" s="283"/>
      <c r="AL108" s="283"/>
      <c r="AM108" s="283">
        <v>31</v>
      </c>
      <c r="AN108" s="283"/>
      <c r="AO108" s="283"/>
      <c r="AP108" s="283"/>
      <c r="AQ108" s="283">
        <v>31</v>
      </c>
      <c r="AR108" s="283"/>
      <c r="AS108" s="283"/>
      <c r="AT108" s="283"/>
      <c r="AU108" s="283" t="s">
        <v>748</v>
      </c>
      <c r="AV108" s="283"/>
      <c r="AW108" s="283"/>
      <c r="AX108" s="284"/>
      <c r="AY108">
        <f>$AY$106</f>
        <v>1</v>
      </c>
    </row>
    <row r="109" spans="1:60" ht="31.5" hidden="1" customHeight="1" x14ac:dyDescent="0.15">
      <c r="A109" s="416" t="s">
        <v>345</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383</v>
      </c>
      <c r="AF109" s="248"/>
      <c r="AG109" s="248"/>
      <c r="AH109" s="248"/>
      <c r="AI109" s="248" t="s">
        <v>405</v>
      </c>
      <c r="AJ109" s="248"/>
      <c r="AK109" s="248"/>
      <c r="AL109" s="248"/>
      <c r="AM109" s="248" t="s">
        <v>502</v>
      </c>
      <c r="AN109" s="248"/>
      <c r="AO109" s="248"/>
      <c r="AP109" s="248"/>
      <c r="AQ109" s="280" t="s">
        <v>410</v>
      </c>
      <c r="AR109" s="281"/>
      <c r="AS109" s="281"/>
      <c r="AT109" s="281"/>
      <c r="AU109" s="280" t="s">
        <v>534</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345</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383</v>
      </c>
      <c r="AF112" s="248"/>
      <c r="AG112" s="248"/>
      <c r="AH112" s="248"/>
      <c r="AI112" s="248" t="s">
        <v>405</v>
      </c>
      <c r="AJ112" s="248"/>
      <c r="AK112" s="248"/>
      <c r="AL112" s="248"/>
      <c r="AM112" s="248" t="s">
        <v>502</v>
      </c>
      <c r="AN112" s="248"/>
      <c r="AO112" s="248"/>
      <c r="AP112" s="248"/>
      <c r="AQ112" s="280" t="s">
        <v>410</v>
      </c>
      <c r="AR112" s="281"/>
      <c r="AS112" s="281"/>
      <c r="AT112" s="281"/>
      <c r="AU112" s="280" t="s">
        <v>534</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4"/>
      <c r="Z115" s="555"/>
      <c r="AA115" s="556"/>
      <c r="AB115" s="447" t="s">
        <v>11</v>
      </c>
      <c r="AC115" s="442"/>
      <c r="AD115" s="443"/>
      <c r="AE115" s="248" t="s">
        <v>383</v>
      </c>
      <c r="AF115" s="248"/>
      <c r="AG115" s="248"/>
      <c r="AH115" s="248"/>
      <c r="AI115" s="248" t="s">
        <v>405</v>
      </c>
      <c r="AJ115" s="248"/>
      <c r="AK115" s="248"/>
      <c r="AL115" s="248"/>
      <c r="AM115" s="248" t="s">
        <v>502</v>
      </c>
      <c r="AN115" s="248"/>
      <c r="AO115" s="248"/>
      <c r="AP115" s="248"/>
      <c r="AQ115" s="591" t="s">
        <v>535</v>
      </c>
      <c r="AR115" s="592"/>
      <c r="AS115" s="592"/>
      <c r="AT115" s="592"/>
      <c r="AU115" s="592"/>
      <c r="AV115" s="592"/>
      <c r="AW115" s="592"/>
      <c r="AX115" s="593"/>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t="s">
        <v>711</v>
      </c>
      <c r="AF116" s="283"/>
      <c r="AG116" s="283"/>
      <c r="AH116" s="283"/>
      <c r="AI116" s="283">
        <v>17122</v>
      </c>
      <c r="AJ116" s="283"/>
      <c r="AK116" s="283"/>
      <c r="AL116" s="283"/>
      <c r="AM116" s="283">
        <v>12520</v>
      </c>
      <c r="AN116" s="283"/>
      <c r="AO116" s="283"/>
      <c r="AP116" s="283"/>
      <c r="AQ116" s="219">
        <v>12520</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52" t="s">
        <v>711</v>
      </c>
      <c r="AF117" s="552"/>
      <c r="AG117" s="552"/>
      <c r="AH117" s="552"/>
      <c r="AI117" s="551" t="s">
        <v>732</v>
      </c>
      <c r="AJ117" s="552"/>
      <c r="AK117" s="552"/>
      <c r="AL117" s="552"/>
      <c r="AM117" s="551" t="s">
        <v>743</v>
      </c>
      <c r="AN117" s="552"/>
      <c r="AO117" s="552"/>
      <c r="AP117" s="552"/>
      <c r="AQ117" s="551" t="s">
        <v>743</v>
      </c>
      <c r="AR117" s="552"/>
      <c r="AS117" s="552"/>
      <c r="AT117" s="552"/>
      <c r="AU117" s="552"/>
      <c r="AV117" s="552"/>
      <c r="AW117" s="552"/>
      <c r="AX117" s="553"/>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4"/>
      <c r="Z118" s="555"/>
      <c r="AA118" s="556"/>
      <c r="AB118" s="447" t="s">
        <v>11</v>
      </c>
      <c r="AC118" s="442"/>
      <c r="AD118" s="443"/>
      <c r="AE118" s="248" t="s">
        <v>383</v>
      </c>
      <c r="AF118" s="248"/>
      <c r="AG118" s="248"/>
      <c r="AH118" s="248"/>
      <c r="AI118" s="248" t="s">
        <v>405</v>
      </c>
      <c r="AJ118" s="248"/>
      <c r="AK118" s="248"/>
      <c r="AL118" s="248"/>
      <c r="AM118" s="248" t="s">
        <v>502</v>
      </c>
      <c r="AN118" s="248"/>
      <c r="AO118" s="248"/>
      <c r="AP118" s="248"/>
      <c r="AQ118" s="591" t="s">
        <v>535</v>
      </c>
      <c r="AR118" s="592"/>
      <c r="AS118" s="592"/>
      <c r="AT118" s="592"/>
      <c r="AU118" s="592"/>
      <c r="AV118" s="592"/>
      <c r="AW118" s="592"/>
      <c r="AX118" s="593"/>
      <c r="AY118" s="92">
        <f>IF(SUBSTITUTE(SUBSTITUTE($G$119,"／",""),"　","")="",0,1)</f>
        <v>1</v>
      </c>
    </row>
    <row r="119" spans="1:51" ht="23.25" customHeight="1" x14ac:dyDescent="0.15">
      <c r="A119" s="436"/>
      <c r="B119" s="437"/>
      <c r="C119" s="437"/>
      <c r="D119" s="437"/>
      <c r="E119" s="437"/>
      <c r="F119" s="438"/>
      <c r="G119" s="388" t="s">
        <v>733</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730</v>
      </c>
      <c r="AC119" s="463"/>
      <c r="AD119" s="464"/>
      <c r="AE119" s="283" t="s">
        <v>711</v>
      </c>
      <c r="AF119" s="283"/>
      <c r="AG119" s="283"/>
      <c r="AH119" s="283"/>
      <c r="AI119" s="283">
        <v>1048639</v>
      </c>
      <c r="AJ119" s="283"/>
      <c r="AK119" s="283"/>
      <c r="AL119" s="283"/>
      <c r="AM119" s="283">
        <v>5790579</v>
      </c>
      <c r="AN119" s="283"/>
      <c r="AO119" s="283"/>
      <c r="AP119" s="283"/>
      <c r="AQ119" s="283">
        <v>5790579</v>
      </c>
      <c r="AR119" s="283"/>
      <c r="AS119" s="283"/>
      <c r="AT119" s="283"/>
      <c r="AU119" s="283"/>
      <c r="AV119" s="283"/>
      <c r="AW119" s="283"/>
      <c r="AX119" s="284"/>
      <c r="AY119">
        <f>$AY$118</f>
        <v>1</v>
      </c>
    </row>
    <row r="120" spans="1:51" ht="46.5"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731</v>
      </c>
      <c r="AC120" s="473"/>
      <c r="AD120" s="474"/>
      <c r="AE120" s="552" t="s">
        <v>711</v>
      </c>
      <c r="AF120" s="552"/>
      <c r="AG120" s="552"/>
      <c r="AH120" s="552"/>
      <c r="AI120" s="551" t="s">
        <v>734</v>
      </c>
      <c r="AJ120" s="552"/>
      <c r="AK120" s="552"/>
      <c r="AL120" s="552"/>
      <c r="AM120" s="551" t="s">
        <v>744</v>
      </c>
      <c r="AN120" s="552"/>
      <c r="AO120" s="552"/>
      <c r="AP120" s="552"/>
      <c r="AQ120" s="551" t="s">
        <v>744</v>
      </c>
      <c r="AR120" s="552"/>
      <c r="AS120" s="552"/>
      <c r="AT120" s="552"/>
      <c r="AU120" s="552"/>
      <c r="AV120" s="552"/>
      <c r="AW120" s="552"/>
      <c r="AX120" s="553"/>
      <c r="AY120">
        <f>$AY$118</f>
        <v>1</v>
      </c>
    </row>
    <row r="121" spans="1:51" ht="23.25"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4"/>
      <c r="Z121" s="555"/>
      <c r="AA121" s="556"/>
      <c r="AB121" s="447" t="s">
        <v>11</v>
      </c>
      <c r="AC121" s="442"/>
      <c r="AD121" s="443"/>
      <c r="AE121" s="248" t="s">
        <v>383</v>
      </c>
      <c r="AF121" s="248"/>
      <c r="AG121" s="248"/>
      <c r="AH121" s="248"/>
      <c r="AI121" s="248" t="s">
        <v>405</v>
      </c>
      <c r="AJ121" s="248"/>
      <c r="AK121" s="248"/>
      <c r="AL121" s="248"/>
      <c r="AM121" s="248" t="s">
        <v>502</v>
      </c>
      <c r="AN121" s="248"/>
      <c r="AO121" s="248"/>
      <c r="AP121" s="248"/>
      <c r="AQ121" s="591" t="s">
        <v>535</v>
      </c>
      <c r="AR121" s="592"/>
      <c r="AS121" s="592"/>
      <c r="AT121" s="592"/>
      <c r="AU121" s="592"/>
      <c r="AV121" s="592"/>
      <c r="AW121" s="592"/>
      <c r="AX121" s="593"/>
      <c r="AY121" s="92">
        <f>IF(SUBSTITUTE(SUBSTITUTE($G$122,"／",""),"　","")="",0,1)</f>
        <v>1</v>
      </c>
    </row>
    <row r="122" spans="1:51" ht="23.25" customHeight="1" x14ac:dyDescent="0.15">
      <c r="A122" s="436"/>
      <c r="B122" s="437"/>
      <c r="C122" s="437"/>
      <c r="D122" s="437"/>
      <c r="E122" s="437"/>
      <c r="F122" s="438"/>
      <c r="G122" s="388" t="s">
        <v>735</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t="s">
        <v>730</v>
      </c>
      <c r="AC122" s="463"/>
      <c r="AD122" s="464"/>
      <c r="AE122" s="283" t="s">
        <v>711</v>
      </c>
      <c r="AF122" s="283"/>
      <c r="AG122" s="283"/>
      <c r="AH122" s="283"/>
      <c r="AI122" s="283">
        <v>1383870</v>
      </c>
      <c r="AJ122" s="283"/>
      <c r="AK122" s="283"/>
      <c r="AL122" s="283"/>
      <c r="AM122" s="283">
        <v>993548</v>
      </c>
      <c r="AN122" s="283"/>
      <c r="AO122" s="283"/>
      <c r="AP122" s="283"/>
      <c r="AQ122" s="283">
        <v>993548</v>
      </c>
      <c r="AR122" s="283"/>
      <c r="AS122" s="283"/>
      <c r="AT122" s="283"/>
      <c r="AU122" s="283"/>
      <c r="AV122" s="283"/>
      <c r="AW122" s="283"/>
      <c r="AX122" s="284"/>
      <c r="AY122">
        <f>$AY$121</f>
        <v>1</v>
      </c>
    </row>
    <row r="123" spans="1:51" ht="46.5" customHeight="1" thickBo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731</v>
      </c>
      <c r="AC123" s="473"/>
      <c r="AD123" s="474"/>
      <c r="AE123" s="552" t="s">
        <v>711</v>
      </c>
      <c r="AF123" s="552"/>
      <c r="AG123" s="552"/>
      <c r="AH123" s="552"/>
      <c r="AI123" s="551" t="s">
        <v>736</v>
      </c>
      <c r="AJ123" s="552"/>
      <c r="AK123" s="552"/>
      <c r="AL123" s="552"/>
      <c r="AM123" s="551" t="s">
        <v>745</v>
      </c>
      <c r="AN123" s="552"/>
      <c r="AO123" s="552"/>
      <c r="AP123" s="552"/>
      <c r="AQ123" s="551" t="s">
        <v>745</v>
      </c>
      <c r="AR123" s="552"/>
      <c r="AS123" s="552"/>
      <c r="AT123" s="552"/>
      <c r="AU123" s="552"/>
      <c r="AV123" s="552"/>
      <c r="AW123" s="552"/>
      <c r="AX123" s="553"/>
      <c r="AY123">
        <f>$AY$121</f>
        <v>1</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4"/>
      <c r="Z124" s="555"/>
      <c r="AA124" s="556"/>
      <c r="AB124" s="447" t="s">
        <v>11</v>
      </c>
      <c r="AC124" s="442"/>
      <c r="AD124" s="443"/>
      <c r="AE124" s="248" t="s">
        <v>383</v>
      </c>
      <c r="AF124" s="248"/>
      <c r="AG124" s="248"/>
      <c r="AH124" s="248"/>
      <c r="AI124" s="248" t="s">
        <v>405</v>
      </c>
      <c r="AJ124" s="248"/>
      <c r="AK124" s="248"/>
      <c r="AL124" s="248"/>
      <c r="AM124" s="248" t="s">
        <v>502</v>
      </c>
      <c r="AN124" s="248"/>
      <c r="AO124" s="248"/>
      <c r="AP124" s="248"/>
      <c r="AQ124" s="591" t="s">
        <v>535</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353</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352</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383</v>
      </c>
      <c r="AF127" s="248"/>
      <c r="AG127" s="248"/>
      <c r="AH127" s="248"/>
      <c r="AI127" s="248" t="s">
        <v>405</v>
      </c>
      <c r="AJ127" s="248"/>
      <c r="AK127" s="248"/>
      <c r="AL127" s="248"/>
      <c r="AM127" s="248" t="s">
        <v>502</v>
      </c>
      <c r="AN127" s="248"/>
      <c r="AO127" s="248"/>
      <c r="AP127" s="248"/>
      <c r="AQ127" s="591" t="s">
        <v>535</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353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352</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29.25" customHeight="1" x14ac:dyDescent="0.15">
      <c r="A130" s="190" t="s">
        <v>398</v>
      </c>
      <c r="B130" s="187"/>
      <c r="C130" s="186" t="s">
        <v>235</v>
      </c>
      <c r="D130" s="187"/>
      <c r="E130" s="171" t="s">
        <v>264</v>
      </c>
      <c r="F130" s="172"/>
      <c r="G130" s="173" t="s">
        <v>737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9.25" customHeight="1" x14ac:dyDescent="0.15">
      <c r="A131" s="191"/>
      <c r="B131" s="188"/>
      <c r="C131" s="182"/>
      <c r="D131" s="188"/>
      <c r="E131" s="176" t="s">
        <v>263</v>
      </c>
      <c r="F131" s="177"/>
      <c r="G131" s="114" t="s">
        <v>738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383</v>
      </c>
      <c r="AF132" s="134"/>
      <c r="AG132" s="134"/>
      <c r="AH132" s="135"/>
      <c r="AI132" s="159" t="s">
        <v>405</v>
      </c>
      <c r="AJ132" s="134"/>
      <c r="AK132" s="134"/>
      <c r="AL132" s="135"/>
      <c r="AM132" s="159" t="s">
        <v>692</v>
      </c>
      <c r="AN132" s="134"/>
      <c r="AO132" s="134"/>
      <c r="AP132" s="135"/>
      <c r="AQ132" s="155" t="s">
        <v>231</v>
      </c>
      <c r="AR132" s="156"/>
      <c r="AS132" s="156"/>
      <c r="AT132" s="157"/>
      <c r="AU132" s="198" t="s">
        <v>247</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232</v>
      </c>
      <c r="AT133" s="138"/>
      <c r="AU133" s="202"/>
      <c r="AV133" s="202"/>
      <c r="AW133" s="137" t="s">
        <v>179</v>
      </c>
      <c r="AX133" s="197"/>
      <c r="AY133">
        <f>$AY$132</f>
        <v>1</v>
      </c>
    </row>
    <row r="134" spans="1:51" ht="24.75" customHeight="1" x14ac:dyDescent="0.15">
      <c r="A134" s="191"/>
      <c r="B134" s="188"/>
      <c r="C134" s="182"/>
      <c r="D134" s="188"/>
      <c r="E134" s="182"/>
      <c r="F134" s="183"/>
      <c r="G134" s="108" t="s">
        <v>748</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711</v>
      </c>
      <c r="AC134" s="207"/>
      <c r="AD134" s="207"/>
      <c r="AE134" s="208" t="s">
        <v>711</v>
      </c>
      <c r="AF134" s="209"/>
      <c r="AG134" s="209"/>
      <c r="AH134" s="209"/>
      <c r="AI134" s="208" t="s">
        <v>711</v>
      </c>
      <c r="AJ134" s="209"/>
      <c r="AK134" s="209"/>
      <c r="AL134" s="209"/>
      <c r="AM134" s="208" t="s">
        <v>711</v>
      </c>
      <c r="AN134" s="209"/>
      <c r="AO134" s="209"/>
      <c r="AP134" s="209"/>
      <c r="AQ134" s="208" t="s">
        <v>711</v>
      </c>
      <c r="AR134" s="209"/>
      <c r="AS134" s="209"/>
      <c r="AT134" s="209"/>
      <c r="AU134" s="208" t="s">
        <v>711</v>
      </c>
      <c r="AV134" s="209"/>
      <c r="AW134" s="209"/>
      <c r="AX134" s="210"/>
      <c r="AY134">
        <f t="shared" ref="AY134:AY135" si="13">$AY$132</f>
        <v>1</v>
      </c>
    </row>
    <row r="135" spans="1:51" ht="24.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711</v>
      </c>
      <c r="AC135" s="215"/>
      <c r="AD135" s="215"/>
      <c r="AE135" s="208" t="s">
        <v>711</v>
      </c>
      <c r="AF135" s="209"/>
      <c r="AG135" s="209"/>
      <c r="AH135" s="209"/>
      <c r="AI135" s="208" t="s">
        <v>711</v>
      </c>
      <c r="AJ135" s="209"/>
      <c r="AK135" s="209"/>
      <c r="AL135" s="209"/>
      <c r="AM135" s="208" t="s">
        <v>711</v>
      </c>
      <c r="AN135" s="209"/>
      <c r="AO135" s="209"/>
      <c r="AP135" s="209"/>
      <c r="AQ135" s="208" t="s">
        <v>711</v>
      </c>
      <c r="AR135" s="209"/>
      <c r="AS135" s="209"/>
      <c r="AT135" s="209"/>
      <c r="AU135" s="208" t="s">
        <v>711</v>
      </c>
      <c r="AV135" s="209"/>
      <c r="AW135" s="209"/>
      <c r="AX135" s="210"/>
      <c r="AY135">
        <f t="shared" si="13"/>
        <v>1</v>
      </c>
    </row>
    <row r="136" spans="1:51" ht="18.75" hidden="1" customHeight="1" x14ac:dyDescent="0.15">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383</v>
      </c>
      <c r="AF136" s="134"/>
      <c r="AG136" s="134"/>
      <c r="AH136" s="135"/>
      <c r="AI136" s="159" t="s">
        <v>405</v>
      </c>
      <c r="AJ136" s="134"/>
      <c r="AK136" s="134"/>
      <c r="AL136" s="135"/>
      <c r="AM136" s="159" t="s">
        <v>692</v>
      </c>
      <c r="AN136" s="134"/>
      <c r="AO136" s="134"/>
      <c r="AP136" s="135"/>
      <c r="AQ136" s="155" t="s">
        <v>231</v>
      </c>
      <c r="AR136" s="156"/>
      <c r="AS136" s="156"/>
      <c r="AT136" s="157"/>
      <c r="AU136" s="198" t="s">
        <v>247</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383</v>
      </c>
      <c r="AF140" s="134"/>
      <c r="AG140" s="134"/>
      <c r="AH140" s="135"/>
      <c r="AI140" s="159" t="s">
        <v>405</v>
      </c>
      <c r="AJ140" s="134"/>
      <c r="AK140" s="134"/>
      <c r="AL140" s="135"/>
      <c r="AM140" s="159" t="s">
        <v>692</v>
      </c>
      <c r="AN140" s="134"/>
      <c r="AO140" s="134"/>
      <c r="AP140" s="135"/>
      <c r="AQ140" s="155" t="s">
        <v>231</v>
      </c>
      <c r="AR140" s="156"/>
      <c r="AS140" s="156"/>
      <c r="AT140" s="157"/>
      <c r="AU140" s="198" t="s">
        <v>247</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383</v>
      </c>
      <c r="AF144" s="134"/>
      <c r="AG144" s="134"/>
      <c r="AH144" s="135"/>
      <c r="AI144" s="159" t="s">
        <v>405</v>
      </c>
      <c r="AJ144" s="134"/>
      <c r="AK144" s="134"/>
      <c r="AL144" s="135"/>
      <c r="AM144" s="159" t="s">
        <v>692</v>
      </c>
      <c r="AN144" s="134"/>
      <c r="AO144" s="134"/>
      <c r="AP144" s="135"/>
      <c r="AQ144" s="155" t="s">
        <v>231</v>
      </c>
      <c r="AR144" s="156"/>
      <c r="AS144" s="156"/>
      <c r="AT144" s="157"/>
      <c r="AU144" s="198" t="s">
        <v>247</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383</v>
      </c>
      <c r="AF148" s="134"/>
      <c r="AG148" s="134"/>
      <c r="AH148" s="135"/>
      <c r="AI148" s="159" t="s">
        <v>405</v>
      </c>
      <c r="AJ148" s="134"/>
      <c r="AK148" s="134"/>
      <c r="AL148" s="135"/>
      <c r="AM148" s="159" t="s">
        <v>692</v>
      </c>
      <c r="AN148" s="134"/>
      <c r="AO148" s="134"/>
      <c r="AP148" s="135"/>
      <c r="AQ148" s="155" t="s">
        <v>231</v>
      </c>
      <c r="AR148" s="156"/>
      <c r="AS148" s="156"/>
      <c r="AT148" s="157"/>
      <c r="AU148" s="198" t="s">
        <v>247</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248</v>
      </c>
      <c r="H152" s="134"/>
      <c r="I152" s="134"/>
      <c r="J152" s="134"/>
      <c r="K152" s="134"/>
      <c r="L152" s="134"/>
      <c r="M152" s="134"/>
      <c r="N152" s="134"/>
      <c r="O152" s="134"/>
      <c r="P152" s="135"/>
      <c r="Q152" s="159" t="s">
        <v>329</v>
      </c>
      <c r="R152" s="134"/>
      <c r="S152" s="134"/>
      <c r="T152" s="134"/>
      <c r="U152" s="134"/>
      <c r="V152" s="134"/>
      <c r="W152" s="134"/>
      <c r="X152" s="134"/>
      <c r="Y152" s="134"/>
      <c r="Z152" s="134"/>
      <c r="AA152" s="134"/>
      <c r="AB152" s="133" t="s">
        <v>330</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711</v>
      </c>
      <c r="H154" s="109"/>
      <c r="I154" s="109"/>
      <c r="J154" s="109"/>
      <c r="K154" s="109"/>
      <c r="L154" s="109"/>
      <c r="M154" s="109"/>
      <c r="N154" s="109"/>
      <c r="O154" s="109"/>
      <c r="P154" s="110"/>
      <c r="Q154" s="129" t="s">
        <v>711</v>
      </c>
      <c r="R154" s="109"/>
      <c r="S154" s="109"/>
      <c r="T154" s="109"/>
      <c r="U154" s="109"/>
      <c r="V154" s="109"/>
      <c r="W154" s="109"/>
      <c r="X154" s="109"/>
      <c r="Y154" s="109"/>
      <c r="Z154" s="109"/>
      <c r="AA154" s="291"/>
      <c r="AB154" s="145" t="s">
        <v>711</v>
      </c>
      <c r="AC154" s="146"/>
      <c r="AD154" s="146"/>
      <c r="AE154" s="151" t="s">
        <v>711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248</v>
      </c>
      <c r="H159" s="134"/>
      <c r="I159" s="134"/>
      <c r="J159" s="134"/>
      <c r="K159" s="134"/>
      <c r="L159" s="134"/>
      <c r="M159" s="134"/>
      <c r="N159" s="134"/>
      <c r="O159" s="134"/>
      <c r="P159" s="135"/>
      <c r="Q159" s="159" t="s">
        <v>329</v>
      </c>
      <c r="R159" s="134"/>
      <c r="S159" s="134"/>
      <c r="T159" s="134"/>
      <c r="U159" s="134"/>
      <c r="V159" s="134"/>
      <c r="W159" s="134"/>
      <c r="X159" s="134"/>
      <c r="Y159" s="134"/>
      <c r="Z159" s="134"/>
      <c r="AA159" s="134"/>
      <c r="AB159" s="133" t="s">
        <v>330</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248</v>
      </c>
      <c r="H166" s="134"/>
      <c r="I166" s="134"/>
      <c r="J166" s="134"/>
      <c r="K166" s="134"/>
      <c r="L166" s="134"/>
      <c r="M166" s="134"/>
      <c r="N166" s="134"/>
      <c r="O166" s="134"/>
      <c r="P166" s="135"/>
      <c r="Q166" s="159" t="s">
        <v>329</v>
      </c>
      <c r="R166" s="134"/>
      <c r="S166" s="134"/>
      <c r="T166" s="134"/>
      <c r="U166" s="134"/>
      <c r="V166" s="134"/>
      <c r="W166" s="134"/>
      <c r="X166" s="134"/>
      <c r="Y166" s="134"/>
      <c r="Z166" s="134"/>
      <c r="AA166" s="134"/>
      <c r="AB166" s="133" t="s">
        <v>330</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248</v>
      </c>
      <c r="H173" s="134"/>
      <c r="I173" s="134"/>
      <c r="J173" s="134"/>
      <c r="K173" s="134"/>
      <c r="L173" s="134"/>
      <c r="M173" s="134"/>
      <c r="N173" s="134"/>
      <c r="O173" s="134"/>
      <c r="P173" s="135"/>
      <c r="Q173" s="159" t="s">
        <v>329</v>
      </c>
      <c r="R173" s="134"/>
      <c r="S173" s="134"/>
      <c r="T173" s="134"/>
      <c r="U173" s="134"/>
      <c r="V173" s="134"/>
      <c r="W173" s="134"/>
      <c r="X173" s="134"/>
      <c r="Y173" s="134"/>
      <c r="Z173" s="134"/>
      <c r="AA173" s="134"/>
      <c r="AB173" s="133" t="s">
        <v>330</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248</v>
      </c>
      <c r="H180" s="134"/>
      <c r="I180" s="134"/>
      <c r="J180" s="134"/>
      <c r="K180" s="134"/>
      <c r="L180" s="134"/>
      <c r="M180" s="134"/>
      <c r="N180" s="134"/>
      <c r="O180" s="134"/>
      <c r="P180" s="135"/>
      <c r="Q180" s="159" t="s">
        <v>329</v>
      </c>
      <c r="R180" s="134"/>
      <c r="S180" s="134"/>
      <c r="T180" s="134"/>
      <c r="U180" s="134"/>
      <c r="V180" s="134"/>
      <c r="W180" s="134"/>
      <c r="X180" s="134"/>
      <c r="Y180" s="134"/>
      <c r="Z180" s="134"/>
      <c r="AA180" s="134"/>
      <c r="AB180" s="133" t="s">
        <v>330</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294</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383</v>
      </c>
      <c r="AF192" s="134"/>
      <c r="AG192" s="134"/>
      <c r="AH192" s="135"/>
      <c r="AI192" s="159" t="s">
        <v>405</v>
      </c>
      <c r="AJ192" s="134"/>
      <c r="AK192" s="134"/>
      <c r="AL192" s="135"/>
      <c r="AM192" s="159" t="s">
        <v>692</v>
      </c>
      <c r="AN192" s="134"/>
      <c r="AO192" s="134"/>
      <c r="AP192" s="135"/>
      <c r="AQ192" s="155" t="s">
        <v>231</v>
      </c>
      <c r="AR192" s="156"/>
      <c r="AS192" s="156"/>
      <c r="AT192" s="157"/>
      <c r="AU192" s="198" t="s">
        <v>247</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383</v>
      </c>
      <c r="AF196" s="134"/>
      <c r="AG196" s="134"/>
      <c r="AH196" s="135"/>
      <c r="AI196" s="159" t="s">
        <v>405</v>
      </c>
      <c r="AJ196" s="134"/>
      <c r="AK196" s="134"/>
      <c r="AL196" s="135"/>
      <c r="AM196" s="159" t="s">
        <v>692</v>
      </c>
      <c r="AN196" s="134"/>
      <c r="AO196" s="134"/>
      <c r="AP196" s="135"/>
      <c r="AQ196" s="155" t="s">
        <v>231</v>
      </c>
      <c r="AR196" s="156"/>
      <c r="AS196" s="156"/>
      <c r="AT196" s="157"/>
      <c r="AU196" s="198" t="s">
        <v>247</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383</v>
      </c>
      <c r="AF200" s="134"/>
      <c r="AG200" s="134"/>
      <c r="AH200" s="135"/>
      <c r="AI200" s="159" t="s">
        <v>405</v>
      </c>
      <c r="AJ200" s="134"/>
      <c r="AK200" s="134"/>
      <c r="AL200" s="135"/>
      <c r="AM200" s="159" t="s">
        <v>692</v>
      </c>
      <c r="AN200" s="134"/>
      <c r="AO200" s="134"/>
      <c r="AP200" s="135"/>
      <c r="AQ200" s="155" t="s">
        <v>231</v>
      </c>
      <c r="AR200" s="156"/>
      <c r="AS200" s="156"/>
      <c r="AT200" s="157"/>
      <c r="AU200" s="198" t="s">
        <v>247</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383</v>
      </c>
      <c r="AF204" s="134"/>
      <c r="AG204" s="134"/>
      <c r="AH204" s="135"/>
      <c r="AI204" s="159" t="s">
        <v>405</v>
      </c>
      <c r="AJ204" s="134"/>
      <c r="AK204" s="134"/>
      <c r="AL204" s="135"/>
      <c r="AM204" s="159" t="s">
        <v>692</v>
      </c>
      <c r="AN204" s="134"/>
      <c r="AO204" s="134"/>
      <c r="AP204" s="135"/>
      <c r="AQ204" s="155" t="s">
        <v>231</v>
      </c>
      <c r="AR204" s="156"/>
      <c r="AS204" s="156"/>
      <c r="AT204" s="157"/>
      <c r="AU204" s="198" t="s">
        <v>247</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383</v>
      </c>
      <c r="AF208" s="134"/>
      <c r="AG208" s="134"/>
      <c r="AH208" s="135"/>
      <c r="AI208" s="159" t="s">
        <v>405</v>
      </c>
      <c r="AJ208" s="134"/>
      <c r="AK208" s="134"/>
      <c r="AL208" s="135"/>
      <c r="AM208" s="159" t="s">
        <v>692</v>
      </c>
      <c r="AN208" s="134"/>
      <c r="AO208" s="134"/>
      <c r="AP208" s="135"/>
      <c r="AQ208" s="155" t="s">
        <v>231</v>
      </c>
      <c r="AR208" s="156"/>
      <c r="AS208" s="156"/>
      <c r="AT208" s="157"/>
      <c r="AU208" s="198" t="s">
        <v>247</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248</v>
      </c>
      <c r="H212" s="134"/>
      <c r="I212" s="134"/>
      <c r="J212" s="134"/>
      <c r="K212" s="134"/>
      <c r="L212" s="134"/>
      <c r="M212" s="134"/>
      <c r="N212" s="134"/>
      <c r="O212" s="134"/>
      <c r="P212" s="135"/>
      <c r="Q212" s="159" t="s">
        <v>329</v>
      </c>
      <c r="R212" s="134"/>
      <c r="S212" s="134"/>
      <c r="T212" s="134"/>
      <c r="U212" s="134"/>
      <c r="V212" s="134"/>
      <c r="W212" s="134"/>
      <c r="X212" s="134"/>
      <c r="Y212" s="134"/>
      <c r="Z212" s="134"/>
      <c r="AA212" s="134"/>
      <c r="AB212" s="133" t="s">
        <v>330</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248</v>
      </c>
      <c r="H219" s="134"/>
      <c r="I219" s="134"/>
      <c r="J219" s="134"/>
      <c r="K219" s="134"/>
      <c r="L219" s="134"/>
      <c r="M219" s="134"/>
      <c r="N219" s="134"/>
      <c r="O219" s="134"/>
      <c r="P219" s="135"/>
      <c r="Q219" s="159" t="s">
        <v>329</v>
      </c>
      <c r="R219" s="134"/>
      <c r="S219" s="134"/>
      <c r="T219" s="134"/>
      <c r="U219" s="134"/>
      <c r="V219" s="134"/>
      <c r="W219" s="134"/>
      <c r="X219" s="134"/>
      <c r="Y219" s="134"/>
      <c r="Z219" s="134"/>
      <c r="AA219" s="134"/>
      <c r="AB219" s="133" t="s">
        <v>330</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248</v>
      </c>
      <c r="H226" s="134"/>
      <c r="I226" s="134"/>
      <c r="J226" s="134"/>
      <c r="K226" s="134"/>
      <c r="L226" s="134"/>
      <c r="M226" s="134"/>
      <c r="N226" s="134"/>
      <c r="O226" s="134"/>
      <c r="P226" s="135"/>
      <c r="Q226" s="159" t="s">
        <v>329</v>
      </c>
      <c r="R226" s="134"/>
      <c r="S226" s="134"/>
      <c r="T226" s="134"/>
      <c r="U226" s="134"/>
      <c r="V226" s="134"/>
      <c r="W226" s="134"/>
      <c r="X226" s="134"/>
      <c r="Y226" s="134"/>
      <c r="Z226" s="134"/>
      <c r="AA226" s="134"/>
      <c r="AB226" s="133" t="s">
        <v>330</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248</v>
      </c>
      <c r="H233" s="134"/>
      <c r="I233" s="134"/>
      <c r="J233" s="134"/>
      <c r="K233" s="134"/>
      <c r="L233" s="134"/>
      <c r="M233" s="134"/>
      <c r="N233" s="134"/>
      <c r="O233" s="134"/>
      <c r="P233" s="135"/>
      <c r="Q233" s="159" t="s">
        <v>329</v>
      </c>
      <c r="R233" s="134"/>
      <c r="S233" s="134"/>
      <c r="T233" s="134"/>
      <c r="U233" s="134"/>
      <c r="V233" s="134"/>
      <c r="W233" s="134"/>
      <c r="X233" s="134"/>
      <c r="Y233" s="134"/>
      <c r="Z233" s="134"/>
      <c r="AA233" s="134"/>
      <c r="AB233" s="133" t="s">
        <v>330</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248</v>
      </c>
      <c r="H240" s="134"/>
      <c r="I240" s="134"/>
      <c r="J240" s="134"/>
      <c r="K240" s="134"/>
      <c r="L240" s="134"/>
      <c r="M240" s="134"/>
      <c r="N240" s="134"/>
      <c r="O240" s="134"/>
      <c r="P240" s="135"/>
      <c r="Q240" s="159" t="s">
        <v>329</v>
      </c>
      <c r="R240" s="134"/>
      <c r="S240" s="134"/>
      <c r="T240" s="134"/>
      <c r="U240" s="134"/>
      <c r="V240" s="134"/>
      <c r="W240" s="134"/>
      <c r="X240" s="134"/>
      <c r="Y240" s="134"/>
      <c r="Z240" s="134"/>
      <c r="AA240" s="134"/>
      <c r="AB240" s="133" t="s">
        <v>330</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294</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383</v>
      </c>
      <c r="AF252" s="134"/>
      <c r="AG252" s="134"/>
      <c r="AH252" s="135"/>
      <c r="AI252" s="159" t="s">
        <v>405</v>
      </c>
      <c r="AJ252" s="134"/>
      <c r="AK252" s="134"/>
      <c r="AL252" s="135"/>
      <c r="AM252" s="159" t="s">
        <v>692</v>
      </c>
      <c r="AN252" s="134"/>
      <c r="AO252" s="134"/>
      <c r="AP252" s="135"/>
      <c r="AQ252" s="155" t="s">
        <v>231</v>
      </c>
      <c r="AR252" s="156"/>
      <c r="AS252" s="156"/>
      <c r="AT252" s="157"/>
      <c r="AU252" s="198" t="s">
        <v>247</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383</v>
      </c>
      <c r="AF256" s="134"/>
      <c r="AG256" s="134"/>
      <c r="AH256" s="135"/>
      <c r="AI256" s="159" t="s">
        <v>405</v>
      </c>
      <c r="AJ256" s="134"/>
      <c r="AK256" s="134"/>
      <c r="AL256" s="135"/>
      <c r="AM256" s="159" t="s">
        <v>692</v>
      </c>
      <c r="AN256" s="134"/>
      <c r="AO256" s="134"/>
      <c r="AP256" s="135"/>
      <c r="AQ256" s="155" t="s">
        <v>231</v>
      </c>
      <c r="AR256" s="156"/>
      <c r="AS256" s="156"/>
      <c r="AT256" s="157"/>
      <c r="AU256" s="198" t="s">
        <v>247</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383</v>
      </c>
      <c r="AF260" s="134"/>
      <c r="AG260" s="134"/>
      <c r="AH260" s="135"/>
      <c r="AI260" s="159" t="s">
        <v>405</v>
      </c>
      <c r="AJ260" s="134"/>
      <c r="AK260" s="134"/>
      <c r="AL260" s="135"/>
      <c r="AM260" s="159" t="s">
        <v>692</v>
      </c>
      <c r="AN260" s="134"/>
      <c r="AO260" s="134"/>
      <c r="AP260" s="135"/>
      <c r="AQ260" s="155" t="s">
        <v>231</v>
      </c>
      <c r="AR260" s="156"/>
      <c r="AS260" s="156"/>
      <c r="AT260" s="157"/>
      <c r="AU260" s="198" t="s">
        <v>247</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383</v>
      </c>
      <c r="AF264" s="134"/>
      <c r="AG264" s="134"/>
      <c r="AH264" s="135"/>
      <c r="AI264" s="159" t="s">
        <v>405</v>
      </c>
      <c r="AJ264" s="134"/>
      <c r="AK264" s="134"/>
      <c r="AL264" s="135"/>
      <c r="AM264" s="159" t="s">
        <v>692</v>
      </c>
      <c r="AN264" s="134"/>
      <c r="AO264" s="134"/>
      <c r="AP264" s="135"/>
      <c r="AQ264" s="159" t="s">
        <v>231</v>
      </c>
      <c r="AR264" s="134"/>
      <c r="AS264" s="134"/>
      <c r="AT264" s="135"/>
      <c r="AU264" s="140" t="s">
        <v>247</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383</v>
      </c>
      <c r="AF268" s="134"/>
      <c r="AG268" s="134"/>
      <c r="AH268" s="135"/>
      <c r="AI268" s="159" t="s">
        <v>405</v>
      </c>
      <c r="AJ268" s="134"/>
      <c r="AK268" s="134"/>
      <c r="AL268" s="135"/>
      <c r="AM268" s="159" t="s">
        <v>692</v>
      </c>
      <c r="AN268" s="134"/>
      <c r="AO268" s="134"/>
      <c r="AP268" s="135"/>
      <c r="AQ268" s="155" t="s">
        <v>231</v>
      </c>
      <c r="AR268" s="156"/>
      <c r="AS268" s="156"/>
      <c r="AT268" s="157"/>
      <c r="AU268" s="198" t="s">
        <v>247</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248</v>
      </c>
      <c r="H272" s="134"/>
      <c r="I272" s="134"/>
      <c r="J272" s="134"/>
      <c r="K272" s="134"/>
      <c r="L272" s="134"/>
      <c r="M272" s="134"/>
      <c r="N272" s="134"/>
      <c r="O272" s="134"/>
      <c r="P272" s="135"/>
      <c r="Q272" s="159" t="s">
        <v>329</v>
      </c>
      <c r="R272" s="134"/>
      <c r="S272" s="134"/>
      <c r="T272" s="134"/>
      <c r="U272" s="134"/>
      <c r="V272" s="134"/>
      <c r="W272" s="134"/>
      <c r="X272" s="134"/>
      <c r="Y272" s="134"/>
      <c r="Z272" s="134"/>
      <c r="AA272" s="134"/>
      <c r="AB272" s="133" t="s">
        <v>330</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248</v>
      </c>
      <c r="H279" s="134"/>
      <c r="I279" s="134"/>
      <c r="J279" s="134"/>
      <c r="K279" s="134"/>
      <c r="L279" s="134"/>
      <c r="M279" s="134"/>
      <c r="N279" s="134"/>
      <c r="O279" s="134"/>
      <c r="P279" s="135"/>
      <c r="Q279" s="159" t="s">
        <v>329</v>
      </c>
      <c r="R279" s="134"/>
      <c r="S279" s="134"/>
      <c r="T279" s="134"/>
      <c r="U279" s="134"/>
      <c r="V279" s="134"/>
      <c r="W279" s="134"/>
      <c r="X279" s="134"/>
      <c r="Y279" s="134"/>
      <c r="Z279" s="134"/>
      <c r="AA279" s="134"/>
      <c r="AB279" s="133" t="s">
        <v>330</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248</v>
      </c>
      <c r="H286" s="134"/>
      <c r="I286" s="134"/>
      <c r="J286" s="134"/>
      <c r="K286" s="134"/>
      <c r="L286" s="134"/>
      <c r="M286" s="134"/>
      <c r="N286" s="134"/>
      <c r="O286" s="134"/>
      <c r="P286" s="135"/>
      <c r="Q286" s="159" t="s">
        <v>329</v>
      </c>
      <c r="R286" s="134"/>
      <c r="S286" s="134"/>
      <c r="T286" s="134"/>
      <c r="U286" s="134"/>
      <c r="V286" s="134"/>
      <c r="W286" s="134"/>
      <c r="X286" s="134"/>
      <c r="Y286" s="134"/>
      <c r="Z286" s="134"/>
      <c r="AA286" s="134"/>
      <c r="AB286" s="133" t="s">
        <v>330</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248</v>
      </c>
      <c r="H293" s="134"/>
      <c r="I293" s="134"/>
      <c r="J293" s="134"/>
      <c r="K293" s="134"/>
      <c r="L293" s="134"/>
      <c r="M293" s="134"/>
      <c r="N293" s="134"/>
      <c r="O293" s="134"/>
      <c r="P293" s="135"/>
      <c r="Q293" s="159" t="s">
        <v>329</v>
      </c>
      <c r="R293" s="134"/>
      <c r="S293" s="134"/>
      <c r="T293" s="134"/>
      <c r="U293" s="134"/>
      <c r="V293" s="134"/>
      <c r="W293" s="134"/>
      <c r="X293" s="134"/>
      <c r="Y293" s="134"/>
      <c r="Z293" s="134"/>
      <c r="AA293" s="134"/>
      <c r="AB293" s="133" t="s">
        <v>330</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248</v>
      </c>
      <c r="H300" s="134"/>
      <c r="I300" s="134"/>
      <c r="J300" s="134"/>
      <c r="K300" s="134"/>
      <c r="L300" s="134"/>
      <c r="M300" s="134"/>
      <c r="N300" s="134"/>
      <c r="O300" s="134"/>
      <c r="P300" s="135"/>
      <c r="Q300" s="159" t="s">
        <v>329</v>
      </c>
      <c r="R300" s="134"/>
      <c r="S300" s="134"/>
      <c r="T300" s="134"/>
      <c r="U300" s="134"/>
      <c r="V300" s="134"/>
      <c r="W300" s="134"/>
      <c r="X300" s="134"/>
      <c r="Y300" s="134"/>
      <c r="Z300" s="134"/>
      <c r="AA300" s="134"/>
      <c r="AB300" s="133" t="s">
        <v>330</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294</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383</v>
      </c>
      <c r="AF312" s="134"/>
      <c r="AG312" s="134"/>
      <c r="AH312" s="135"/>
      <c r="AI312" s="159" t="s">
        <v>405</v>
      </c>
      <c r="AJ312" s="134"/>
      <c r="AK312" s="134"/>
      <c r="AL312" s="135"/>
      <c r="AM312" s="159" t="s">
        <v>692</v>
      </c>
      <c r="AN312" s="134"/>
      <c r="AO312" s="134"/>
      <c r="AP312" s="135"/>
      <c r="AQ312" s="155" t="s">
        <v>231</v>
      </c>
      <c r="AR312" s="156"/>
      <c r="AS312" s="156"/>
      <c r="AT312" s="157"/>
      <c r="AU312" s="198" t="s">
        <v>247</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383</v>
      </c>
      <c r="AF316" s="134"/>
      <c r="AG316" s="134"/>
      <c r="AH316" s="135"/>
      <c r="AI316" s="159" t="s">
        <v>405</v>
      </c>
      <c r="AJ316" s="134"/>
      <c r="AK316" s="134"/>
      <c r="AL316" s="135"/>
      <c r="AM316" s="159" t="s">
        <v>692</v>
      </c>
      <c r="AN316" s="134"/>
      <c r="AO316" s="134"/>
      <c r="AP316" s="135"/>
      <c r="AQ316" s="155" t="s">
        <v>231</v>
      </c>
      <c r="AR316" s="156"/>
      <c r="AS316" s="156"/>
      <c r="AT316" s="157"/>
      <c r="AU316" s="198" t="s">
        <v>247</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383</v>
      </c>
      <c r="AF320" s="134"/>
      <c r="AG320" s="134"/>
      <c r="AH320" s="135"/>
      <c r="AI320" s="159" t="s">
        <v>405</v>
      </c>
      <c r="AJ320" s="134"/>
      <c r="AK320" s="134"/>
      <c r="AL320" s="135"/>
      <c r="AM320" s="159" t="s">
        <v>692</v>
      </c>
      <c r="AN320" s="134"/>
      <c r="AO320" s="134"/>
      <c r="AP320" s="135"/>
      <c r="AQ320" s="155" t="s">
        <v>231</v>
      </c>
      <c r="AR320" s="156"/>
      <c r="AS320" s="156"/>
      <c r="AT320" s="157"/>
      <c r="AU320" s="198" t="s">
        <v>247</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383</v>
      </c>
      <c r="AF324" s="134"/>
      <c r="AG324" s="134"/>
      <c r="AH324" s="135"/>
      <c r="AI324" s="159" t="s">
        <v>405</v>
      </c>
      <c r="AJ324" s="134"/>
      <c r="AK324" s="134"/>
      <c r="AL324" s="135"/>
      <c r="AM324" s="159" t="s">
        <v>692</v>
      </c>
      <c r="AN324" s="134"/>
      <c r="AO324" s="134"/>
      <c r="AP324" s="135"/>
      <c r="AQ324" s="155" t="s">
        <v>231</v>
      </c>
      <c r="AR324" s="156"/>
      <c r="AS324" s="156"/>
      <c r="AT324" s="157"/>
      <c r="AU324" s="198" t="s">
        <v>247</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383</v>
      </c>
      <c r="AF328" s="134"/>
      <c r="AG328" s="134"/>
      <c r="AH328" s="135"/>
      <c r="AI328" s="159" t="s">
        <v>405</v>
      </c>
      <c r="AJ328" s="134"/>
      <c r="AK328" s="134"/>
      <c r="AL328" s="135"/>
      <c r="AM328" s="159" t="s">
        <v>692</v>
      </c>
      <c r="AN328" s="134"/>
      <c r="AO328" s="134"/>
      <c r="AP328" s="135"/>
      <c r="AQ328" s="155" t="s">
        <v>231</v>
      </c>
      <c r="AR328" s="156"/>
      <c r="AS328" s="156"/>
      <c r="AT328" s="157"/>
      <c r="AU328" s="198" t="s">
        <v>247</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248</v>
      </c>
      <c r="H332" s="134"/>
      <c r="I332" s="134"/>
      <c r="J332" s="134"/>
      <c r="K332" s="134"/>
      <c r="L332" s="134"/>
      <c r="M332" s="134"/>
      <c r="N332" s="134"/>
      <c r="O332" s="134"/>
      <c r="P332" s="135"/>
      <c r="Q332" s="159" t="s">
        <v>329</v>
      </c>
      <c r="R332" s="134"/>
      <c r="S332" s="134"/>
      <c r="T332" s="134"/>
      <c r="U332" s="134"/>
      <c r="V332" s="134"/>
      <c r="W332" s="134"/>
      <c r="X332" s="134"/>
      <c r="Y332" s="134"/>
      <c r="Z332" s="134"/>
      <c r="AA332" s="134"/>
      <c r="AB332" s="133" t="s">
        <v>330</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248</v>
      </c>
      <c r="H339" s="134"/>
      <c r="I339" s="134"/>
      <c r="J339" s="134"/>
      <c r="K339" s="134"/>
      <c r="L339" s="134"/>
      <c r="M339" s="134"/>
      <c r="N339" s="134"/>
      <c r="O339" s="134"/>
      <c r="P339" s="135"/>
      <c r="Q339" s="159" t="s">
        <v>329</v>
      </c>
      <c r="R339" s="134"/>
      <c r="S339" s="134"/>
      <c r="T339" s="134"/>
      <c r="U339" s="134"/>
      <c r="V339" s="134"/>
      <c r="W339" s="134"/>
      <c r="X339" s="134"/>
      <c r="Y339" s="134"/>
      <c r="Z339" s="134"/>
      <c r="AA339" s="134"/>
      <c r="AB339" s="133" t="s">
        <v>330</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248</v>
      </c>
      <c r="H346" s="134"/>
      <c r="I346" s="134"/>
      <c r="J346" s="134"/>
      <c r="K346" s="134"/>
      <c r="L346" s="134"/>
      <c r="M346" s="134"/>
      <c r="N346" s="134"/>
      <c r="O346" s="134"/>
      <c r="P346" s="135"/>
      <c r="Q346" s="159" t="s">
        <v>329</v>
      </c>
      <c r="R346" s="134"/>
      <c r="S346" s="134"/>
      <c r="T346" s="134"/>
      <c r="U346" s="134"/>
      <c r="V346" s="134"/>
      <c r="W346" s="134"/>
      <c r="X346" s="134"/>
      <c r="Y346" s="134"/>
      <c r="Z346" s="134"/>
      <c r="AA346" s="134"/>
      <c r="AB346" s="133" t="s">
        <v>330</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248</v>
      </c>
      <c r="H353" s="134"/>
      <c r="I353" s="134"/>
      <c r="J353" s="134"/>
      <c r="K353" s="134"/>
      <c r="L353" s="134"/>
      <c r="M353" s="134"/>
      <c r="N353" s="134"/>
      <c r="O353" s="134"/>
      <c r="P353" s="135"/>
      <c r="Q353" s="159" t="s">
        <v>329</v>
      </c>
      <c r="R353" s="134"/>
      <c r="S353" s="134"/>
      <c r="T353" s="134"/>
      <c r="U353" s="134"/>
      <c r="V353" s="134"/>
      <c r="W353" s="134"/>
      <c r="X353" s="134"/>
      <c r="Y353" s="134"/>
      <c r="Z353" s="134"/>
      <c r="AA353" s="134"/>
      <c r="AB353" s="133" t="s">
        <v>330</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248</v>
      </c>
      <c r="H360" s="134"/>
      <c r="I360" s="134"/>
      <c r="J360" s="134"/>
      <c r="K360" s="134"/>
      <c r="L360" s="134"/>
      <c r="M360" s="134"/>
      <c r="N360" s="134"/>
      <c r="O360" s="134"/>
      <c r="P360" s="135"/>
      <c r="Q360" s="159" t="s">
        <v>329</v>
      </c>
      <c r="R360" s="134"/>
      <c r="S360" s="134"/>
      <c r="T360" s="134"/>
      <c r="U360" s="134"/>
      <c r="V360" s="134"/>
      <c r="W360" s="134"/>
      <c r="X360" s="134"/>
      <c r="Y360" s="134"/>
      <c r="Z360" s="134"/>
      <c r="AA360" s="134"/>
      <c r="AB360" s="133" t="s">
        <v>330</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294</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383</v>
      </c>
      <c r="AF372" s="134"/>
      <c r="AG372" s="134"/>
      <c r="AH372" s="135"/>
      <c r="AI372" s="159" t="s">
        <v>405</v>
      </c>
      <c r="AJ372" s="134"/>
      <c r="AK372" s="134"/>
      <c r="AL372" s="135"/>
      <c r="AM372" s="159" t="s">
        <v>692</v>
      </c>
      <c r="AN372" s="134"/>
      <c r="AO372" s="134"/>
      <c r="AP372" s="135"/>
      <c r="AQ372" s="155" t="s">
        <v>231</v>
      </c>
      <c r="AR372" s="156"/>
      <c r="AS372" s="156"/>
      <c r="AT372" s="157"/>
      <c r="AU372" s="198" t="s">
        <v>247</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383</v>
      </c>
      <c r="AF376" s="134"/>
      <c r="AG376" s="134"/>
      <c r="AH376" s="135"/>
      <c r="AI376" s="159" t="s">
        <v>405</v>
      </c>
      <c r="AJ376" s="134"/>
      <c r="AK376" s="134"/>
      <c r="AL376" s="135"/>
      <c r="AM376" s="159" t="s">
        <v>692</v>
      </c>
      <c r="AN376" s="134"/>
      <c r="AO376" s="134"/>
      <c r="AP376" s="135"/>
      <c r="AQ376" s="155" t="s">
        <v>231</v>
      </c>
      <c r="AR376" s="156"/>
      <c r="AS376" s="156"/>
      <c r="AT376" s="157"/>
      <c r="AU376" s="198" t="s">
        <v>247</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383</v>
      </c>
      <c r="AF380" s="134"/>
      <c r="AG380" s="134"/>
      <c r="AH380" s="135"/>
      <c r="AI380" s="159" t="s">
        <v>405</v>
      </c>
      <c r="AJ380" s="134"/>
      <c r="AK380" s="134"/>
      <c r="AL380" s="135"/>
      <c r="AM380" s="159" t="s">
        <v>692</v>
      </c>
      <c r="AN380" s="134"/>
      <c r="AO380" s="134"/>
      <c r="AP380" s="135"/>
      <c r="AQ380" s="155" t="s">
        <v>231</v>
      </c>
      <c r="AR380" s="156"/>
      <c r="AS380" s="156"/>
      <c r="AT380" s="157"/>
      <c r="AU380" s="198" t="s">
        <v>247</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383</v>
      </c>
      <c r="AF384" s="134"/>
      <c r="AG384" s="134"/>
      <c r="AH384" s="135"/>
      <c r="AI384" s="159" t="s">
        <v>405</v>
      </c>
      <c r="AJ384" s="134"/>
      <c r="AK384" s="134"/>
      <c r="AL384" s="135"/>
      <c r="AM384" s="159" t="s">
        <v>692</v>
      </c>
      <c r="AN384" s="134"/>
      <c r="AO384" s="134"/>
      <c r="AP384" s="135"/>
      <c r="AQ384" s="155" t="s">
        <v>231</v>
      </c>
      <c r="AR384" s="156"/>
      <c r="AS384" s="156"/>
      <c r="AT384" s="157"/>
      <c r="AU384" s="198" t="s">
        <v>247</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383</v>
      </c>
      <c r="AF388" s="134"/>
      <c r="AG388" s="134"/>
      <c r="AH388" s="135"/>
      <c r="AI388" s="159" t="s">
        <v>405</v>
      </c>
      <c r="AJ388" s="134"/>
      <c r="AK388" s="134"/>
      <c r="AL388" s="135"/>
      <c r="AM388" s="159" t="s">
        <v>692</v>
      </c>
      <c r="AN388" s="134"/>
      <c r="AO388" s="134"/>
      <c r="AP388" s="135"/>
      <c r="AQ388" s="155" t="s">
        <v>231</v>
      </c>
      <c r="AR388" s="156"/>
      <c r="AS388" s="156"/>
      <c r="AT388" s="157"/>
      <c r="AU388" s="198" t="s">
        <v>247</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248</v>
      </c>
      <c r="H392" s="134"/>
      <c r="I392" s="134"/>
      <c r="J392" s="134"/>
      <c r="K392" s="134"/>
      <c r="L392" s="134"/>
      <c r="M392" s="134"/>
      <c r="N392" s="134"/>
      <c r="O392" s="134"/>
      <c r="P392" s="135"/>
      <c r="Q392" s="159" t="s">
        <v>329</v>
      </c>
      <c r="R392" s="134"/>
      <c r="S392" s="134"/>
      <c r="T392" s="134"/>
      <c r="U392" s="134"/>
      <c r="V392" s="134"/>
      <c r="W392" s="134"/>
      <c r="X392" s="134"/>
      <c r="Y392" s="134"/>
      <c r="Z392" s="134"/>
      <c r="AA392" s="134"/>
      <c r="AB392" s="133" t="s">
        <v>330</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248</v>
      </c>
      <c r="H399" s="134"/>
      <c r="I399" s="134"/>
      <c r="J399" s="134"/>
      <c r="K399" s="134"/>
      <c r="L399" s="134"/>
      <c r="M399" s="134"/>
      <c r="N399" s="134"/>
      <c r="O399" s="134"/>
      <c r="P399" s="135"/>
      <c r="Q399" s="159" t="s">
        <v>329</v>
      </c>
      <c r="R399" s="134"/>
      <c r="S399" s="134"/>
      <c r="T399" s="134"/>
      <c r="U399" s="134"/>
      <c r="V399" s="134"/>
      <c r="W399" s="134"/>
      <c r="X399" s="134"/>
      <c r="Y399" s="134"/>
      <c r="Z399" s="134"/>
      <c r="AA399" s="134"/>
      <c r="AB399" s="133" t="s">
        <v>330</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248</v>
      </c>
      <c r="H406" s="134"/>
      <c r="I406" s="134"/>
      <c r="J406" s="134"/>
      <c r="K406" s="134"/>
      <c r="L406" s="134"/>
      <c r="M406" s="134"/>
      <c r="N406" s="134"/>
      <c r="O406" s="134"/>
      <c r="P406" s="135"/>
      <c r="Q406" s="159" t="s">
        <v>329</v>
      </c>
      <c r="R406" s="134"/>
      <c r="S406" s="134"/>
      <c r="T406" s="134"/>
      <c r="U406" s="134"/>
      <c r="V406" s="134"/>
      <c r="W406" s="134"/>
      <c r="X406" s="134"/>
      <c r="Y406" s="134"/>
      <c r="Z406" s="134"/>
      <c r="AA406" s="134"/>
      <c r="AB406" s="133" t="s">
        <v>330</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248</v>
      </c>
      <c r="H413" s="134"/>
      <c r="I413" s="134"/>
      <c r="J413" s="134"/>
      <c r="K413" s="134"/>
      <c r="L413" s="134"/>
      <c r="M413" s="134"/>
      <c r="N413" s="134"/>
      <c r="O413" s="134"/>
      <c r="P413" s="135"/>
      <c r="Q413" s="159" t="s">
        <v>329</v>
      </c>
      <c r="R413" s="134"/>
      <c r="S413" s="134"/>
      <c r="T413" s="134"/>
      <c r="U413" s="134"/>
      <c r="V413" s="134"/>
      <c r="W413" s="134"/>
      <c r="X413" s="134"/>
      <c r="Y413" s="134"/>
      <c r="Z413" s="134"/>
      <c r="AA413" s="134"/>
      <c r="AB413" s="133" t="s">
        <v>330</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248</v>
      </c>
      <c r="H420" s="134"/>
      <c r="I420" s="134"/>
      <c r="J420" s="134"/>
      <c r="K420" s="134"/>
      <c r="L420" s="134"/>
      <c r="M420" s="134"/>
      <c r="N420" s="134"/>
      <c r="O420" s="134"/>
      <c r="P420" s="135"/>
      <c r="Q420" s="159" t="s">
        <v>329</v>
      </c>
      <c r="R420" s="134"/>
      <c r="S420" s="134"/>
      <c r="T420" s="134"/>
      <c r="U420" s="134"/>
      <c r="V420" s="134"/>
      <c r="W420" s="134"/>
      <c r="X420" s="134"/>
      <c r="Y420" s="134"/>
      <c r="Z420" s="134"/>
      <c r="AA420" s="134"/>
      <c r="AB420" s="133" t="s">
        <v>330</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294</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664</v>
      </c>
      <c r="D430" s="929"/>
      <c r="E430" s="176" t="s">
        <v>392</v>
      </c>
      <c r="F430" s="895"/>
      <c r="G430" s="896" t="s">
        <v>251</v>
      </c>
      <c r="H430" s="127"/>
      <c r="I430" s="127"/>
      <c r="J430" s="897" t="s">
        <v>103</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1</v>
      </c>
    </row>
    <row r="431" spans="1:51" ht="18.75" customHeight="1" x14ac:dyDescent="0.15">
      <c r="A431" s="191"/>
      <c r="B431" s="188"/>
      <c r="C431" s="182"/>
      <c r="D431" s="188"/>
      <c r="E431" s="339" t="s">
        <v>240</v>
      </c>
      <c r="F431" s="340"/>
      <c r="G431" s="341"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239</v>
      </c>
      <c r="AF431" s="333"/>
      <c r="AG431" s="333"/>
      <c r="AH431" s="334"/>
      <c r="AI431" s="335" t="s">
        <v>536</v>
      </c>
      <c r="AJ431" s="335"/>
      <c r="AK431" s="335"/>
      <c r="AL431" s="159"/>
      <c r="AM431" s="335" t="s">
        <v>537</v>
      </c>
      <c r="AN431" s="335"/>
      <c r="AO431" s="335"/>
      <c r="AP431" s="159"/>
      <c r="AQ431" s="159" t="s">
        <v>231</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232</v>
      </c>
      <c r="AH432" s="138"/>
      <c r="AI432" s="336"/>
      <c r="AJ432" s="336"/>
      <c r="AK432" s="336"/>
      <c r="AL432" s="158"/>
      <c r="AM432" s="336"/>
      <c r="AN432" s="336"/>
      <c r="AO432" s="336"/>
      <c r="AP432" s="158"/>
      <c r="AQ432" s="251"/>
      <c r="AR432" s="202"/>
      <c r="AS432" s="137" t="s">
        <v>232</v>
      </c>
      <c r="AT432" s="138"/>
      <c r="AU432" s="202">
        <v>5</v>
      </c>
      <c r="AV432" s="202"/>
      <c r="AW432" s="137" t="s">
        <v>179</v>
      </c>
      <c r="AX432" s="197"/>
      <c r="AY432">
        <f>$AY$431</f>
        <v>1</v>
      </c>
    </row>
    <row r="433" spans="1:51" ht="23.25" customHeight="1" x14ac:dyDescent="0.15">
      <c r="A433" s="191"/>
      <c r="B433" s="188"/>
      <c r="C433" s="182"/>
      <c r="D433" s="188"/>
      <c r="E433" s="339"/>
      <c r="F433" s="340"/>
      <c r="G433" s="108" t="s">
        <v>739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711</v>
      </c>
      <c r="AC433" s="215"/>
      <c r="AD433" s="215"/>
      <c r="AE433" s="337" t="s">
        <v>711</v>
      </c>
      <c r="AF433" s="209"/>
      <c r="AG433" s="209"/>
      <c r="AH433" s="209"/>
      <c r="AI433" s="337" t="s">
        <v>711</v>
      </c>
      <c r="AJ433" s="209"/>
      <c r="AK433" s="209"/>
      <c r="AL433" s="209"/>
      <c r="AM433" s="337" t="s">
        <v>748</v>
      </c>
      <c r="AN433" s="209"/>
      <c r="AO433" s="209"/>
      <c r="AP433" s="338"/>
      <c r="AQ433" s="337" t="s">
        <v>711</v>
      </c>
      <c r="AR433" s="209"/>
      <c r="AS433" s="209"/>
      <c r="AT433" s="338"/>
      <c r="AU433" s="209" t="s">
        <v>711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711</v>
      </c>
      <c r="AC434" s="207"/>
      <c r="AD434" s="207"/>
      <c r="AE434" s="337" t="s">
        <v>711</v>
      </c>
      <c r="AF434" s="209"/>
      <c r="AG434" s="209"/>
      <c r="AH434" s="338"/>
      <c r="AI434" s="337" t="s">
        <v>711</v>
      </c>
      <c r="AJ434" s="209"/>
      <c r="AK434" s="209"/>
      <c r="AL434" s="209"/>
      <c r="AM434" s="337">
        <v>1500</v>
      </c>
      <c r="AN434" s="209"/>
      <c r="AO434" s="209"/>
      <c r="AP434" s="338"/>
      <c r="AQ434" s="337" t="s">
        <v>711</v>
      </c>
      <c r="AR434" s="209"/>
      <c r="AS434" s="209"/>
      <c r="AT434" s="338"/>
      <c r="AU434" s="209">
        <v>1500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t="s">
        <v>711</v>
      </c>
      <c r="AF435" s="209"/>
      <c r="AG435" s="209"/>
      <c r="AH435" s="338"/>
      <c r="AI435" s="337" t="s">
        <v>711</v>
      </c>
      <c r="AJ435" s="209"/>
      <c r="AK435" s="209"/>
      <c r="AL435" s="209"/>
      <c r="AM435" s="337" t="s">
        <v>748</v>
      </c>
      <c r="AN435" s="209"/>
      <c r="AO435" s="209"/>
      <c r="AP435" s="338"/>
      <c r="AQ435" s="337" t="s">
        <v>711</v>
      </c>
      <c r="AR435" s="209"/>
      <c r="AS435" s="209"/>
      <c r="AT435" s="338"/>
      <c r="AU435" s="209" t="s">
        <v>711</v>
      </c>
      <c r="AV435" s="209"/>
      <c r="AW435" s="209"/>
      <c r="AX435" s="210"/>
      <c r="AY435">
        <f t="shared" si="63"/>
        <v>1</v>
      </c>
    </row>
    <row r="436" spans="1:51" ht="18.75" hidden="1" customHeight="1" x14ac:dyDescent="0.15">
      <c r="A436" s="191"/>
      <c r="B436" s="188"/>
      <c r="C436" s="182"/>
      <c r="D436" s="188"/>
      <c r="E436" s="339" t="s">
        <v>240</v>
      </c>
      <c r="F436" s="340"/>
      <c r="G436" s="341"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239</v>
      </c>
      <c r="AF436" s="333"/>
      <c r="AG436" s="333"/>
      <c r="AH436" s="334"/>
      <c r="AI436" s="335" t="s">
        <v>536</v>
      </c>
      <c r="AJ436" s="335"/>
      <c r="AK436" s="335"/>
      <c r="AL436" s="159"/>
      <c r="AM436" s="335" t="s">
        <v>537</v>
      </c>
      <c r="AN436" s="335"/>
      <c r="AO436" s="335"/>
      <c r="AP436" s="159"/>
      <c r="AQ436" s="159" t="s">
        <v>231</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6"/>
      <c r="AJ437" s="336"/>
      <c r="AK437" s="336"/>
      <c r="AL437" s="158"/>
      <c r="AM437" s="336"/>
      <c r="AN437" s="336"/>
      <c r="AO437" s="336"/>
      <c r="AP437" s="158"/>
      <c r="AQ437" s="251"/>
      <c r="AR437" s="202"/>
      <c r="AS437" s="137" t="s">
        <v>232</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240</v>
      </c>
      <c r="F441" s="340"/>
      <c r="G441" s="341"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239</v>
      </c>
      <c r="AF441" s="333"/>
      <c r="AG441" s="333"/>
      <c r="AH441" s="334"/>
      <c r="AI441" s="335" t="s">
        <v>536</v>
      </c>
      <c r="AJ441" s="335"/>
      <c r="AK441" s="335"/>
      <c r="AL441" s="159"/>
      <c r="AM441" s="335" t="s">
        <v>537</v>
      </c>
      <c r="AN441" s="335"/>
      <c r="AO441" s="335"/>
      <c r="AP441" s="159"/>
      <c r="AQ441" s="159" t="s">
        <v>231</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6"/>
      <c r="AJ442" s="336"/>
      <c r="AK442" s="336"/>
      <c r="AL442" s="158"/>
      <c r="AM442" s="336"/>
      <c r="AN442" s="336"/>
      <c r="AO442" s="336"/>
      <c r="AP442" s="158"/>
      <c r="AQ442" s="251"/>
      <c r="AR442" s="202"/>
      <c r="AS442" s="137" t="s">
        <v>232</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240</v>
      </c>
      <c r="F446" s="340"/>
      <c r="G446" s="341"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239</v>
      </c>
      <c r="AF446" s="333"/>
      <c r="AG446" s="333"/>
      <c r="AH446" s="334"/>
      <c r="AI446" s="335" t="s">
        <v>536</v>
      </c>
      <c r="AJ446" s="335"/>
      <c r="AK446" s="335"/>
      <c r="AL446" s="159"/>
      <c r="AM446" s="335" t="s">
        <v>537</v>
      </c>
      <c r="AN446" s="335"/>
      <c r="AO446" s="335"/>
      <c r="AP446" s="159"/>
      <c r="AQ446" s="159" t="s">
        <v>231</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6"/>
      <c r="AJ447" s="336"/>
      <c r="AK447" s="336"/>
      <c r="AL447" s="158"/>
      <c r="AM447" s="336"/>
      <c r="AN447" s="336"/>
      <c r="AO447" s="336"/>
      <c r="AP447" s="158"/>
      <c r="AQ447" s="251"/>
      <c r="AR447" s="202"/>
      <c r="AS447" s="137" t="s">
        <v>232</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240</v>
      </c>
      <c r="F451" s="340"/>
      <c r="G451" s="341"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239</v>
      </c>
      <c r="AF451" s="333"/>
      <c r="AG451" s="333"/>
      <c r="AH451" s="334"/>
      <c r="AI451" s="335" t="s">
        <v>536</v>
      </c>
      <c r="AJ451" s="335"/>
      <c r="AK451" s="335"/>
      <c r="AL451" s="159"/>
      <c r="AM451" s="335" t="s">
        <v>537</v>
      </c>
      <c r="AN451" s="335"/>
      <c r="AO451" s="335"/>
      <c r="AP451" s="159"/>
      <c r="AQ451" s="159" t="s">
        <v>231</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6"/>
      <c r="AJ452" s="336"/>
      <c r="AK452" s="336"/>
      <c r="AL452" s="158"/>
      <c r="AM452" s="336"/>
      <c r="AN452" s="336"/>
      <c r="AO452" s="336"/>
      <c r="AP452" s="158"/>
      <c r="AQ452" s="251"/>
      <c r="AR452" s="202"/>
      <c r="AS452" s="137" t="s">
        <v>232</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241</v>
      </c>
      <c r="F456" s="340"/>
      <c r="G456" s="341"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239</v>
      </c>
      <c r="AF456" s="333"/>
      <c r="AG456" s="333"/>
      <c r="AH456" s="334"/>
      <c r="AI456" s="335" t="s">
        <v>536</v>
      </c>
      <c r="AJ456" s="335"/>
      <c r="AK456" s="335"/>
      <c r="AL456" s="159"/>
      <c r="AM456" s="335" t="s">
        <v>537</v>
      </c>
      <c r="AN456" s="335"/>
      <c r="AO456" s="335"/>
      <c r="AP456" s="159"/>
      <c r="AQ456" s="159" t="s">
        <v>231</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232</v>
      </c>
      <c r="AH457" s="138"/>
      <c r="AI457" s="336"/>
      <c r="AJ457" s="336"/>
      <c r="AK457" s="336"/>
      <c r="AL457" s="158"/>
      <c r="AM457" s="336"/>
      <c r="AN457" s="336"/>
      <c r="AO457" s="336"/>
      <c r="AP457" s="158"/>
      <c r="AQ457" s="251"/>
      <c r="AR457" s="202"/>
      <c r="AS457" s="137" t="s">
        <v>232</v>
      </c>
      <c r="AT457" s="138"/>
      <c r="AU457" s="202"/>
      <c r="AV457" s="202"/>
      <c r="AW457" s="137" t="s">
        <v>179</v>
      </c>
      <c r="AX457" s="197"/>
      <c r="AY457">
        <f>$AY$456</f>
        <v>1</v>
      </c>
    </row>
    <row r="458" spans="1:51" ht="23.25" customHeight="1" x14ac:dyDescent="0.15">
      <c r="A458" s="191"/>
      <c r="B458" s="188"/>
      <c r="C458" s="182"/>
      <c r="D458" s="188"/>
      <c r="E458" s="339"/>
      <c r="F458" s="340"/>
      <c r="G458" s="108" t="s">
        <v>711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711</v>
      </c>
      <c r="AC458" s="215"/>
      <c r="AD458" s="215"/>
      <c r="AE458" s="337" t="s">
        <v>711</v>
      </c>
      <c r="AF458" s="209"/>
      <c r="AG458" s="209"/>
      <c r="AH458" s="209"/>
      <c r="AI458" s="337" t="s">
        <v>711</v>
      </c>
      <c r="AJ458" s="209"/>
      <c r="AK458" s="209"/>
      <c r="AL458" s="209"/>
      <c r="AM458" s="337" t="s">
        <v>711</v>
      </c>
      <c r="AN458" s="209"/>
      <c r="AO458" s="209"/>
      <c r="AP458" s="338"/>
      <c r="AQ458" s="337" t="s">
        <v>711</v>
      </c>
      <c r="AR458" s="209"/>
      <c r="AS458" s="209"/>
      <c r="AT458" s="338"/>
      <c r="AU458" s="209" t="s">
        <v>711</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711</v>
      </c>
      <c r="AC459" s="207"/>
      <c r="AD459" s="207"/>
      <c r="AE459" s="337" t="s">
        <v>711</v>
      </c>
      <c r="AF459" s="209"/>
      <c r="AG459" s="209"/>
      <c r="AH459" s="338"/>
      <c r="AI459" s="337" t="s">
        <v>711</v>
      </c>
      <c r="AJ459" s="209"/>
      <c r="AK459" s="209"/>
      <c r="AL459" s="209"/>
      <c r="AM459" s="337" t="s">
        <v>711</v>
      </c>
      <c r="AN459" s="209"/>
      <c r="AO459" s="209"/>
      <c r="AP459" s="338"/>
      <c r="AQ459" s="337" t="s">
        <v>711</v>
      </c>
      <c r="AR459" s="209"/>
      <c r="AS459" s="209"/>
      <c r="AT459" s="338"/>
      <c r="AU459" s="209" t="s">
        <v>711</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t="s">
        <v>711</v>
      </c>
      <c r="AF460" s="209"/>
      <c r="AG460" s="209"/>
      <c r="AH460" s="338"/>
      <c r="AI460" s="337" t="s">
        <v>711</v>
      </c>
      <c r="AJ460" s="209"/>
      <c r="AK460" s="209"/>
      <c r="AL460" s="209"/>
      <c r="AM460" s="337" t="s">
        <v>711</v>
      </c>
      <c r="AN460" s="209"/>
      <c r="AO460" s="209"/>
      <c r="AP460" s="338"/>
      <c r="AQ460" s="337" t="s">
        <v>711</v>
      </c>
      <c r="AR460" s="209"/>
      <c r="AS460" s="209"/>
      <c r="AT460" s="338"/>
      <c r="AU460" s="209" t="s">
        <v>711</v>
      </c>
      <c r="AV460" s="209"/>
      <c r="AW460" s="209"/>
      <c r="AX460" s="210"/>
      <c r="AY460">
        <f t="shared" si="68"/>
        <v>1</v>
      </c>
    </row>
    <row r="461" spans="1:51" ht="18.75" hidden="1" customHeight="1" x14ac:dyDescent="0.15">
      <c r="A461" s="191"/>
      <c r="B461" s="188"/>
      <c r="C461" s="182"/>
      <c r="D461" s="188"/>
      <c r="E461" s="339" t="s">
        <v>241</v>
      </c>
      <c r="F461" s="340"/>
      <c r="G461" s="341"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239</v>
      </c>
      <c r="AF461" s="333"/>
      <c r="AG461" s="333"/>
      <c r="AH461" s="334"/>
      <c r="AI461" s="335" t="s">
        <v>536</v>
      </c>
      <c r="AJ461" s="335"/>
      <c r="AK461" s="335"/>
      <c r="AL461" s="159"/>
      <c r="AM461" s="335" t="s">
        <v>537</v>
      </c>
      <c r="AN461" s="335"/>
      <c r="AO461" s="335"/>
      <c r="AP461" s="159"/>
      <c r="AQ461" s="159" t="s">
        <v>231</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6"/>
      <c r="AJ462" s="336"/>
      <c r="AK462" s="336"/>
      <c r="AL462" s="158"/>
      <c r="AM462" s="336"/>
      <c r="AN462" s="336"/>
      <c r="AO462" s="336"/>
      <c r="AP462" s="158"/>
      <c r="AQ462" s="251"/>
      <c r="AR462" s="202"/>
      <c r="AS462" s="137" t="s">
        <v>232</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241</v>
      </c>
      <c r="F466" s="340"/>
      <c r="G466" s="341"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239</v>
      </c>
      <c r="AF466" s="333"/>
      <c r="AG466" s="333"/>
      <c r="AH466" s="334"/>
      <c r="AI466" s="335" t="s">
        <v>536</v>
      </c>
      <c r="AJ466" s="335"/>
      <c r="AK466" s="335"/>
      <c r="AL466" s="159"/>
      <c r="AM466" s="335" t="s">
        <v>537</v>
      </c>
      <c r="AN466" s="335"/>
      <c r="AO466" s="335"/>
      <c r="AP466" s="159"/>
      <c r="AQ466" s="159" t="s">
        <v>231</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6"/>
      <c r="AJ467" s="336"/>
      <c r="AK467" s="336"/>
      <c r="AL467" s="158"/>
      <c r="AM467" s="336"/>
      <c r="AN467" s="336"/>
      <c r="AO467" s="336"/>
      <c r="AP467" s="158"/>
      <c r="AQ467" s="251"/>
      <c r="AR467" s="202"/>
      <c r="AS467" s="137" t="s">
        <v>232</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241</v>
      </c>
      <c r="F471" s="340"/>
      <c r="G471" s="341"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239</v>
      </c>
      <c r="AF471" s="333"/>
      <c r="AG471" s="333"/>
      <c r="AH471" s="334"/>
      <c r="AI471" s="335" t="s">
        <v>536</v>
      </c>
      <c r="AJ471" s="335"/>
      <c r="AK471" s="335"/>
      <c r="AL471" s="159"/>
      <c r="AM471" s="335" t="s">
        <v>537</v>
      </c>
      <c r="AN471" s="335"/>
      <c r="AO471" s="335"/>
      <c r="AP471" s="159"/>
      <c r="AQ471" s="159" t="s">
        <v>231</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6"/>
      <c r="AJ472" s="336"/>
      <c r="AK472" s="336"/>
      <c r="AL472" s="158"/>
      <c r="AM472" s="336"/>
      <c r="AN472" s="336"/>
      <c r="AO472" s="336"/>
      <c r="AP472" s="158"/>
      <c r="AQ472" s="251"/>
      <c r="AR472" s="202"/>
      <c r="AS472" s="137" t="s">
        <v>232</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241</v>
      </c>
      <c r="F476" s="340"/>
      <c r="G476" s="341"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239</v>
      </c>
      <c r="AF476" s="333"/>
      <c r="AG476" s="333"/>
      <c r="AH476" s="334"/>
      <c r="AI476" s="335" t="s">
        <v>536</v>
      </c>
      <c r="AJ476" s="335"/>
      <c r="AK476" s="335"/>
      <c r="AL476" s="159"/>
      <c r="AM476" s="335" t="s">
        <v>537</v>
      </c>
      <c r="AN476" s="335"/>
      <c r="AO476" s="335"/>
      <c r="AP476" s="159"/>
      <c r="AQ476" s="159" t="s">
        <v>231</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6"/>
      <c r="AJ477" s="336"/>
      <c r="AK477" s="336"/>
      <c r="AL477" s="158"/>
      <c r="AM477" s="336"/>
      <c r="AN477" s="336"/>
      <c r="AO477" s="336"/>
      <c r="AP477" s="158"/>
      <c r="AQ477" s="251"/>
      <c r="AR477" s="202"/>
      <c r="AS477" s="137" t="s">
        <v>232</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400</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395</v>
      </c>
      <c r="F484" s="177"/>
      <c r="G484" s="896" t="s">
        <v>251</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9" t="s">
        <v>240</v>
      </c>
      <c r="F485" s="340"/>
      <c r="G485" s="341"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239</v>
      </c>
      <c r="AF485" s="333"/>
      <c r="AG485" s="333"/>
      <c r="AH485" s="334"/>
      <c r="AI485" s="335" t="s">
        <v>536</v>
      </c>
      <c r="AJ485" s="335"/>
      <c r="AK485" s="335"/>
      <c r="AL485" s="159"/>
      <c r="AM485" s="335" t="s">
        <v>537</v>
      </c>
      <c r="AN485" s="335"/>
      <c r="AO485" s="335"/>
      <c r="AP485" s="159"/>
      <c r="AQ485" s="159" t="s">
        <v>231</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6"/>
      <c r="AJ486" s="336"/>
      <c r="AK486" s="336"/>
      <c r="AL486" s="158"/>
      <c r="AM486" s="336"/>
      <c r="AN486" s="336"/>
      <c r="AO486" s="336"/>
      <c r="AP486" s="158"/>
      <c r="AQ486" s="251"/>
      <c r="AR486" s="202"/>
      <c r="AS486" s="137" t="s">
        <v>232</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240</v>
      </c>
      <c r="F490" s="340"/>
      <c r="G490" s="341"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239</v>
      </c>
      <c r="AF490" s="333"/>
      <c r="AG490" s="333"/>
      <c r="AH490" s="334"/>
      <c r="AI490" s="335" t="s">
        <v>536</v>
      </c>
      <c r="AJ490" s="335"/>
      <c r="AK490" s="335"/>
      <c r="AL490" s="159"/>
      <c r="AM490" s="335" t="s">
        <v>537</v>
      </c>
      <c r="AN490" s="335"/>
      <c r="AO490" s="335"/>
      <c r="AP490" s="159"/>
      <c r="AQ490" s="159" t="s">
        <v>231</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6"/>
      <c r="AJ491" s="336"/>
      <c r="AK491" s="336"/>
      <c r="AL491" s="158"/>
      <c r="AM491" s="336"/>
      <c r="AN491" s="336"/>
      <c r="AO491" s="336"/>
      <c r="AP491" s="158"/>
      <c r="AQ491" s="251"/>
      <c r="AR491" s="202"/>
      <c r="AS491" s="137" t="s">
        <v>232</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240</v>
      </c>
      <c r="F495" s="340"/>
      <c r="G495" s="341"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239</v>
      </c>
      <c r="AF495" s="333"/>
      <c r="AG495" s="333"/>
      <c r="AH495" s="334"/>
      <c r="AI495" s="335" t="s">
        <v>536</v>
      </c>
      <c r="AJ495" s="335"/>
      <c r="AK495" s="335"/>
      <c r="AL495" s="159"/>
      <c r="AM495" s="335" t="s">
        <v>537</v>
      </c>
      <c r="AN495" s="335"/>
      <c r="AO495" s="335"/>
      <c r="AP495" s="159"/>
      <c r="AQ495" s="159" t="s">
        <v>231</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6"/>
      <c r="AJ496" s="336"/>
      <c r="AK496" s="336"/>
      <c r="AL496" s="158"/>
      <c r="AM496" s="336"/>
      <c r="AN496" s="336"/>
      <c r="AO496" s="336"/>
      <c r="AP496" s="158"/>
      <c r="AQ496" s="251"/>
      <c r="AR496" s="202"/>
      <c r="AS496" s="137" t="s">
        <v>232</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240</v>
      </c>
      <c r="F500" s="340"/>
      <c r="G500" s="341"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239</v>
      </c>
      <c r="AF500" s="333"/>
      <c r="AG500" s="333"/>
      <c r="AH500" s="334"/>
      <c r="AI500" s="335" t="s">
        <v>536</v>
      </c>
      <c r="AJ500" s="335"/>
      <c r="AK500" s="335"/>
      <c r="AL500" s="159"/>
      <c r="AM500" s="335" t="s">
        <v>537</v>
      </c>
      <c r="AN500" s="335"/>
      <c r="AO500" s="335"/>
      <c r="AP500" s="159"/>
      <c r="AQ500" s="159" t="s">
        <v>231</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6"/>
      <c r="AJ501" s="336"/>
      <c r="AK501" s="336"/>
      <c r="AL501" s="158"/>
      <c r="AM501" s="336"/>
      <c r="AN501" s="336"/>
      <c r="AO501" s="336"/>
      <c r="AP501" s="158"/>
      <c r="AQ501" s="251"/>
      <c r="AR501" s="202"/>
      <c r="AS501" s="137" t="s">
        <v>232</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240</v>
      </c>
      <c r="F505" s="340"/>
      <c r="G505" s="341"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239</v>
      </c>
      <c r="AF505" s="333"/>
      <c r="AG505" s="333"/>
      <c r="AH505" s="334"/>
      <c r="AI505" s="335" t="s">
        <v>536</v>
      </c>
      <c r="AJ505" s="335"/>
      <c r="AK505" s="335"/>
      <c r="AL505" s="159"/>
      <c r="AM505" s="335" t="s">
        <v>537</v>
      </c>
      <c r="AN505" s="335"/>
      <c r="AO505" s="335"/>
      <c r="AP505" s="159"/>
      <c r="AQ505" s="159" t="s">
        <v>231</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6"/>
      <c r="AJ506" s="336"/>
      <c r="AK506" s="336"/>
      <c r="AL506" s="158"/>
      <c r="AM506" s="336"/>
      <c r="AN506" s="336"/>
      <c r="AO506" s="336"/>
      <c r="AP506" s="158"/>
      <c r="AQ506" s="251"/>
      <c r="AR506" s="202"/>
      <c r="AS506" s="137" t="s">
        <v>232</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241</v>
      </c>
      <c r="F510" s="340"/>
      <c r="G510" s="341"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239</v>
      </c>
      <c r="AF510" s="333"/>
      <c r="AG510" s="333"/>
      <c r="AH510" s="334"/>
      <c r="AI510" s="335" t="s">
        <v>536</v>
      </c>
      <c r="AJ510" s="335"/>
      <c r="AK510" s="335"/>
      <c r="AL510" s="159"/>
      <c r="AM510" s="335" t="s">
        <v>537</v>
      </c>
      <c r="AN510" s="335"/>
      <c r="AO510" s="335"/>
      <c r="AP510" s="159"/>
      <c r="AQ510" s="159" t="s">
        <v>231</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6"/>
      <c r="AJ511" s="336"/>
      <c r="AK511" s="336"/>
      <c r="AL511" s="158"/>
      <c r="AM511" s="336"/>
      <c r="AN511" s="336"/>
      <c r="AO511" s="336"/>
      <c r="AP511" s="158"/>
      <c r="AQ511" s="251"/>
      <c r="AR511" s="202"/>
      <c r="AS511" s="137" t="s">
        <v>232</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241</v>
      </c>
      <c r="F515" s="340"/>
      <c r="G515" s="341"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239</v>
      </c>
      <c r="AF515" s="333"/>
      <c r="AG515" s="333"/>
      <c r="AH515" s="334"/>
      <c r="AI515" s="335" t="s">
        <v>536</v>
      </c>
      <c r="AJ515" s="335"/>
      <c r="AK515" s="335"/>
      <c r="AL515" s="159"/>
      <c r="AM515" s="335" t="s">
        <v>537</v>
      </c>
      <c r="AN515" s="335"/>
      <c r="AO515" s="335"/>
      <c r="AP515" s="159"/>
      <c r="AQ515" s="159" t="s">
        <v>231</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6"/>
      <c r="AJ516" s="336"/>
      <c r="AK516" s="336"/>
      <c r="AL516" s="158"/>
      <c r="AM516" s="336"/>
      <c r="AN516" s="336"/>
      <c r="AO516" s="336"/>
      <c r="AP516" s="158"/>
      <c r="AQ516" s="251"/>
      <c r="AR516" s="202"/>
      <c r="AS516" s="137" t="s">
        <v>232</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241</v>
      </c>
      <c r="F520" s="340"/>
      <c r="G520" s="341"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239</v>
      </c>
      <c r="AF520" s="333"/>
      <c r="AG520" s="333"/>
      <c r="AH520" s="334"/>
      <c r="AI520" s="335" t="s">
        <v>536</v>
      </c>
      <c r="AJ520" s="335"/>
      <c r="AK520" s="335"/>
      <c r="AL520" s="159"/>
      <c r="AM520" s="335" t="s">
        <v>537</v>
      </c>
      <c r="AN520" s="335"/>
      <c r="AO520" s="335"/>
      <c r="AP520" s="159"/>
      <c r="AQ520" s="159" t="s">
        <v>231</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6"/>
      <c r="AJ521" s="336"/>
      <c r="AK521" s="336"/>
      <c r="AL521" s="158"/>
      <c r="AM521" s="336"/>
      <c r="AN521" s="336"/>
      <c r="AO521" s="336"/>
      <c r="AP521" s="158"/>
      <c r="AQ521" s="251"/>
      <c r="AR521" s="202"/>
      <c r="AS521" s="137" t="s">
        <v>232</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241</v>
      </c>
      <c r="F525" s="340"/>
      <c r="G525" s="341"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239</v>
      </c>
      <c r="AF525" s="333"/>
      <c r="AG525" s="333"/>
      <c r="AH525" s="334"/>
      <c r="AI525" s="335" t="s">
        <v>536</v>
      </c>
      <c r="AJ525" s="335"/>
      <c r="AK525" s="335"/>
      <c r="AL525" s="159"/>
      <c r="AM525" s="335" t="s">
        <v>537</v>
      </c>
      <c r="AN525" s="335"/>
      <c r="AO525" s="335"/>
      <c r="AP525" s="159"/>
      <c r="AQ525" s="159" t="s">
        <v>231</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6"/>
      <c r="AJ526" s="336"/>
      <c r="AK526" s="336"/>
      <c r="AL526" s="158"/>
      <c r="AM526" s="336"/>
      <c r="AN526" s="336"/>
      <c r="AO526" s="336"/>
      <c r="AP526" s="158"/>
      <c r="AQ526" s="251"/>
      <c r="AR526" s="202"/>
      <c r="AS526" s="137" t="s">
        <v>232</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241</v>
      </c>
      <c r="F530" s="340"/>
      <c r="G530" s="341"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239</v>
      </c>
      <c r="AF530" s="333"/>
      <c r="AG530" s="333"/>
      <c r="AH530" s="334"/>
      <c r="AI530" s="335" t="s">
        <v>536</v>
      </c>
      <c r="AJ530" s="335"/>
      <c r="AK530" s="335"/>
      <c r="AL530" s="159"/>
      <c r="AM530" s="335" t="s">
        <v>537</v>
      </c>
      <c r="AN530" s="335"/>
      <c r="AO530" s="335"/>
      <c r="AP530" s="159"/>
      <c r="AQ530" s="159" t="s">
        <v>231</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6"/>
      <c r="AJ531" s="336"/>
      <c r="AK531" s="336"/>
      <c r="AL531" s="158"/>
      <c r="AM531" s="336"/>
      <c r="AN531" s="336"/>
      <c r="AO531" s="336"/>
      <c r="AP531" s="158"/>
      <c r="AQ531" s="251"/>
      <c r="AR531" s="202"/>
      <c r="AS531" s="137" t="s">
        <v>232</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401</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396</v>
      </c>
      <c r="F538" s="177"/>
      <c r="G538" s="896" t="s">
        <v>251</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9" t="s">
        <v>240</v>
      </c>
      <c r="F539" s="340"/>
      <c r="G539" s="341"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239</v>
      </c>
      <c r="AF539" s="333"/>
      <c r="AG539" s="333"/>
      <c r="AH539" s="334"/>
      <c r="AI539" s="335" t="s">
        <v>536</v>
      </c>
      <c r="AJ539" s="335"/>
      <c r="AK539" s="335"/>
      <c r="AL539" s="159"/>
      <c r="AM539" s="335" t="s">
        <v>537</v>
      </c>
      <c r="AN539" s="335"/>
      <c r="AO539" s="335"/>
      <c r="AP539" s="159"/>
      <c r="AQ539" s="159" t="s">
        <v>231</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6"/>
      <c r="AJ540" s="336"/>
      <c r="AK540" s="336"/>
      <c r="AL540" s="158"/>
      <c r="AM540" s="336"/>
      <c r="AN540" s="336"/>
      <c r="AO540" s="336"/>
      <c r="AP540" s="158"/>
      <c r="AQ540" s="251"/>
      <c r="AR540" s="202"/>
      <c r="AS540" s="137" t="s">
        <v>232</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240</v>
      </c>
      <c r="F544" s="340"/>
      <c r="G544" s="341"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239</v>
      </c>
      <c r="AF544" s="333"/>
      <c r="AG544" s="333"/>
      <c r="AH544" s="334"/>
      <c r="AI544" s="335" t="s">
        <v>536</v>
      </c>
      <c r="AJ544" s="335"/>
      <c r="AK544" s="335"/>
      <c r="AL544" s="159"/>
      <c r="AM544" s="335" t="s">
        <v>537</v>
      </c>
      <c r="AN544" s="335"/>
      <c r="AO544" s="335"/>
      <c r="AP544" s="159"/>
      <c r="AQ544" s="159" t="s">
        <v>231</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6"/>
      <c r="AJ545" s="336"/>
      <c r="AK545" s="336"/>
      <c r="AL545" s="158"/>
      <c r="AM545" s="336"/>
      <c r="AN545" s="336"/>
      <c r="AO545" s="336"/>
      <c r="AP545" s="158"/>
      <c r="AQ545" s="251"/>
      <c r="AR545" s="202"/>
      <c r="AS545" s="137" t="s">
        <v>232</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240</v>
      </c>
      <c r="F549" s="340"/>
      <c r="G549" s="341"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239</v>
      </c>
      <c r="AF549" s="333"/>
      <c r="AG549" s="333"/>
      <c r="AH549" s="334"/>
      <c r="AI549" s="335" t="s">
        <v>536</v>
      </c>
      <c r="AJ549" s="335"/>
      <c r="AK549" s="335"/>
      <c r="AL549" s="159"/>
      <c r="AM549" s="335" t="s">
        <v>537</v>
      </c>
      <c r="AN549" s="335"/>
      <c r="AO549" s="335"/>
      <c r="AP549" s="159"/>
      <c r="AQ549" s="159" t="s">
        <v>231</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6"/>
      <c r="AJ550" s="336"/>
      <c r="AK550" s="336"/>
      <c r="AL550" s="158"/>
      <c r="AM550" s="336"/>
      <c r="AN550" s="336"/>
      <c r="AO550" s="336"/>
      <c r="AP550" s="158"/>
      <c r="AQ550" s="251"/>
      <c r="AR550" s="202"/>
      <c r="AS550" s="137" t="s">
        <v>232</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240</v>
      </c>
      <c r="F554" s="340"/>
      <c r="G554" s="341"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239</v>
      </c>
      <c r="AF554" s="333"/>
      <c r="AG554" s="333"/>
      <c r="AH554" s="334"/>
      <c r="AI554" s="335" t="s">
        <v>536</v>
      </c>
      <c r="AJ554" s="335"/>
      <c r="AK554" s="335"/>
      <c r="AL554" s="159"/>
      <c r="AM554" s="335" t="s">
        <v>537</v>
      </c>
      <c r="AN554" s="335"/>
      <c r="AO554" s="335"/>
      <c r="AP554" s="159"/>
      <c r="AQ554" s="159" t="s">
        <v>231</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6"/>
      <c r="AJ555" s="336"/>
      <c r="AK555" s="336"/>
      <c r="AL555" s="158"/>
      <c r="AM555" s="336"/>
      <c r="AN555" s="336"/>
      <c r="AO555" s="336"/>
      <c r="AP555" s="158"/>
      <c r="AQ555" s="251"/>
      <c r="AR555" s="202"/>
      <c r="AS555" s="137" t="s">
        <v>232</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240</v>
      </c>
      <c r="F559" s="340"/>
      <c r="G559" s="341"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239</v>
      </c>
      <c r="AF559" s="333"/>
      <c r="AG559" s="333"/>
      <c r="AH559" s="334"/>
      <c r="AI559" s="335" t="s">
        <v>536</v>
      </c>
      <c r="AJ559" s="335"/>
      <c r="AK559" s="335"/>
      <c r="AL559" s="159"/>
      <c r="AM559" s="335" t="s">
        <v>537</v>
      </c>
      <c r="AN559" s="335"/>
      <c r="AO559" s="335"/>
      <c r="AP559" s="159"/>
      <c r="AQ559" s="159" t="s">
        <v>231</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6"/>
      <c r="AJ560" s="336"/>
      <c r="AK560" s="336"/>
      <c r="AL560" s="158"/>
      <c r="AM560" s="336"/>
      <c r="AN560" s="336"/>
      <c r="AO560" s="336"/>
      <c r="AP560" s="158"/>
      <c r="AQ560" s="251"/>
      <c r="AR560" s="202"/>
      <c r="AS560" s="137" t="s">
        <v>232</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241</v>
      </c>
      <c r="F564" s="340"/>
      <c r="G564" s="341"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239</v>
      </c>
      <c r="AF564" s="333"/>
      <c r="AG564" s="333"/>
      <c r="AH564" s="334"/>
      <c r="AI564" s="335" t="s">
        <v>536</v>
      </c>
      <c r="AJ564" s="335"/>
      <c r="AK564" s="335"/>
      <c r="AL564" s="159"/>
      <c r="AM564" s="335" t="s">
        <v>537</v>
      </c>
      <c r="AN564" s="335"/>
      <c r="AO564" s="335"/>
      <c r="AP564" s="159"/>
      <c r="AQ564" s="159" t="s">
        <v>231</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6"/>
      <c r="AJ565" s="336"/>
      <c r="AK565" s="336"/>
      <c r="AL565" s="158"/>
      <c r="AM565" s="336"/>
      <c r="AN565" s="336"/>
      <c r="AO565" s="336"/>
      <c r="AP565" s="158"/>
      <c r="AQ565" s="251"/>
      <c r="AR565" s="202"/>
      <c r="AS565" s="137" t="s">
        <v>232</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241</v>
      </c>
      <c r="F569" s="340"/>
      <c r="G569" s="341"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239</v>
      </c>
      <c r="AF569" s="333"/>
      <c r="AG569" s="333"/>
      <c r="AH569" s="334"/>
      <c r="AI569" s="335" t="s">
        <v>536</v>
      </c>
      <c r="AJ569" s="335"/>
      <c r="AK569" s="335"/>
      <c r="AL569" s="159"/>
      <c r="AM569" s="335" t="s">
        <v>537</v>
      </c>
      <c r="AN569" s="335"/>
      <c r="AO569" s="335"/>
      <c r="AP569" s="159"/>
      <c r="AQ569" s="159" t="s">
        <v>231</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6"/>
      <c r="AJ570" s="336"/>
      <c r="AK570" s="336"/>
      <c r="AL570" s="158"/>
      <c r="AM570" s="336"/>
      <c r="AN570" s="336"/>
      <c r="AO570" s="336"/>
      <c r="AP570" s="158"/>
      <c r="AQ570" s="251"/>
      <c r="AR570" s="202"/>
      <c r="AS570" s="137" t="s">
        <v>232</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241</v>
      </c>
      <c r="F574" s="340"/>
      <c r="G574" s="341"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239</v>
      </c>
      <c r="AF574" s="333"/>
      <c r="AG574" s="333"/>
      <c r="AH574" s="334"/>
      <c r="AI574" s="335" t="s">
        <v>536</v>
      </c>
      <c r="AJ574" s="335"/>
      <c r="AK574" s="335"/>
      <c r="AL574" s="159"/>
      <c r="AM574" s="335" t="s">
        <v>537</v>
      </c>
      <c r="AN574" s="335"/>
      <c r="AO574" s="335"/>
      <c r="AP574" s="159"/>
      <c r="AQ574" s="159" t="s">
        <v>231</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6"/>
      <c r="AJ575" s="336"/>
      <c r="AK575" s="336"/>
      <c r="AL575" s="158"/>
      <c r="AM575" s="336"/>
      <c r="AN575" s="336"/>
      <c r="AO575" s="336"/>
      <c r="AP575" s="158"/>
      <c r="AQ575" s="251"/>
      <c r="AR575" s="202"/>
      <c r="AS575" s="137" t="s">
        <v>232</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241</v>
      </c>
      <c r="F579" s="340"/>
      <c r="G579" s="341"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239</v>
      </c>
      <c r="AF579" s="333"/>
      <c r="AG579" s="333"/>
      <c r="AH579" s="334"/>
      <c r="AI579" s="335" t="s">
        <v>536</v>
      </c>
      <c r="AJ579" s="335"/>
      <c r="AK579" s="335"/>
      <c r="AL579" s="159"/>
      <c r="AM579" s="335" t="s">
        <v>537</v>
      </c>
      <c r="AN579" s="335"/>
      <c r="AO579" s="335"/>
      <c r="AP579" s="159"/>
      <c r="AQ579" s="159" t="s">
        <v>231</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6"/>
      <c r="AJ580" s="336"/>
      <c r="AK580" s="336"/>
      <c r="AL580" s="158"/>
      <c r="AM580" s="336"/>
      <c r="AN580" s="336"/>
      <c r="AO580" s="336"/>
      <c r="AP580" s="158"/>
      <c r="AQ580" s="251"/>
      <c r="AR580" s="202"/>
      <c r="AS580" s="137" t="s">
        <v>232</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241</v>
      </c>
      <c r="F584" s="340"/>
      <c r="G584" s="341"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239</v>
      </c>
      <c r="AF584" s="333"/>
      <c r="AG584" s="333"/>
      <c r="AH584" s="334"/>
      <c r="AI584" s="335" t="s">
        <v>536</v>
      </c>
      <c r="AJ584" s="335"/>
      <c r="AK584" s="335"/>
      <c r="AL584" s="159"/>
      <c r="AM584" s="335" t="s">
        <v>537</v>
      </c>
      <c r="AN584" s="335"/>
      <c r="AO584" s="335"/>
      <c r="AP584" s="159"/>
      <c r="AQ584" s="159" t="s">
        <v>231</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6"/>
      <c r="AJ585" s="336"/>
      <c r="AK585" s="336"/>
      <c r="AL585" s="158"/>
      <c r="AM585" s="336"/>
      <c r="AN585" s="336"/>
      <c r="AO585" s="336"/>
      <c r="AP585" s="158"/>
      <c r="AQ585" s="251"/>
      <c r="AR585" s="202"/>
      <c r="AS585" s="137" t="s">
        <v>232</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401</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395</v>
      </c>
      <c r="F592" s="177"/>
      <c r="G592" s="896" t="s">
        <v>251</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9" t="s">
        <v>240</v>
      </c>
      <c r="F593" s="340"/>
      <c r="G593" s="341"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239</v>
      </c>
      <c r="AF593" s="333"/>
      <c r="AG593" s="333"/>
      <c r="AH593" s="334"/>
      <c r="AI593" s="335" t="s">
        <v>536</v>
      </c>
      <c r="AJ593" s="335"/>
      <c r="AK593" s="335"/>
      <c r="AL593" s="159"/>
      <c r="AM593" s="335" t="s">
        <v>537</v>
      </c>
      <c r="AN593" s="335"/>
      <c r="AO593" s="335"/>
      <c r="AP593" s="159"/>
      <c r="AQ593" s="159" t="s">
        <v>231</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6"/>
      <c r="AJ594" s="336"/>
      <c r="AK594" s="336"/>
      <c r="AL594" s="158"/>
      <c r="AM594" s="336"/>
      <c r="AN594" s="336"/>
      <c r="AO594" s="336"/>
      <c r="AP594" s="158"/>
      <c r="AQ594" s="251"/>
      <c r="AR594" s="202"/>
      <c r="AS594" s="137" t="s">
        <v>232</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240</v>
      </c>
      <c r="F598" s="340"/>
      <c r="G598" s="341"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239</v>
      </c>
      <c r="AF598" s="333"/>
      <c r="AG598" s="333"/>
      <c r="AH598" s="334"/>
      <c r="AI598" s="335" t="s">
        <v>536</v>
      </c>
      <c r="AJ598" s="335"/>
      <c r="AK598" s="335"/>
      <c r="AL598" s="159"/>
      <c r="AM598" s="335" t="s">
        <v>537</v>
      </c>
      <c r="AN598" s="335"/>
      <c r="AO598" s="335"/>
      <c r="AP598" s="159"/>
      <c r="AQ598" s="159" t="s">
        <v>231</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6"/>
      <c r="AJ599" s="336"/>
      <c r="AK599" s="336"/>
      <c r="AL599" s="158"/>
      <c r="AM599" s="336"/>
      <c r="AN599" s="336"/>
      <c r="AO599" s="336"/>
      <c r="AP599" s="158"/>
      <c r="AQ599" s="251"/>
      <c r="AR599" s="202"/>
      <c r="AS599" s="137" t="s">
        <v>232</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240</v>
      </c>
      <c r="F603" s="340"/>
      <c r="G603" s="341"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239</v>
      </c>
      <c r="AF603" s="333"/>
      <c r="AG603" s="333"/>
      <c r="AH603" s="334"/>
      <c r="AI603" s="335" t="s">
        <v>536</v>
      </c>
      <c r="AJ603" s="335"/>
      <c r="AK603" s="335"/>
      <c r="AL603" s="159"/>
      <c r="AM603" s="335" t="s">
        <v>537</v>
      </c>
      <c r="AN603" s="335"/>
      <c r="AO603" s="335"/>
      <c r="AP603" s="159"/>
      <c r="AQ603" s="159" t="s">
        <v>231</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6"/>
      <c r="AJ604" s="336"/>
      <c r="AK604" s="336"/>
      <c r="AL604" s="158"/>
      <c r="AM604" s="336"/>
      <c r="AN604" s="336"/>
      <c r="AO604" s="336"/>
      <c r="AP604" s="158"/>
      <c r="AQ604" s="251"/>
      <c r="AR604" s="202"/>
      <c r="AS604" s="137" t="s">
        <v>232</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240</v>
      </c>
      <c r="F608" s="340"/>
      <c r="G608" s="341"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239</v>
      </c>
      <c r="AF608" s="333"/>
      <c r="AG608" s="333"/>
      <c r="AH608" s="334"/>
      <c r="AI608" s="335" t="s">
        <v>536</v>
      </c>
      <c r="AJ608" s="335"/>
      <c r="AK608" s="335"/>
      <c r="AL608" s="159"/>
      <c r="AM608" s="335" t="s">
        <v>537</v>
      </c>
      <c r="AN608" s="335"/>
      <c r="AO608" s="335"/>
      <c r="AP608" s="159"/>
      <c r="AQ608" s="159" t="s">
        <v>231</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6"/>
      <c r="AJ609" s="336"/>
      <c r="AK609" s="336"/>
      <c r="AL609" s="158"/>
      <c r="AM609" s="336"/>
      <c r="AN609" s="336"/>
      <c r="AO609" s="336"/>
      <c r="AP609" s="158"/>
      <c r="AQ609" s="251"/>
      <c r="AR609" s="202"/>
      <c r="AS609" s="137" t="s">
        <v>232</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240</v>
      </c>
      <c r="F613" s="340"/>
      <c r="G613" s="341"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239</v>
      </c>
      <c r="AF613" s="333"/>
      <c r="AG613" s="333"/>
      <c r="AH613" s="334"/>
      <c r="AI613" s="335" t="s">
        <v>536</v>
      </c>
      <c r="AJ613" s="335"/>
      <c r="AK613" s="335"/>
      <c r="AL613" s="159"/>
      <c r="AM613" s="335" t="s">
        <v>537</v>
      </c>
      <c r="AN613" s="335"/>
      <c r="AO613" s="335"/>
      <c r="AP613" s="159"/>
      <c r="AQ613" s="159" t="s">
        <v>231</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6"/>
      <c r="AJ614" s="336"/>
      <c r="AK614" s="336"/>
      <c r="AL614" s="158"/>
      <c r="AM614" s="336"/>
      <c r="AN614" s="336"/>
      <c r="AO614" s="336"/>
      <c r="AP614" s="158"/>
      <c r="AQ614" s="251"/>
      <c r="AR614" s="202"/>
      <c r="AS614" s="137" t="s">
        <v>232</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241</v>
      </c>
      <c r="F618" s="340"/>
      <c r="G618" s="341"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239</v>
      </c>
      <c r="AF618" s="333"/>
      <c r="AG618" s="333"/>
      <c r="AH618" s="334"/>
      <c r="AI618" s="335" t="s">
        <v>536</v>
      </c>
      <c r="AJ618" s="335"/>
      <c r="AK618" s="335"/>
      <c r="AL618" s="159"/>
      <c r="AM618" s="335" t="s">
        <v>537</v>
      </c>
      <c r="AN618" s="335"/>
      <c r="AO618" s="335"/>
      <c r="AP618" s="159"/>
      <c r="AQ618" s="159" t="s">
        <v>231</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6"/>
      <c r="AJ619" s="336"/>
      <c r="AK619" s="336"/>
      <c r="AL619" s="158"/>
      <c r="AM619" s="336"/>
      <c r="AN619" s="336"/>
      <c r="AO619" s="336"/>
      <c r="AP619" s="158"/>
      <c r="AQ619" s="251"/>
      <c r="AR619" s="202"/>
      <c r="AS619" s="137" t="s">
        <v>232</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241</v>
      </c>
      <c r="F623" s="340"/>
      <c r="G623" s="341"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239</v>
      </c>
      <c r="AF623" s="333"/>
      <c r="AG623" s="333"/>
      <c r="AH623" s="334"/>
      <c r="AI623" s="335" t="s">
        <v>536</v>
      </c>
      <c r="AJ623" s="335"/>
      <c r="AK623" s="335"/>
      <c r="AL623" s="159"/>
      <c r="AM623" s="335" t="s">
        <v>537</v>
      </c>
      <c r="AN623" s="335"/>
      <c r="AO623" s="335"/>
      <c r="AP623" s="159"/>
      <c r="AQ623" s="159" t="s">
        <v>231</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6"/>
      <c r="AJ624" s="336"/>
      <c r="AK624" s="336"/>
      <c r="AL624" s="158"/>
      <c r="AM624" s="336"/>
      <c r="AN624" s="336"/>
      <c r="AO624" s="336"/>
      <c r="AP624" s="158"/>
      <c r="AQ624" s="251"/>
      <c r="AR624" s="202"/>
      <c r="AS624" s="137" t="s">
        <v>232</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241</v>
      </c>
      <c r="F628" s="340"/>
      <c r="G628" s="341"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239</v>
      </c>
      <c r="AF628" s="333"/>
      <c r="AG628" s="333"/>
      <c r="AH628" s="334"/>
      <c r="AI628" s="335" t="s">
        <v>536</v>
      </c>
      <c r="AJ628" s="335"/>
      <c r="AK628" s="335"/>
      <c r="AL628" s="159"/>
      <c r="AM628" s="335" t="s">
        <v>537</v>
      </c>
      <c r="AN628" s="335"/>
      <c r="AO628" s="335"/>
      <c r="AP628" s="159"/>
      <c r="AQ628" s="159" t="s">
        <v>231</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6"/>
      <c r="AJ629" s="336"/>
      <c r="AK629" s="336"/>
      <c r="AL629" s="158"/>
      <c r="AM629" s="336"/>
      <c r="AN629" s="336"/>
      <c r="AO629" s="336"/>
      <c r="AP629" s="158"/>
      <c r="AQ629" s="251"/>
      <c r="AR629" s="202"/>
      <c r="AS629" s="137" t="s">
        <v>232</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241</v>
      </c>
      <c r="F633" s="340"/>
      <c r="G633" s="341"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239</v>
      </c>
      <c r="AF633" s="333"/>
      <c r="AG633" s="333"/>
      <c r="AH633" s="334"/>
      <c r="AI633" s="335" t="s">
        <v>536</v>
      </c>
      <c r="AJ633" s="335"/>
      <c r="AK633" s="335"/>
      <c r="AL633" s="159"/>
      <c r="AM633" s="335" t="s">
        <v>537</v>
      </c>
      <c r="AN633" s="335"/>
      <c r="AO633" s="335"/>
      <c r="AP633" s="159"/>
      <c r="AQ633" s="159" t="s">
        <v>231</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6"/>
      <c r="AJ634" s="336"/>
      <c r="AK634" s="336"/>
      <c r="AL634" s="158"/>
      <c r="AM634" s="336"/>
      <c r="AN634" s="336"/>
      <c r="AO634" s="336"/>
      <c r="AP634" s="158"/>
      <c r="AQ634" s="251"/>
      <c r="AR634" s="202"/>
      <c r="AS634" s="137" t="s">
        <v>232</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241</v>
      </c>
      <c r="F638" s="340"/>
      <c r="G638" s="341"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239</v>
      </c>
      <c r="AF638" s="333"/>
      <c r="AG638" s="333"/>
      <c r="AH638" s="334"/>
      <c r="AI638" s="335" t="s">
        <v>536</v>
      </c>
      <c r="AJ638" s="335"/>
      <c r="AK638" s="335"/>
      <c r="AL638" s="159"/>
      <c r="AM638" s="335" t="s">
        <v>537</v>
      </c>
      <c r="AN638" s="335"/>
      <c r="AO638" s="335"/>
      <c r="AP638" s="159"/>
      <c r="AQ638" s="159" t="s">
        <v>231</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6"/>
      <c r="AJ639" s="336"/>
      <c r="AK639" s="336"/>
      <c r="AL639" s="158"/>
      <c r="AM639" s="336"/>
      <c r="AN639" s="336"/>
      <c r="AO639" s="336"/>
      <c r="AP639" s="158"/>
      <c r="AQ639" s="251"/>
      <c r="AR639" s="202"/>
      <c r="AS639" s="137" t="s">
        <v>232</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401</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396</v>
      </c>
      <c r="F646" s="177"/>
      <c r="G646" s="896" t="s">
        <v>251</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9" t="s">
        <v>240</v>
      </c>
      <c r="F647" s="340"/>
      <c r="G647" s="341"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239</v>
      </c>
      <c r="AF647" s="333"/>
      <c r="AG647" s="333"/>
      <c r="AH647" s="334"/>
      <c r="AI647" s="335" t="s">
        <v>536</v>
      </c>
      <c r="AJ647" s="335"/>
      <c r="AK647" s="335"/>
      <c r="AL647" s="159"/>
      <c r="AM647" s="335" t="s">
        <v>537</v>
      </c>
      <c r="AN647" s="335"/>
      <c r="AO647" s="335"/>
      <c r="AP647" s="159"/>
      <c r="AQ647" s="159" t="s">
        <v>231</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6"/>
      <c r="AJ648" s="336"/>
      <c r="AK648" s="336"/>
      <c r="AL648" s="158"/>
      <c r="AM648" s="336"/>
      <c r="AN648" s="336"/>
      <c r="AO648" s="336"/>
      <c r="AP648" s="158"/>
      <c r="AQ648" s="251"/>
      <c r="AR648" s="202"/>
      <c r="AS648" s="137" t="s">
        <v>232</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240</v>
      </c>
      <c r="F652" s="340"/>
      <c r="G652" s="341"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239</v>
      </c>
      <c r="AF652" s="333"/>
      <c r="AG652" s="333"/>
      <c r="AH652" s="334"/>
      <c r="AI652" s="335" t="s">
        <v>536</v>
      </c>
      <c r="AJ652" s="335"/>
      <c r="AK652" s="335"/>
      <c r="AL652" s="159"/>
      <c r="AM652" s="335" t="s">
        <v>537</v>
      </c>
      <c r="AN652" s="335"/>
      <c r="AO652" s="335"/>
      <c r="AP652" s="159"/>
      <c r="AQ652" s="159" t="s">
        <v>231</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6"/>
      <c r="AJ653" s="336"/>
      <c r="AK653" s="336"/>
      <c r="AL653" s="158"/>
      <c r="AM653" s="336"/>
      <c r="AN653" s="336"/>
      <c r="AO653" s="336"/>
      <c r="AP653" s="158"/>
      <c r="AQ653" s="251"/>
      <c r="AR653" s="202"/>
      <c r="AS653" s="137" t="s">
        <v>232</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240</v>
      </c>
      <c r="F657" s="340"/>
      <c r="G657" s="341"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239</v>
      </c>
      <c r="AF657" s="333"/>
      <c r="AG657" s="333"/>
      <c r="AH657" s="334"/>
      <c r="AI657" s="335" t="s">
        <v>536</v>
      </c>
      <c r="AJ657" s="335"/>
      <c r="AK657" s="335"/>
      <c r="AL657" s="159"/>
      <c r="AM657" s="335" t="s">
        <v>537</v>
      </c>
      <c r="AN657" s="335"/>
      <c r="AO657" s="335"/>
      <c r="AP657" s="159"/>
      <c r="AQ657" s="159" t="s">
        <v>231</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6"/>
      <c r="AJ658" s="336"/>
      <c r="AK658" s="336"/>
      <c r="AL658" s="158"/>
      <c r="AM658" s="336"/>
      <c r="AN658" s="336"/>
      <c r="AO658" s="336"/>
      <c r="AP658" s="158"/>
      <c r="AQ658" s="251"/>
      <c r="AR658" s="202"/>
      <c r="AS658" s="137" t="s">
        <v>232</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240</v>
      </c>
      <c r="F662" s="340"/>
      <c r="G662" s="341"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239</v>
      </c>
      <c r="AF662" s="333"/>
      <c r="AG662" s="333"/>
      <c r="AH662" s="334"/>
      <c r="AI662" s="335" t="s">
        <v>536</v>
      </c>
      <c r="AJ662" s="335"/>
      <c r="AK662" s="335"/>
      <c r="AL662" s="159"/>
      <c r="AM662" s="335" t="s">
        <v>537</v>
      </c>
      <c r="AN662" s="335"/>
      <c r="AO662" s="335"/>
      <c r="AP662" s="159"/>
      <c r="AQ662" s="159" t="s">
        <v>231</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6"/>
      <c r="AJ663" s="336"/>
      <c r="AK663" s="336"/>
      <c r="AL663" s="158"/>
      <c r="AM663" s="336"/>
      <c r="AN663" s="336"/>
      <c r="AO663" s="336"/>
      <c r="AP663" s="158"/>
      <c r="AQ663" s="251"/>
      <c r="AR663" s="202"/>
      <c r="AS663" s="137" t="s">
        <v>232</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240</v>
      </c>
      <c r="F667" s="340"/>
      <c r="G667" s="341"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239</v>
      </c>
      <c r="AF667" s="333"/>
      <c r="AG667" s="333"/>
      <c r="AH667" s="334"/>
      <c r="AI667" s="335" t="s">
        <v>536</v>
      </c>
      <c r="AJ667" s="335"/>
      <c r="AK667" s="335"/>
      <c r="AL667" s="159"/>
      <c r="AM667" s="335" t="s">
        <v>537</v>
      </c>
      <c r="AN667" s="335"/>
      <c r="AO667" s="335"/>
      <c r="AP667" s="159"/>
      <c r="AQ667" s="159" t="s">
        <v>231</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6"/>
      <c r="AJ668" s="336"/>
      <c r="AK668" s="336"/>
      <c r="AL668" s="158"/>
      <c r="AM668" s="336"/>
      <c r="AN668" s="336"/>
      <c r="AO668" s="336"/>
      <c r="AP668" s="158"/>
      <c r="AQ668" s="251"/>
      <c r="AR668" s="202"/>
      <c r="AS668" s="137" t="s">
        <v>232</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241</v>
      </c>
      <c r="F672" s="340"/>
      <c r="G672" s="341"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239</v>
      </c>
      <c r="AF672" s="333"/>
      <c r="AG672" s="333"/>
      <c r="AH672" s="334"/>
      <c r="AI672" s="335" t="s">
        <v>536</v>
      </c>
      <c r="AJ672" s="335"/>
      <c r="AK672" s="335"/>
      <c r="AL672" s="159"/>
      <c r="AM672" s="335" t="s">
        <v>537</v>
      </c>
      <c r="AN672" s="335"/>
      <c r="AO672" s="335"/>
      <c r="AP672" s="159"/>
      <c r="AQ672" s="159" t="s">
        <v>231</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6"/>
      <c r="AJ673" s="336"/>
      <c r="AK673" s="336"/>
      <c r="AL673" s="158"/>
      <c r="AM673" s="336"/>
      <c r="AN673" s="336"/>
      <c r="AO673" s="336"/>
      <c r="AP673" s="158"/>
      <c r="AQ673" s="251"/>
      <c r="AR673" s="202"/>
      <c r="AS673" s="137" t="s">
        <v>232</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241</v>
      </c>
      <c r="F677" s="340"/>
      <c r="G677" s="341"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239</v>
      </c>
      <c r="AF677" s="333"/>
      <c r="AG677" s="333"/>
      <c r="AH677" s="334"/>
      <c r="AI677" s="335" t="s">
        <v>536</v>
      </c>
      <c r="AJ677" s="335"/>
      <c r="AK677" s="335"/>
      <c r="AL677" s="159"/>
      <c r="AM677" s="335" t="s">
        <v>537</v>
      </c>
      <c r="AN677" s="335"/>
      <c r="AO677" s="335"/>
      <c r="AP677" s="159"/>
      <c r="AQ677" s="159" t="s">
        <v>231</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6"/>
      <c r="AJ678" s="336"/>
      <c r="AK678" s="336"/>
      <c r="AL678" s="158"/>
      <c r="AM678" s="336"/>
      <c r="AN678" s="336"/>
      <c r="AO678" s="336"/>
      <c r="AP678" s="158"/>
      <c r="AQ678" s="251"/>
      <c r="AR678" s="202"/>
      <c r="AS678" s="137" t="s">
        <v>232</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241</v>
      </c>
      <c r="F682" s="340"/>
      <c r="G682" s="341"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239</v>
      </c>
      <c r="AF682" s="333"/>
      <c r="AG682" s="333"/>
      <c r="AH682" s="334"/>
      <c r="AI682" s="335" t="s">
        <v>536</v>
      </c>
      <c r="AJ682" s="335"/>
      <c r="AK682" s="335"/>
      <c r="AL682" s="159"/>
      <c r="AM682" s="335" t="s">
        <v>537</v>
      </c>
      <c r="AN682" s="335"/>
      <c r="AO682" s="335"/>
      <c r="AP682" s="159"/>
      <c r="AQ682" s="159" t="s">
        <v>231</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6"/>
      <c r="AJ683" s="336"/>
      <c r="AK683" s="336"/>
      <c r="AL683" s="158"/>
      <c r="AM683" s="336"/>
      <c r="AN683" s="336"/>
      <c r="AO683" s="336"/>
      <c r="AP683" s="158"/>
      <c r="AQ683" s="251"/>
      <c r="AR683" s="202"/>
      <c r="AS683" s="137" t="s">
        <v>232</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241</v>
      </c>
      <c r="F687" s="340"/>
      <c r="G687" s="341"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239</v>
      </c>
      <c r="AF687" s="333"/>
      <c r="AG687" s="333"/>
      <c r="AH687" s="334"/>
      <c r="AI687" s="335" t="s">
        <v>536</v>
      </c>
      <c r="AJ687" s="335"/>
      <c r="AK687" s="335"/>
      <c r="AL687" s="159"/>
      <c r="AM687" s="335" t="s">
        <v>537</v>
      </c>
      <c r="AN687" s="335"/>
      <c r="AO687" s="335"/>
      <c r="AP687" s="159"/>
      <c r="AQ687" s="159" t="s">
        <v>231</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6"/>
      <c r="AJ688" s="336"/>
      <c r="AK688" s="336"/>
      <c r="AL688" s="158"/>
      <c r="AM688" s="336"/>
      <c r="AN688" s="336"/>
      <c r="AO688" s="336"/>
      <c r="AP688" s="158"/>
      <c r="AQ688" s="251"/>
      <c r="AR688" s="202"/>
      <c r="AS688" s="137" t="s">
        <v>232</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241</v>
      </c>
      <c r="F692" s="340"/>
      <c r="G692" s="341"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239</v>
      </c>
      <c r="AF692" s="333"/>
      <c r="AG692" s="333"/>
      <c r="AH692" s="334"/>
      <c r="AI692" s="335" t="s">
        <v>536</v>
      </c>
      <c r="AJ692" s="335"/>
      <c r="AK692" s="335"/>
      <c r="AL692" s="159"/>
      <c r="AM692" s="335" t="s">
        <v>537</v>
      </c>
      <c r="AN692" s="335"/>
      <c r="AO692" s="335"/>
      <c r="AP692" s="159"/>
      <c r="AQ692" s="159" t="s">
        <v>231</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6"/>
      <c r="AJ693" s="336"/>
      <c r="AK693" s="336"/>
      <c r="AL693" s="158"/>
      <c r="AM693" s="336"/>
      <c r="AN693" s="336"/>
      <c r="AO693" s="336"/>
      <c r="AP693" s="158"/>
      <c r="AQ693" s="251"/>
      <c r="AR693" s="202"/>
      <c r="AS693" s="137" t="s">
        <v>232</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401</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27"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741</v>
      </c>
      <c r="AE702" s="343"/>
      <c r="AF702" s="343"/>
      <c r="AG702" s="380"/>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3" t="s">
        <v>741</v>
      </c>
      <c r="AE703" s="324"/>
      <c r="AF703" s="324"/>
      <c r="AG703" s="105"/>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741</v>
      </c>
      <c r="AE704" s="783"/>
      <c r="AF704" s="783"/>
      <c r="AG704" s="169"/>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741</v>
      </c>
      <c r="AE705" s="715"/>
      <c r="AF705" s="715"/>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4"/>
      <c r="D706" s="795"/>
      <c r="E706" s="730" t="s">
        <v>374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746</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6"/>
      <c r="D707" s="797"/>
      <c r="E707" s="733" t="s">
        <v>314</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746</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741</v>
      </c>
      <c r="AE709" s="324"/>
      <c r="AF709" s="324"/>
      <c r="AG709" s="105"/>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741</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741</v>
      </c>
      <c r="AE711" s="324"/>
      <c r="AF711" s="324"/>
      <c r="AG711" s="105"/>
      <c r="AH711" s="106"/>
      <c r="AI711" s="106"/>
      <c r="AJ711" s="106"/>
      <c r="AK711" s="106"/>
      <c r="AL711" s="106"/>
      <c r="AM711" s="106"/>
      <c r="AN711" s="106"/>
      <c r="AO711" s="106"/>
      <c r="AP711" s="106"/>
      <c r="AQ711" s="106"/>
      <c r="AR711" s="106"/>
      <c r="AS711" s="106"/>
      <c r="AT711" s="106"/>
      <c r="AU711" s="106"/>
      <c r="AV711" s="106"/>
      <c r="AW711" s="106"/>
      <c r="AX711" s="107"/>
    </row>
    <row r="712" spans="1:50" ht="39" customHeight="1" x14ac:dyDescent="0.15">
      <c r="A712" s="642"/>
      <c r="B712" s="644"/>
      <c r="C712" s="386" t="s">
        <v>340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741</v>
      </c>
      <c r="AE712" s="783"/>
      <c r="AF712" s="783"/>
      <c r="AG712" s="807" t="s">
        <v>813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747</v>
      </c>
      <c r="AE713" s="324"/>
      <c r="AF713" s="663"/>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319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741</v>
      </c>
      <c r="AE714" s="805"/>
      <c r="AF714" s="806"/>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741</v>
      </c>
      <c r="AE716" s="627"/>
      <c r="AF716" s="627"/>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2"/>
      <c r="B717" s="644"/>
      <c r="C717" s="386" t="s">
        <v>242</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741</v>
      </c>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741</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747</v>
      </c>
      <c r="AE719" s="605"/>
      <c r="AF719" s="60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8"/>
      <c r="B720" s="779"/>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78"/>
      <c r="B721" s="779"/>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8"/>
      <c r="B722" s="779"/>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0" customHeight="1" x14ac:dyDescent="0.15">
      <c r="A726" s="640" t="s">
        <v>48</v>
      </c>
      <c r="B726" s="799"/>
      <c r="C726" s="812" t="s">
        <v>53</v>
      </c>
      <c r="D726" s="834"/>
      <c r="E726" s="834"/>
      <c r="F726" s="835"/>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0" customHeight="1" thickBot="1" x14ac:dyDescent="0.2">
      <c r="A727" s="800"/>
      <c r="B727" s="801"/>
      <c r="C727" s="748" t="s">
        <v>57</v>
      </c>
      <c r="D727" s="749"/>
      <c r="E727" s="749"/>
      <c r="F727" s="750"/>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27"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27"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27"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27"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346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665</v>
      </c>
      <c r="B737" s="212"/>
      <c r="C737" s="212"/>
      <c r="D737" s="213"/>
      <c r="E737" s="952" t="s">
        <v>711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2" t="s">
        <v>390</v>
      </c>
      <c r="B738" s="362"/>
      <c r="C738" s="362"/>
      <c r="D738" s="362"/>
      <c r="E738" s="952" t="s">
        <v>711</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2" t="s">
        <v>389</v>
      </c>
      <c r="B739" s="362"/>
      <c r="C739" s="362"/>
      <c r="D739" s="362"/>
      <c r="E739" s="952" t="s">
        <v>711</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2" t="s">
        <v>388</v>
      </c>
      <c r="B740" s="362"/>
      <c r="C740" s="362"/>
      <c r="D740" s="362"/>
      <c r="E740" s="952" t="s">
        <v>711</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2" t="s">
        <v>387</v>
      </c>
      <c r="B741" s="362"/>
      <c r="C741" s="362"/>
      <c r="D741" s="362"/>
      <c r="E741" s="952" t="s">
        <v>711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2" t="s">
        <v>386</v>
      </c>
      <c r="B742" s="362"/>
      <c r="C742" s="362"/>
      <c r="D742" s="362"/>
      <c r="E742" s="952" t="s">
        <v>711</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2" t="s">
        <v>385</v>
      </c>
      <c r="B743" s="362"/>
      <c r="C743" s="362"/>
      <c r="D743" s="362"/>
      <c r="E743" s="952" t="s">
        <v>711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2" t="s">
        <v>384</v>
      </c>
      <c r="B744" s="362"/>
      <c r="C744" s="362"/>
      <c r="D744" s="362"/>
      <c r="E744" s="952" t="s">
        <v>711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2" t="s">
        <v>383</v>
      </c>
      <c r="B745" s="362"/>
      <c r="C745" s="362"/>
      <c r="D745" s="362"/>
      <c r="E745" s="989" t="s">
        <v>740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2" t="s">
        <v>538</v>
      </c>
      <c r="B746" s="362"/>
      <c r="C746" s="362"/>
      <c r="D746" s="362"/>
      <c r="E746" s="958" t="s">
        <v>703</v>
      </c>
      <c r="F746" s="956"/>
      <c r="G746" s="956"/>
      <c r="H746" s="100" t="str">
        <f>IF(E746="","","-")</f>
        <v>-</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2" t="s">
        <v>502</v>
      </c>
      <c r="B747" s="362"/>
      <c r="C747" s="362"/>
      <c r="D747" s="362"/>
      <c r="E747" s="958" t="s">
        <v>703</v>
      </c>
      <c r="F747" s="956"/>
      <c r="G747" s="956"/>
      <c r="H747" s="100" t="str">
        <f>IF(E747="","","-")</f>
        <v>-</v>
      </c>
      <c r="I747" s="956"/>
      <c r="J747" s="956"/>
      <c r="K747" s="100" t="str">
        <f>IF(I747="","","-")</f>
        <v/>
      </c>
      <c r="L747" s="957">
        <v>108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377</v>
      </c>
      <c r="B748" s="615"/>
      <c r="C748" s="615"/>
      <c r="D748" s="615"/>
      <c r="E748" s="615"/>
      <c r="F748" s="616"/>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104"/>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379</v>
      </c>
      <c r="B787" s="629"/>
      <c r="C787" s="629"/>
      <c r="D787" s="629"/>
      <c r="E787" s="629"/>
      <c r="F787" s="630"/>
      <c r="G787" s="595" t="s">
        <v>757</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790</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749</v>
      </c>
      <c r="H789" s="671"/>
      <c r="I789" s="671"/>
      <c r="J789" s="671"/>
      <c r="K789" s="672"/>
      <c r="L789" s="664" t="s">
        <v>751</v>
      </c>
      <c r="M789" s="665"/>
      <c r="N789" s="665"/>
      <c r="O789" s="665"/>
      <c r="P789" s="665"/>
      <c r="Q789" s="665"/>
      <c r="R789" s="665"/>
      <c r="S789" s="665"/>
      <c r="T789" s="665"/>
      <c r="U789" s="665"/>
      <c r="V789" s="665"/>
      <c r="W789" s="665"/>
      <c r="X789" s="666"/>
      <c r="Y789" s="383">
        <v>0.5</v>
      </c>
      <c r="Z789" s="384"/>
      <c r="AA789" s="384"/>
      <c r="AB789" s="802"/>
      <c r="AC789" s="670" t="s">
        <v>771</v>
      </c>
      <c r="AD789" s="671"/>
      <c r="AE789" s="671"/>
      <c r="AF789" s="671"/>
      <c r="AG789" s="672"/>
      <c r="AH789" s="664" t="s">
        <v>785</v>
      </c>
      <c r="AI789" s="665"/>
      <c r="AJ789" s="665"/>
      <c r="AK789" s="665"/>
      <c r="AL789" s="665"/>
      <c r="AM789" s="665"/>
      <c r="AN789" s="665"/>
      <c r="AO789" s="665"/>
      <c r="AP789" s="665"/>
      <c r="AQ789" s="665"/>
      <c r="AR789" s="665"/>
      <c r="AS789" s="665"/>
      <c r="AT789" s="666"/>
      <c r="AU789" s="383">
        <v>24</v>
      </c>
      <c r="AV789" s="384"/>
      <c r="AW789" s="384"/>
      <c r="AX789" s="385"/>
    </row>
    <row r="790" spans="1:51" ht="24.75" customHeight="1" x14ac:dyDescent="0.15">
      <c r="A790" s="631"/>
      <c r="B790" s="632"/>
      <c r="C790" s="632"/>
      <c r="D790" s="632"/>
      <c r="E790" s="632"/>
      <c r="F790" s="633"/>
      <c r="G790" s="606" t="s">
        <v>750</v>
      </c>
      <c r="H790" s="607"/>
      <c r="I790" s="607"/>
      <c r="J790" s="607"/>
      <c r="K790" s="608"/>
      <c r="L790" s="598" t="s">
        <v>752</v>
      </c>
      <c r="M790" s="599"/>
      <c r="N790" s="599"/>
      <c r="O790" s="599"/>
      <c r="P790" s="599"/>
      <c r="Q790" s="599"/>
      <c r="R790" s="599"/>
      <c r="S790" s="599"/>
      <c r="T790" s="599"/>
      <c r="U790" s="599"/>
      <c r="V790" s="599"/>
      <c r="W790" s="599"/>
      <c r="X790" s="600"/>
      <c r="Y790" s="601">
        <v>1.5</v>
      </c>
      <c r="Z790" s="602"/>
      <c r="AA790" s="602"/>
      <c r="AB790" s="612"/>
      <c r="AC790" s="606" t="s">
        <v>756</v>
      </c>
      <c r="AD790" s="607"/>
      <c r="AE790" s="607"/>
      <c r="AF790" s="607"/>
      <c r="AG790" s="608"/>
      <c r="AH790" s="598" t="s">
        <v>791</v>
      </c>
      <c r="AI790" s="599"/>
      <c r="AJ790" s="599"/>
      <c r="AK790" s="599"/>
      <c r="AL790" s="599"/>
      <c r="AM790" s="599"/>
      <c r="AN790" s="599"/>
      <c r="AO790" s="599"/>
      <c r="AP790" s="599"/>
      <c r="AQ790" s="599"/>
      <c r="AR790" s="599"/>
      <c r="AS790" s="599"/>
      <c r="AT790" s="600"/>
      <c r="AU790" s="601">
        <v>16</v>
      </c>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t="s">
        <v>792</v>
      </c>
      <c r="AD791" s="607"/>
      <c r="AE791" s="607"/>
      <c r="AF791" s="607"/>
      <c r="AG791" s="608"/>
      <c r="AH791" s="598" t="s">
        <v>793</v>
      </c>
      <c r="AI791" s="599"/>
      <c r="AJ791" s="599"/>
      <c r="AK791" s="599"/>
      <c r="AL791" s="599"/>
      <c r="AM791" s="599"/>
      <c r="AN791" s="599"/>
      <c r="AO791" s="599"/>
      <c r="AP791" s="599"/>
      <c r="AQ791" s="599"/>
      <c r="AR791" s="599"/>
      <c r="AS791" s="599"/>
      <c r="AT791" s="600"/>
      <c r="AU791" s="601">
        <v>95</v>
      </c>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t="s">
        <v>773</v>
      </c>
      <c r="AD792" s="607"/>
      <c r="AE792" s="607"/>
      <c r="AF792" s="607"/>
      <c r="AG792" s="608"/>
      <c r="AH792" s="598" t="s">
        <v>794</v>
      </c>
      <c r="AI792" s="599"/>
      <c r="AJ792" s="599"/>
      <c r="AK792" s="599"/>
      <c r="AL792" s="599"/>
      <c r="AM792" s="599"/>
      <c r="AN792" s="599"/>
      <c r="AO792" s="599"/>
      <c r="AP792" s="599"/>
      <c r="AQ792" s="599"/>
      <c r="AR792" s="599"/>
      <c r="AS792" s="599"/>
      <c r="AT792" s="600"/>
      <c r="AU792" s="601">
        <v>68</v>
      </c>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203</v>
      </c>
      <c r="AV799" s="829"/>
      <c r="AW799" s="829"/>
      <c r="AX799" s="831"/>
    </row>
    <row r="800" spans="1:51" ht="24.75" customHeight="1" x14ac:dyDescent="0.15">
      <c r="A800" s="631"/>
      <c r="B800" s="632"/>
      <c r="C800" s="632"/>
      <c r="D800" s="632"/>
      <c r="E800" s="632"/>
      <c r="F800" s="633"/>
      <c r="G800" s="595" t="s">
        <v>789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763</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770</v>
      </c>
      <c r="H802" s="671"/>
      <c r="I802" s="671"/>
      <c r="J802" s="671"/>
      <c r="K802" s="672"/>
      <c r="L802" s="664" t="s">
        <v>774</v>
      </c>
      <c r="M802" s="665"/>
      <c r="N802" s="665"/>
      <c r="O802" s="665"/>
      <c r="P802" s="665"/>
      <c r="Q802" s="665"/>
      <c r="R802" s="665"/>
      <c r="S802" s="665"/>
      <c r="T802" s="665"/>
      <c r="U802" s="665"/>
      <c r="V802" s="665"/>
      <c r="W802" s="665"/>
      <c r="X802" s="666"/>
      <c r="Y802" s="383">
        <v>4</v>
      </c>
      <c r="Z802" s="384"/>
      <c r="AA802" s="384"/>
      <c r="AB802" s="802"/>
      <c r="AC802" s="670" t="s">
        <v>764</v>
      </c>
      <c r="AD802" s="671"/>
      <c r="AE802" s="671"/>
      <c r="AF802" s="671"/>
      <c r="AG802" s="672"/>
      <c r="AH802" s="664" t="s">
        <v>800</v>
      </c>
      <c r="AI802" s="665"/>
      <c r="AJ802" s="665"/>
      <c r="AK802" s="665"/>
      <c r="AL802" s="665"/>
      <c r="AM802" s="665"/>
      <c r="AN802" s="665"/>
      <c r="AO802" s="665"/>
      <c r="AP802" s="665"/>
      <c r="AQ802" s="665"/>
      <c r="AR802" s="665"/>
      <c r="AS802" s="665"/>
      <c r="AT802" s="666"/>
      <c r="AU802" s="383">
        <v>35</v>
      </c>
      <c r="AV802" s="384"/>
      <c r="AW802" s="384"/>
      <c r="AX802" s="385"/>
      <c r="AY802">
        <f t="shared" ref="AY802:AY812" si="115">$AY$800</f>
        <v>2</v>
      </c>
    </row>
    <row r="803" spans="1:51" ht="24.75" customHeight="1" x14ac:dyDescent="0.15">
      <c r="A803" s="631"/>
      <c r="B803" s="632"/>
      <c r="C803" s="632"/>
      <c r="D803" s="632"/>
      <c r="E803" s="632"/>
      <c r="F803" s="633"/>
      <c r="G803" s="606" t="s">
        <v>787</v>
      </c>
      <c r="H803" s="607"/>
      <c r="I803" s="607"/>
      <c r="J803" s="607"/>
      <c r="K803" s="608"/>
      <c r="L803" s="598" t="s">
        <v>788</v>
      </c>
      <c r="M803" s="599"/>
      <c r="N803" s="599"/>
      <c r="O803" s="599"/>
      <c r="P803" s="599"/>
      <c r="Q803" s="599"/>
      <c r="R803" s="599"/>
      <c r="S803" s="599"/>
      <c r="T803" s="599"/>
      <c r="U803" s="599"/>
      <c r="V803" s="599"/>
      <c r="W803" s="599"/>
      <c r="X803" s="600"/>
      <c r="Y803" s="601">
        <v>5</v>
      </c>
      <c r="Z803" s="602"/>
      <c r="AA803" s="602"/>
      <c r="AB803" s="612"/>
      <c r="AC803" s="606" t="s">
        <v>766</v>
      </c>
      <c r="AD803" s="607"/>
      <c r="AE803" s="607"/>
      <c r="AF803" s="607"/>
      <c r="AG803" s="608"/>
      <c r="AH803" s="598" t="s">
        <v>801</v>
      </c>
      <c r="AI803" s="599"/>
      <c r="AJ803" s="599"/>
      <c r="AK803" s="599"/>
      <c r="AL803" s="599"/>
      <c r="AM803" s="599"/>
      <c r="AN803" s="599"/>
      <c r="AO803" s="599"/>
      <c r="AP803" s="599"/>
      <c r="AQ803" s="599"/>
      <c r="AR803" s="599"/>
      <c r="AS803" s="599"/>
      <c r="AT803" s="600"/>
      <c r="AU803" s="601">
        <v>3</v>
      </c>
      <c r="AV803" s="602"/>
      <c r="AW803" s="602"/>
      <c r="AX803" s="603"/>
      <c r="AY803">
        <f t="shared" si="115"/>
        <v>2</v>
      </c>
    </row>
    <row r="804" spans="1:51" ht="24.75" customHeight="1" x14ac:dyDescent="0.15">
      <c r="A804" s="631"/>
      <c r="B804" s="632"/>
      <c r="C804" s="632"/>
      <c r="D804" s="632"/>
      <c r="E804" s="632"/>
      <c r="F804" s="633"/>
      <c r="G804" s="606" t="s">
        <v>772</v>
      </c>
      <c r="H804" s="607"/>
      <c r="I804" s="607"/>
      <c r="J804" s="607"/>
      <c r="K804" s="608"/>
      <c r="L804" s="598" t="s">
        <v>775</v>
      </c>
      <c r="M804" s="599"/>
      <c r="N804" s="599"/>
      <c r="O804" s="599"/>
      <c r="P804" s="599"/>
      <c r="Q804" s="599"/>
      <c r="R804" s="599"/>
      <c r="S804" s="599"/>
      <c r="T804" s="599"/>
      <c r="U804" s="599"/>
      <c r="V804" s="599"/>
      <c r="W804" s="599"/>
      <c r="X804" s="600"/>
      <c r="Y804" s="601">
        <v>1</v>
      </c>
      <c r="Z804" s="602"/>
      <c r="AA804" s="602"/>
      <c r="AB804" s="612"/>
      <c r="AC804" s="606" t="s">
        <v>765</v>
      </c>
      <c r="AD804" s="607"/>
      <c r="AE804" s="607"/>
      <c r="AF804" s="607"/>
      <c r="AG804" s="608"/>
      <c r="AH804" s="598" t="s">
        <v>791</v>
      </c>
      <c r="AI804" s="599"/>
      <c r="AJ804" s="599"/>
      <c r="AK804" s="599"/>
      <c r="AL804" s="599"/>
      <c r="AM804" s="599"/>
      <c r="AN804" s="599"/>
      <c r="AO804" s="599"/>
      <c r="AP804" s="599"/>
      <c r="AQ804" s="599"/>
      <c r="AR804" s="599"/>
      <c r="AS804" s="599"/>
      <c r="AT804" s="600"/>
      <c r="AU804" s="601">
        <v>9</v>
      </c>
      <c r="AV804" s="602"/>
      <c r="AW804" s="602"/>
      <c r="AX804" s="603"/>
      <c r="AY804">
        <f t="shared" si="115"/>
        <v>2</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10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47</v>
      </c>
      <c r="AV812" s="829"/>
      <c r="AW812" s="829"/>
      <c r="AX812" s="831"/>
      <c r="AY812">
        <f t="shared" si="115"/>
        <v>2</v>
      </c>
    </row>
    <row r="813" spans="1:51" ht="24.75" customHeight="1" x14ac:dyDescent="0.15">
      <c r="A813" s="631"/>
      <c r="B813" s="632"/>
      <c r="C813" s="632"/>
      <c r="D813" s="632"/>
      <c r="E813" s="632"/>
      <c r="F813" s="633"/>
      <c r="G813" s="595" t="s">
        <v>786</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784</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2</v>
      </c>
    </row>
    <row r="814" spans="1:51" ht="24.7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4.75" customHeight="1" x14ac:dyDescent="0.15">
      <c r="A815" s="631"/>
      <c r="B815" s="632"/>
      <c r="C815" s="632"/>
      <c r="D815" s="632"/>
      <c r="E815" s="632"/>
      <c r="F815" s="633"/>
      <c r="G815" s="670" t="s">
        <v>749</v>
      </c>
      <c r="H815" s="671"/>
      <c r="I815" s="671"/>
      <c r="J815" s="671"/>
      <c r="K815" s="672"/>
      <c r="L815" s="664" t="s">
        <v>758</v>
      </c>
      <c r="M815" s="665"/>
      <c r="N815" s="665"/>
      <c r="O815" s="665"/>
      <c r="P815" s="665"/>
      <c r="Q815" s="665"/>
      <c r="R815" s="665"/>
      <c r="S815" s="665"/>
      <c r="T815" s="665"/>
      <c r="U815" s="665"/>
      <c r="V815" s="665"/>
      <c r="W815" s="665"/>
      <c r="X815" s="666"/>
      <c r="Y815" s="383">
        <v>1</v>
      </c>
      <c r="Z815" s="384"/>
      <c r="AA815" s="384"/>
      <c r="AB815" s="802"/>
      <c r="AC815" s="670" t="s">
        <v>765</v>
      </c>
      <c r="AD815" s="671"/>
      <c r="AE815" s="671"/>
      <c r="AF815" s="671"/>
      <c r="AG815" s="672"/>
      <c r="AH815" s="664" t="s">
        <v>785</v>
      </c>
      <c r="AI815" s="665"/>
      <c r="AJ815" s="665"/>
      <c r="AK815" s="665"/>
      <c r="AL815" s="665"/>
      <c r="AM815" s="665"/>
      <c r="AN815" s="665"/>
      <c r="AO815" s="665"/>
      <c r="AP815" s="665"/>
      <c r="AQ815" s="665"/>
      <c r="AR815" s="665"/>
      <c r="AS815" s="665"/>
      <c r="AT815" s="666"/>
      <c r="AU815" s="383">
        <v>24</v>
      </c>
      <c r="AV815" s="384"/>
      <c r="AW815" s="384"/>
      <c r="AX815" s="802"/>
      <c r="AY815">
        <f t="shared" ref="AY815:AY825" si="116">$AY$813</f>
        <v>2</v>
      </c>
    </row>
    <row r="816" spans="1:51" ht="24.75" customHeight="1" x14ac:dyDescent="0.15">
      <c r="A816" s="631"/>
      <c r="B816" s="632"/>
      <c r="C816" s="632"/>
      <c r="D816" s="632"/>
      <c r="E816" s="632"/>
      <c r="F816" s="633"/>
      <c r="G816" s="606" t="s">
        <v>756</v>
      </c>
      <c r="H816" s="607"/>
      <c r="I816" s="607"/>
      <c r="J816" s="607"/>
      <c r="K816" s="608"/>
      <c r="L816" s="598" t="s">
        <v>762</v>
      </c>
      <c r="M816" s="599"/>
      <c r="N816" s="599"/>
      <c r="O816" s="599"/>
      <c r="P816" s="599"/>
      <c r="Q816" s="599"/>
      <c r="R816" s="599"/>
      <c r="S816" s="599"/>
      <c r="T816" s="599"/>
      <c r="U816" s="599"/>
      <c r="V816" s="599"/>
      <c r="W816" s="599"/>
      <c r="X816" s="600"/>
      <c r="Y816" s="601">
        <v>18</v>
      </c>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2</v>
      </c>
    </row>
    <row r="817" spans="1:51" ht="24.75" customHeight="1" x14ac:dyDescent="0.15">
      <c r="A817" s="631"/>
      <c r="B817" s="632"/>
      <c r="C817" s="632"/>
      <c r="D817" s="632"/>
      <c r="E817" s="632"/>
      <c r="F817" s="633"/>
      <c r="G817" s="606" t="s">
        <v>759</v>
      </c>
      <c r="H817" s="607"/>
      <c r="I817" s="607"/>
      <c r="J817" s="607"/>
      <c r="K817" s="608"/>
      <c r="L817" s="598" t="s">
        <v>760</v>
      </c>
      <c r="M817" s="599"/>
      <c r="N817" s="599"/>
      <c r="O817" s="599"/>
      <c r="P817" s="599"/>
      <c r="Q817" s="599"/>
      <c r="R817" s="599"/>
      <c r="S817" s="599"/>
      <c r="T817" s="599"/>
      <c r="U817" s="599"/>
      <c r="V817" s="599"/>
      <c r="W817" s="599"/>
      <c r="X817" s="600"/>
      <c r="Y817" s="601">
        <v>3</v>
      </c>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2</v>
      </c>
    </row>
    <row r="818" spans="1:51" ht="24.75" customHeight="1" x14ac:dyDescent="0.15">
      <c r="A818" s="631"/>
      <c r="B818" s="632"/>
      <c r="C818" s="632"/>
      <c r="D818" s="632"/>
      <c r="E818" s="632"/>
      <c r="F818" s="633"/>
      <c r="G818" s="606" t="s">
        <v>80</v>
      </c>
      <c r="H818" s="607"/>
      <c r="I818" s="607"/>
      <c r="J818" s="607"/>
      <c r="K818" s="608"/>
      <c r="L818" s="598" t="s">
        <v>761</v>
      </c>
      <c r="M818" s="599"/>
      <c r="N818" s="599"/>
      <c r="O818" s="599"/>
      <c r="P818" s="599"/>
      <c r="Q818" s="599"/>
      <c r="R818" s="599"/>
      <c r="S818" s="599"/>
      <c r="T818" s="599"/>
      <c r="U818" s="599"/>
      <c r="V818" s="599"/>
      <c r="W818" s="599"/>
      <c r="X818" s="600"/>
      <c r="Y818" s="601">
        <v>9</v>
      </c>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31</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24</v>
      </c>
      <c r="AV825" s="829"/>
      <c r="AW825" s="829"/>
      <c r="AX825" s="831"/>
      <c r="AY825">
        <f t="shared" si="116"/>
        <v>2</v>
      </c>
    </row>
    <row r="826" spans="1:51" ht="24.75" customHeight="1" x14ac:dyDescent="0.15">
      <c r="A826" s="631"/>
      <c r="B826" s="632"/>
      <c r="C826" s="632"/>
      <c r="D826" s="632"/>
      <c r="E826" s="632"/>
      <c r="F826" s="633"/>
      <c r="G826" s="595" t="s">
        <v>783</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782</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2</v>
      </c>
    </row>
    <row r="827" spans="1:51" ht="24.75"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2</v>
      </c>
    </row>
    <row r="828" spans="1:51" s="16" customFormat="1" ht="24.75" customHeight="1" x14ac:dyDescent="0.15">
      <c r="A828" s="631"/>
      <c r="B828" s="632"/>
      <c r="C828" s="632"/>
      <c r="D828" s="632"/>
      <c r="E828" s="632"/>
      <c r="F828" s="633"/>
      <c r="G828" s="670" t="s">
        <v>765</v>
      </c>
      <c r="H828" s="671"/>
      <c r="I828" s="671"/>
      <c r="J828" s="671"/>
      <c r="K828" s="672"/>
      <c r="L828" s="664" t="s">
        <v>776</v>
      </c>
      <c r="M828" s="665"/>
      <c r="N828" s="665"/>
      <c r="O828" s="665"/>
      <c r="P828" s="665"/>
      <c r="Q828" s="665"/>
      <c r="R828" s="665"/>
      <c r="S828" s="665"/>
      <c r="T828" s="665"/>
      <c r="U828" s="665"/>
      <c r="V828" s="665"/>
      <c r="W828" s="665"/>
      <c r="X828" s="666"/>
      <c r="Y828" s="383">
        <v>1.9</v>
      </c>
      <c r="Z828" s="384"/>
      <c r="AA828" s="384"/>
      <c r="AB828" s="802"/>
      <c r="AC828" s="670" t="s">
        <v>765</v>
      </c>
      <c r="AD828" s="671"/>
      <c r="AE828" s="671"/>
      <c r="AF828" s="671"/>
      <c r="AG828" s="672"/>
      <c r="AH828" s="664" t="s">
        <v>769</v>
      </c>
      <c r="AI828" s="665"/>
      <c r="AJ828" s="665"/>
      <c r="AK828" s="665"/>
      <c r="AL828" s="665"/>
      <c r="AM828" s="665"/>
      <c r="AN828" s="665"/>
      <c r="AO828" s="665"/>
      <c r="AP828" s="665"/>
      <c r="AQ828" s="665"/>
      <c r="AR828" s="665"/>
      <c r="AS828" s="665"/>
      <c r="AT828" s="666"/>
      <c r="AU828" s="383">
        <v>8.9149999999999991</v>
      </c>
      <c r="AV828" s="384"/>
      <c r="AW828" s="384"/>
      <c r="AX828" s="802"/>
      <c r="AY828">
        <f t="shared" ref="AY828:AY838" si="117">$AY$826</f>
        <v>2</v>
      </c>
    </row>
    <row r="829" spans="1:51"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2</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2</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2</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2</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2</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2</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2</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2</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2</v>
      </c>
    </row>
    <row r="838" spans="1:51" ht="24.75"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1.9</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8.9149999999999991</v>
      </c>
      <c r="AV838" s="829"/>
      <c r="AW838" s="829"/>
      <c r="AX838" s="831"/>
      <c r="AY838">
        <f t="shared" si="117"/>
        <v>2</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338</v>
      </c>
      <c r="AM839" s="277"/>
      <c r="AN839" s="27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295</v>
      </c>
      <c r="K844" s="362"/>
      <c r="L844" s="362"/>
      <c r="M844" s="362"/>
      <c r="N844" s="362"/>
      <c r="O844" s="362"/>
      <c r="P844" s="248" t="s">
        <v>243</v>
      </c>
      <c r="Q844" s="248"/>
      <c r="R844" s="248"/>
      <c r="S844" s="248"/>
      <c r="T844" s="248"/>
      <c r="U844" s="248"/>
      <c r="V844" s="248"/>
      <c r="W844" s="248"/>
      <c r="X844" s="248"/>
      <c r="Y844" s="363" t="s">
        <v>293</v>
      </c>
      <c r="Z844" s="364"/>
      <c r="AA844" s="364"/>
      <c r="AB844" s="364"/>
      <c r="AC844" s="153" t="s">
        <v>332</v>
      </c>
      <c r="AD844" s="153"/>
      <c r="AE844" s="153"/>
      <c r="AF844" s="153"/>
      <c r="AG844" s="153"/>
      <c r="AH844" s="363" t="s">
        <v>360</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1">
        <v>1</v>
      </c>
      <c r="B845" s="371">
        <v>1</v>
      </c>
      <c r="C845" s="359" t="s">
        <v>753</v>
      </c>
      <c r="D845" s="344"/>
      <c r="E845" s="344"/>
      <c r="F845" s="344"/>
      <c r="G845" s="344"/>
      <c r="H845" s="344"/>
      <c r="I845" s="344"/>
      <c r="J845" s="345">
        <v>8012401025501</v>
      </c>
      <c r="K845" s="346"/>
      <c r="L845" s="346"/>
      <c r="M845" s="346"/>
      <c r="N845" s="346"/>
      <c r="O845" s="346"/>
      <c r="P845" s="360" t="s">
        <v>755</v>
      </c>
      <c r="Q845" s="347"/>
      <c r="R845" s="347"/>
      <c r="S845" s="347"/>
      <c r="T845" s="347"/>
      <c r="U845" s="347"/>
      <c r="V845" s="347"/>
      <c r="W845" s="347"/>
      <c r="X845" s="347"/>
      <c r="Y845" s="348">
        <v>2</v>
      </c>
      <c r="Z845" s="349"/>
      <c r="AA845" s="349"/>
      <c r="AB845" s="350"/>
      <c r="AC845" s="351" t="s">
        <v>365</v>
      </c>
      <c r="AD845" s="352"/>
      <c r="AE845" s="352"/>
      <c r="AF845" s="352"/>
      <c r="AG845" s="352"/>
      <c r="AH845" s="367">
        <v>2</v>
      </c>
      <c r="AI845" s="368"/>
      <c r="AJ845" s="368"/>
      <c r="AK845" s="368"/>
      <c r="AL845" s="355">
        <v>95.37</v>
      </c>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t="s">
        <v>754</v>
      </c>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1</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295</v>
      </c>
      <c r="K877" s="362"/>
      <c r="L877" s="362"/>
      <c r="M877" s="362"/>
      <c r="N877" s="362"/>
      <c r="O877" s="362"/>
      <c r="P877" s="248" t="s">
        <v>243</v>
      </c>
      <c r="Q877" s="248"/>
      <c r="R877" s="248"/>
      <c r="S877" s="248"/>
      <c r="T877" s="248"/>
      <c r="U877" s="248"/>
      <c r="V877" s="248"/>
      <c r="W877" s="248"/>
      <c r="X877" s="248"/>
      <c r="Y877" s="363" t="s">
        <v>293</v>
      </c>
      <c r="Z877" s="364"/>
      <c r="AA877" s="364"/>
      <c r="AB877" s="364"/>
      <c r="AC877" s="153" t="s">
        <v>332</v>
      </c>
      <c r="AD877" s="153"/>
      <c r="AE877" s="153"/>
      <c r="AF877" s="153"/>
      <c r="AG877" s="153"/>
      <c r="AH877" s="363" t="s">
        <v>360</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804</v>
      </c>
      <c r="D878" s="344"/>
      <c r="E878" s="344"/>
      <c r="F878" s="344"/>
      <c r="G878" s="344"/>
      <c r="H878" s="344"/>
      <c r="I878" s="344"/>
      <c r="J878" s="345">
        <v>5010401143788</v>
      </c>
      <c r="K878" s="346"/>
      <c r="L878" s="346"/>
      <c r="M878" s="346"/>
      <c r="N878" s="346"/>
      <c r="O878" s="346"/>
      <c r="P878" s="360" t="s">
        <v>755</v>
      </c>
      <c r="Q878" s="347"/>
      <c r="R878" s="347"/>
      <c r="S878" s="347"/>
      <c r="T878" s="347"/>
      <c r="U878" s="347"/>
      <c r="V878" s="347"/>
      <c r="W878" s="347"/>
      <c r="X878" s="347"/>
      <c r="Y878" s="348">
        <v>203</v>
      </c>
      <c r="Z878" s="349"/>
      <c r="AA878" s="349"/>
      <c r="AB878" s="350"/>
      <c r="AC878" s="351" t="s">
        <v>366</v>
      </c>
      <c r="AD878" s="352"/>
      <c r="AE878" s="352"/>
      <c r="AF878" s="352"/>
      <c r="AG878" s="352"/>
      <c r="AH878" s="367">
        <v>1</v>
      </c>
      <c r="AI878" s="368"/>
      <c r="AJ878" s="368"/>
      <c r="AK878" s="368"/>
      <c r="AL878" s="355">
        <v>95</v>
      </c>
      <c r="AM878" s="356"/>
      <c r="AN878" s="356"/>
      <c r="AO878" s="357"/>
      <c r="AP878" s="358"/>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295</v>
      </c>
      <c r="K910" s="362"/>
      <c r="L910" s="362"/>
      <c r="M910" s="362"/>
      <c r="N910" s="362"/>
      <c r="O910" s="362"/>
      <c r="P910" s="248" t="s">
        <v>243</v>
      </c>
      <c r="Q910" s="248"/>
      <c r="R910" s="248"/>
      <c r="S910" s="248"/>
      <c r="T910" s="248"/>
      <c r="U910" s="248"/>
      <c r="V910" s="248"/>
      <c r="W910" s="248"/>
      <c r="X910" s="248"/>
      <c r="Y910" s="363" t="s">
        <v>293</v>
      </c>
      <c r="Z910" s="364"/>
      <c r="AA910" s="364"/>
      <c r="AB910" s="364"/>
      <c r="AC910" s="153" t="s">
        <v>332</v>
      </c>
      <c r="AD910" s="153"/>
      <c r="AE910" s="153"/>
      <c r="AF910" s="153"/>
      <c r="AG910" s="153"/>
      <c r="AH910" s="363" t="s">
        <v>360</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777</v>
      </c>
      <c r="D911" s="344"/>
      <c r="E911" s="344"/>
      <c r="F911" s="344"/>
      <c r="G911" s="344"/>
      <c r="H911" s="344"/>
      <c r="I911" s="344"/>
      <c r="J911" s="345">
        <v>5030001077955</v>
      </c>
      <c r="K911" s="346"/>
      <c r="L911" s="346"/>
      <c r="M911" s="346"/>
      <c r="N911" s="346"/>
      <c r="O911" s="346"/>
      <c r="P911" s="360" t="s">
        <v>778</v>
      </c>
      <c r="Q911" s="347"/>
      <c r="R911" s="347"/>
      <c r="S911" s="347"/>
      <c r="T911" s="347"/>
      <c r="U911" s="347"/>
      <c r="V911" s="347"/>
      <c r="W911" s="347"/>
      <c r="X911" s="347"/>
      <c r="Y911" s="348">
        <v>10</v>
      </c>
      <c r="Z911" s="349"/>
      <c r="AA911" s="349"/>
      <c r="AB911" s="350"/>
      <c r="AC911" s="351" t="s">
        <v>366</v>
      </c>
      <c r="AD911" s="352"/>
      <c r="AE911" s="352"/>
      <c r="AF911" s="352"/>
      <c r="AG911" s="352"/>
      <c r="AH911" s="367">
        <v>3</v>
      </c>
      <c r="AI911" s="368"/>
      <c r="AJ911" s="368"/>
      <c r="AK911" s="368"/>
      <c r="AL911" s="355">
        <v>99</v>
      </c>
      <c r="AM911" s="356"/>
      <c r="AN911" s="356"/>
      <c r="AO911" s="357"/>
      <c r="AP911" s="358"/>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295</v>
      </c>
      <c r="K943" s="362"/>
      <c r="L943" s="362"/>
      <c r="M943" s="362"/>
      <c r="N943" s="362"/>
      <c r="O943" s="362"/>
      <c r="P943" s="248" t="s">
        <v>243</v>
      </c>
      <c r="Q943" s="248"/>
      <c r="R943" s="248"/>
      <c r="S943" s="248"/>
      <c r="T943" s="248"/>
      <c r="U943" s="248"/>
      <c r="V943" s="248"/>
      <c r="W943" s="248"/>
      <c r="X943" s="248"/>
      <c r="Y943" s="363" t="s">
        <v>293</v>
      </c>
      <c r="Z943" s="364"/>
      <c r="AA943" s="364"/>
      <c r="AB943" s="364"/>
      <c r="AC943" s="153" t="s">
        <v>332</v>
      </c>
      <c r="AD943" s="153"/>
      <c r="AE943" s="153"/>
      <c r="AF943" s="153"/>
      <c r="AG943" s="153"/>
      <c r="AH943" s="363" t="s">
        <v>360</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30" customHeight="1" x14ac:dyDescent="0.15">
      <c r="A944" s="371">
        <v>1</v>
      </c>
      <c r="B944" s="371">
        <v>1</v>
      </c>
      <c r="C944" s="359" t="s">
        <v>767</v>
      </c>
      <c r="D944" s="344"/>
      <c r="E944" s="344"/>
      <c r="F944" s="344"/>
      <c r="G944" s="344"/>
      <c r="H944" s="344"/>
      <c r="I944" s="344"/>
      <c r="J944" s="345">
        <v>5010005004635</v>
      </c>
      <c r="K944" s="346"/>
      <c r="L944" s="346"/>
      <c r="M944" s="346"/>
      <c r="N944" s="346"/>
      <c r="O944" s="346"/>
      <c r="P944" s="360" t="s">
        <v>768</v>
      </c>
      <c r="Q944" s="347"/>
      <c r="R944" s="347"/>
      <c r="S944" s="347"/>
      <c r="T944" s="347"/>
      <c r="U944" s="347"/>
      <c r="V944" s="347"/>
      <c r="W944" s="347"/>
      <c r="X944" s="347"/>
      <c r="Y944" s="348">
        <v>47</v>
      </c>
      <c r="Z944" s="349"/>
      <c r="AA944" s="349"/>
      <c r="AB944" s="350"/>
      <c r="AC944" s="351" t="s">
        <v>366</v>
      </c>
      <c r="AD944" s="352"/>
      <c r="AE944" s="352"/>
      <c r="AF944" s="352"/>
      <c r="AG944" s="352"/>
      <c r="AH944" s="367">
        <v>2</v>
      </c>
      <c r="AI944" s="368"/>
      <c r="AJ944" s="368"/>
      <c r="AK944" s="368"/>
      <c r="AL944" s="355">
        <v>66</v>
      </c>
      <c r="AM944" s="356"/>
      <c r="AN944" s="356"/>
      <c r="AO944" s="357"/>
      <c r="AP944" s="358"/>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295</v>
      </c>
      <c r="K976" s="362"/>
      <c r="L976" s="362"/>
      <c r="M976" s="362"/>
      <c r="N976" s="362"/>
      <c r="O976" s="362"/>
      <c r="P976" s="248" t="s">
        <v>243</v>
      </c>
      <c r="Q976" s="248"/>
      <c r="R976" s="248"/>
      <c r="S976" s="248"/>
      <c r="T976" s="248"/>
      <c r="U976" s="248"/>
      <c r="V976" s="248"/>
      <c r="W976" s="248"/>
      <c r="X976" s="248"/>
      <c r="Y976" s="363" t="s">
        <v>293</v>
      </c>
      <c r="Z976" s="364"/>
      <c r="AA976" s="364"/>
      <c r="AB976" s="364"/>
      <c r="AC976" s="153" t="s">
        <v>332</v>
      </c>
      <c r="AD976" s="153"/>
      <c r="AE976" s="153"/>
      <c r="AF976" s="153"/>
      <c r="AG976" s="153"/>
      <c r="AH976" s="363" t="s">
        <v>360</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30" customHeight="1" x14ac:dyDescent="0.15">
      <c r="A977" s="371">
        <v>1</v>
      </c>
      <c r="B977" s="371">
        <v>1</v>
      </c>
      <c r="C977" s="359" t="s">
        <v>798</v>
      </c>
      <c r="D977" s="344"/>
      <c r="E977" s="344"/>
      <c r="F977" s="344"/>
      <c r="G977" s="344"/>
      <c r="H977" s="344"/>
      <c r="I977" s="344"/>
      <c r="J977" s="345">
        <v>5010401023057</v>
      </c>
      <c r="K977" s="346"/>
      <c r="L977" s="346"/>
      <c r="M977" s="346"/>
      <c r="N977" s="346"/>
      <c r="O977" s="346"/>
      <c r="P977" s="360" t="s">
        <v>779</v>
      </c>
      <c r="Q977" s="347"/>
      <c r="R977" s="347"/>
      <c r="S977" s="347"/>
      <c r="T977" s="347"/>
      <c r="U977" s="347"/>
      <c r="V977" s="347"/>
      <c r="W977" s="347"/>
      <c r="X977" s="347"/>
      <c r="Y977" s="348">
        <v>31</v>
      </c>
      <c r="Z977" s="349"/>
      <c r="AA977" s="349"/>
      <c r="AB977" s="350"/>
      <c r="AC977" s="351" t="s">
        <v>799</v>
      </c>
      <c r="AD977" s="352"/>
      <c r="AE977" s="352"/>
      <c r="AF977" s="352"/>
      <c r="AG977" s="352"/>
      <c r="AH977" s="367">
        <v>2</v>
      </c>
      <c r="AI977" s="368"/>
      <c r="AJ977" s="368"/>
      <c r="AK977" s="368"/>
      <c r="AL977" s="355">
        <v>78.7</v>
      </c>
      <c r="AM977" s="356"/>
      <c r="AN977" s="356"/>
      <c r="AO977" s="357"/>
      <c r="AP977" s="358"/>
      <c r="AQ977" s="358"/>
      <c r="AR977" s="358"/>
      <c r="AS977" s="358"/>
      <c r="AT977" s="358"/>
      <c r="AU977" s="358"/>
      <c r="AV977" s="358"/>
      <c r="AW977" s="358"/>
      <c r="AX977" s="358"/>
      <c r="AY977">
        <f t="shared" si="121"/>
        <v>1</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295</v>
      </c>
      <c r="K1009" s="362"/>
      <c r="L1009" s="362"/>
      <c r="M1009" s="362"/>
      <c r="N1009" s="362"/>
      <c r="O1009" s="362"/>
      <c r="P1009" s="248" t="s">
        <v>243</v>
      </c>
      <c r="Q1009" s="248"/>
      <c r="R1009" s="248"/>
      <c r="S1009" s="248"/>
      <c r="T1009" s="248"/>
      <c r="U1009" s="248"/>
      <c r="V1009" s="248"/>
      <c r="W1009" s="248"/>
      <c r="X1009" s="248"/>
      <c r="Y1009" s="363" t="s">
        <v>293</v>
      </c>
      <c r="Z1009" s="364"/>
      <c r="AA1009" s="364"/>
      <c r="AB1009" s="364"/>
      <c r="AC1009" s="153" t="s">
        <v>332</v>
      </c>
      <c r="AD1009" s="153"/>
      <c r="AE1009" s="153"/>
      <c r="AF1009" s="153"/>
      <c r="AG1009" s="153"/>
      <c r="AH1009" s="363" t="s">
        <v>360</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30" customHeight="1" x14ac:dyDescent="0.15">
      <c r="A1010" s="371">
        <v>1</v>
      </c>
      <c r="B1010" s="371">
        <v>1</v>
      </c>
      <c r="C1010" s="359" t="s">
        <v>802</v>
      </c>
      <c r="D1010" s="344"/>
      <c r="E1010" s="344"/>
      <c r="F1010" s="344"/>
      <c r="G1010" s="344"/>
      <c r="H1010" s="344"/>
      <c r="I1010" s="344"/>
      <c r="J1010" s="345">
        <v>8010001163300</v>
      </c>
      <c r="K1010" s="346"/>
      <c r="L1010" s="346"/>
      <c r="M1010" s="346"/>
      <c r="N1010" s="346"/>
      <c r="O1010" s="346"/>
      <c r="P1010" s="360" t="s">
        <v>803</v>
      </c>
      <c r="Q1010" s="347"/>
      <c r="R1010" s="347"/>
      <c r="S1010" s="347"/>
      <c r="T1010" s="347"/>
      <c r="U1010" s="347"/>
      <c r="V1010" s="347"/>
      <c r="W1010" s="347"/>
      <c r="X1010" s="347"/>
      <c r="Y1010" s="348">
        <v>24</v>
      </c>
      <c r="Z1010" s="349"/>
      <c r="AA1010" s="349"/>
      <c r="AB1010" s="350"/>
      <c r="AC1010" s="351" t="s">
        <v>372</v>
      </c>
      <c r="AD1010" s="352"/>
      <c r="AE1010" s="352"/>
      <c r="AF1010" s="352"/>
      <c r="AG1010" s="352"/>
      <c r="AH1010" s="367" t="s">
        <v>399</v>
      </c>
      <c r="AI1010" s="368"/>
      <c r="AJ1010" s="368"/>
      <c r="AK1010" s="368"/>
      <c r="AL1010" s="355" t="s">
        <v>399</v>
      </c>
      <c r="AM1010" s="356"/>
      <c r="AN1010" s="356"/>
      <c r="AO1010" s="357"/>
      <c r="AP1010" s="358"/>
      <c r="AQ1010" s="358"/>
      <c r="AR1010" s="358"/>
      <c r="AS1010" s="358"/>
      <c r="AT1010" s="358"/>
      <c r="AU1010" s="358"/>
      <c r="AV1010" s="358"/>
      <c r="AW1010" s="358"/>
      <c r="AX1010" s="358"/>
      <c r="AY1010">
        <f t="shared" si="122"/>
        <v>1</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295</v>
      </c>
      <c r="K1042" s="362"/>
      <c r="L1042" s="362"/>
      <c r="M1042" s="362"/>
      <c r="N1042" s="362"/>
      <c r="O1042" s="362"/>
      <c r="P1042" s="248" t="s">
        <v>243</v>
      </c>
      <c r="Q1042" s="248"/>
      <c r="R1042" s="248"/>
      <c r="S1042" s="248"/>
      <c r="T1042" s="248"/>
      <c r="U1042" s="248"/>
      <c r="V1042" s="248"/>
      <c r="W1042" s="248"/>
      <c r="X1042" s="248"/>
      <c r="Y1042" s="363" t="s">
        <v>293</v>
      </c>
      <c r="Z1042" s="364"/>
      <c r="AA1042" s="364"/>
      <c r="AB1042" s="364"/>
      <c r="AC1042" s="153" t="s">
        <v>332</v>
      </c>
      <c r="AD1042" s="153"/>
      <c r="AE1042" s="153"/>
      <c r="AF1042" s="153"/>
      <c r="AG1042" s="153"/>
      <c r="AH1042" s="363" t="s">
        <v>360</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1">
        <v>1</v>
      </c>
      <c r="B1043" s="371">
        <v>1</v>
      </c>
      <c r="C1043" s="344" t="s">
        <v>780</v>
      </c>
      <c r="D1043" s="344"/>
      <c r="E1043" s="344"/>
      <c r="F1043" s="344"/>
      <c r="G1043" s="344"/>
      <c r="H1043" s="344"/>
      <c r="I1043" s="344"/>
      <c r="J1043" s="345">
        <v>8010001163300</v>
      </c>
      <c r="K1043" s="346"/>
      <c r="L1043" s="346"/>
      <c r="M1043" s="346"/>
      <c r="N1043" s="346"/>
      <c r="O1043" s="346"/>
      <c r="P1043" s="347" t="s">
        <v>781</v>
      </c>
      <c r="Q1043" s="347"/>
      <c r="R1043" s="347"/>
      <c r="S1043" s="347"/>
      <c r="T1043" s="347"/>
      <c r="U1043" s="347"/>
      <c r="V1043" s="347"/>
      <c r="W1043" s="347"/>
      <c r="X1043" s="347"/>
      <c r="Y1043" s="348">
        <v>1.9</v>
      </c>
      <c r="Z1043" s="349"/>
      <c r="AA1043" s="349"/>
      <c r="AB1043" s="350"/>
      <c r="AC1043" s="351" t="s">
        <v>797</v>
      </c>
      <c r="AD1043" s="352"/>
      <c r="AE1043" s="352"/>
      <c r="AF1043" s="352"/>
      <c r="AG1043" s="352"/>
      <c r="AH1043" s="367" t="s">
        <v>711</v>
      </c>
      <c r="AI1043" s="368"/>
      <c r="AJ1043" s="368"/>
      <c r="AK1043" s="368"/>
      <c r="AL1043" s="355" t="s">
        <v>711</v>
      </c>
      <c r="AM1043" s="356"/>
      <c r="AN1043" s="356"/>
      <c r="AO1043" s="357"/>
      <c r="AP1043" s="358"/>
      <c r="AQ1043" s="358"/>
      <c r="AR1043" s="358"/>
      <c r="AS1043" s="358"/>
      <c r="AT1043" s="358"/>
      <c r="AU1043" s="358"/>
      <c r="AV1043" s="358"/>
      <c r="AW1043" s="358"/>
      <c r="AX1043" s="358"/>
      <c r="AY1043">
        <f t="shared" si="123"/>
        <v>1</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3" t="s">
        <v>295</v>
      </c>
      <c r="K1075" s="362"/>
      <c r="L1075" s="362"/>
      <c r="M1075" s="362"/>
      <c r="N1075" s="362"/>
      <c r="O1075" s="362"/>
      <c r="P1075" s="248" t="s">
        <v>243</v>
      </c>
      <c r="Q1075" s="248"/>
      <c r="R1075" s="248"/>
      <c r="S1075" s="248"/>
      <c r="T1075" s="248"/>
      <c r="U1075" s="248"/>
      <c r="V1075" s="248"/>
      <c r="W1075" s="248"/>
      <c r="X1075" s="248"/>
      <c r="Y1075" s="363" t="s">
        <v>293</v>
      </c>
      <c r="Z1075" s="364"/>
      <c r="AA1075" s="364"/>
      <c r="AB1075" s="364"/>
      <c r="AC1075" s="153" t="s">
        <v>332</v>
      </c>
      <c r="AD1075" s="153"/>
      <c r="AE1075" s="153"/>
      <c r="AF1075" s="153"/>
      <c r="AG1075" s="153"/>
      <c r="AH1075" s="363" t="s">
        <v>360</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36" customHeight="1" x14ac:dyDescent="0.15">
      <c r="A1076" s="371">
        <v>1</v>
      </c>
      <c r="B1076" s="371">
        <v>1</v>
      </c>
      <c r="C1076" s="344" t="s">
        <v>795</v>
      </c>
      <c r="D1076" s="344"/>
      <c r="E1076" s="344"/>
      <c r="F1076" s="344"/>
      <c r="G1076" s="344"/>
      <c r="H1076" s="344"/>
      <c r="I1076" s="344"/>
      <c r="J1076" s="345">
        <v>3011501004799</v>
      </c>
      <c r="K1076" s="346"/>
      <c r="L1076" s="346"/>
      <c r="M1076" s="346"/>
      <c r="N1076" s="346"/>
      <c r="O1076" s="346"/>
      <c r="P1076" s="347" t="s">
        <v>796</v>
      </c>
      <c r="Q1076" s="347"/>
      <c r="R1076" s="347"/>
      <c r="S1076" s="347"/>
      <c r="T1076" s="347"/>
      <c r="U1076" s="347"/>
      <c r="V1076" s="347"/>
      <c r="W1076" s="347"/>
      <c r="X1076" s="347"/>
      <c r="Y1076" s="348">
        <v>8.9</v>
      </c>
      <c r="Z1076" s="349"/>
      <c r="AA1076" s="349"/>
      <c r="AB1076" s="350"/>
      <c r="AC1076" s="351" t="s">
        <v>797</v>
      </c>
      <c r="AD1076" s="352"/>
      <c r="AE1076" s="352"/>
      <c r="AF1076" s="352"/>
      <c r="AG1076" s="352"/>
      <c r="AH1076" s="367" t="s">
        <v>711</v>
      </c>
      <c r="AI1076" s="368"/>
      <c r="AJ1076" s="368"/>
      <c r="AK1076" s="368"/>
      <c r="AL1076" s="355" t="s">
        <v>711</v>
      </c>
      <c r="AM1076" s="356"/>
      <c r="AN1076" s="356"/>
      <c r="AO1076" s="357"/>
      <c r="AP1076" s="358"/>
      <c r="AQ1076" s="358"/>
      <c r="AR1076" s="358"/>
      <c r="AS1076" s="358"/>
      <c r="AT1076" s="358"/>
      <c r="AU1076" s="358"/>
      <c r="AV1076" s="358"/>
      <c r="AW1076" s="358"/>
      <c r="AX1076" s="358"/>
      <c r="AY1076">
        <f t="shared" si="124"/>
        <v>1</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323</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338</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262</v>
      </c>
      <c r="D1109" s="375"/>
      <c r="E1109" s="153" t="s">
        <v>261</v>
      </c>
      <c r="F1109" s="375"/>
      <c r="G1109" s="375"/>
      <c r="H1109" s="375"/>
      <c r="I1109" s="375"/>
      <c r="J1109" s="153" t="s">
        <v>295</v>
      </c>
      <c r="K1109" s="153"/>
      <c r="L1109" s="153"/>
      <c r="M1109" s="153"/>
      <c r="N1109" s="153"/>
      <c r="O1109" s="153"/>
      <c r="P1109" s="363" t="s">
        <v>27</v>
      </c>
      <c r="Q1109" s="363"/>
      <c r="R1109" s="363"/>
      <c r="S1109" s="363"/>
      <c r="T1109" s="363"/>
      <c r="U1109" s="363"/>
      <c r="V1109" s="363"/>
      <c r="W1109" s="363"/>
      <c r="X1109" s="363"/>
      <c r="Y1109" s="153" t="s">
        <v>297</v>
      </c>
      <c r="Z1109" s="375"/>
      <c r="AA1109" s="375"/>
      <c r="AB1109" s="375"/>
      <c r="AC1109" s="153" t="s">
        <v>244</v>
      </c>
      <c r="AD1109" s="153"/>
      <c r="AE1109" s="153"/>
      <c r="AF1109" s="153"/>
      <c r="AG1109" s="153"/>
      <c r="AH1109" s="363" t="s">
        <v>257</v>
      </c>
      <c r="AI1109" s="364"/>
      <c r="AJ1109" s="364"/>
      <c r="AK1109" s="364"/>
      <c r="AL1109" s="364" t="s">
        <v>21</v>
      </c>
      <c r="AM1109" s="364"/>
      <c r="AN1109" s="364"/>
      <c r="AO1109" s="376"/>
      <c r="AP1109" s="366" t="s">
        <v>324</v>
      </c>
      <c r="AQ1109" s="366"/>
      <c r="AR1109" s="366"/>
      <c r="AS1109" s="366"/>
      <c r="AT1109" s="366"/>
      <c r="AU1109" s="366"/>
      <c r="AV1109" s="366"/>
      <c r="AW1109" s="366"/>
      <c r="AX1109" s="366"/>
    </row>
    <row r="1110" spans="1:51" ht="30" customHeight="1" x14ac:dyDescent="0.15">
      <c r="A1110" s="371">
        <v>1</v>
      </c>
      <c r="B1110" s="371">
        <v>1</v>
      </c>
      <c r="C1110" s="369"/>
      <c r="D1110" s="369"/>
      <c r="E1110" s="151" t="s">
        <v>812</v>
      </c>
      <c r="F1110" s="370"/>
      <c r="G1110" s="370"/>
      <c r="H1110" s="370"/>
      <c r="I1110" s="370"/>
      <c r="J1110" s="345" t="s">
        <v>812</v>
      </c>
      <c r="K1110" s="346"/>
      <c r="L1110" s="346"/>
      <c r="M1110" s="346"/>
      <c r="N1110" s="346"/>
      <c r="O1110" s="346"/>
      <c r="P1110" s="360" t="s">
        <v>812</v>
      </c>
      <c r="Q1110" s="347"/>
      <c r="R1110" s="347"/>
      <c r="S1110" s="347"/>
      <c r="T1110" s="347"/>
      <c r="U1110" s="347"/>
      <c r="V1110" s="347"/>
      <c r="W1110" s="347"/>
      <c r="X1110" s="347"/>
      <c r="Y1110" s="348" t="s">
        <v>812</v>
      </c>
      <c r="Z1110" s="349"/>
      <c r="AA1110" s="349"/>
      <c r="AB1110" s="350"/>
      <c r="AC1110" s="351"/>
      <c r="AD1110" s="352"/>
      <c r="AE1110" s="352"/>
      <c r="AF1110" s="352"/>
      <c r="AG1110" s="352"/>
      <c r="AH1110" s="353" t="s">
        <v>812</v>
      </c>
      <c r="AI1110" s="354"/>
      <c r="AJ1110" s="354"/>
      <c r="AK1110" s="354"/>
      <c r="AL1110" s="355" t="s">
        <v>812</v>
      </c>
      <c r="AM1110" s="356"/>
      <c r="AN1110" s="356"/>
      <c r="AO1110" s="357"/>
      <c r="AP1110" s="358" t="s">
        <v>812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3">
      <formula>IF(RIGHT(TEXT(P14,"0.#"),1)=".",FALSE,TRUE)</formula>
    </cfRule>
    <cfRule type="expression" dxfId="2816" priority="14024">
      <formula>IF(RIGHT(TEXT(P14,"0.#"),1)=".",TRUE,FALSE)</formula>
    </cfRule>
  </conditionalFormatting>
  <conditionalFormatting sqref="AE32">
    <cfRule type="expression" dxfId="2815" priority="14013">
      <formula>IF(RIGHT(TEXT(AE32,"0.#"),1)=".",FALSE,TRUE)</formula>
    </cfRule>
    <cfRule type="expression" dxfId="2814" priority="14014">
      <formula>IF(RIGHT(TEXT(AE32,"0.#"),1)=".",TRUE,FALSE)</formula>
    </cfRule>
  </conditionalFormatting>
  <conditionalFormatting sqref="P18:AX18">
    <cfRule type="expression" dxfId="2813" priority="13899">
      <formula>IF(RIGHT(TEXT(P18,"0.#"),1)=".",FALSE,TRUE)</formula>
    </cfRule>
    <cfRule type="expression" dxfId="2812" priority="13900">
      <formula>IF(RIGHT(TEXT(P18,"0.#"),1)=".",TRUE,FALSE)</formula>
    </cfRule>
  </conditionalFormatting>
  <conditionalFormatting sqref="Y790">
    <cfRule type="expression" dxfId="2811" priority="13895">
      <formula>IF(RIGHT(TEXT(Y790,"0.#"),1)=".",FALSE,TRUE)</formula>
    </cfRule>
    <cfRule type="expression" dxfId="2810" priority="13896">
      <formula>IF(RIGHT(TEXT(Y790,"0.#"),1)=".",TRUE,FALSE)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19:Y824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1:Y798 Y789">
    <cfRule type="expression" dxfId="2799" priority="13697">
      <formula>IF(RIGHT(TEXT(Y789,"0.#"),1)=".",FALSE,TRUE)</formula>
    </cfRule>
    <cfRule type="expression" dxfId="2798" priority="13698">
      <formula>IF(RIGHT(TEXT(Y789,"0.#"),1)=".",TRUE,FALSE)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AU789">
    <cfRule type="expression" dxfId="2793" priority="13691">
      <formula>IF(RIGHT(TEXT(AU789,"0.#"),1)=".",FALSE,TRUE)</formula>
    </cfRule>
    <cfRule type="expression" dxfId="2792" priority="13692">
      <formula>IF(RIGHT(TEXT(AU789,"0.#"),1)=".",TRUE,FALSE)</formula>
    </cfRule>
  </conditionalFormatting>
  <conditionalFormatting sqref="Y829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17:AU824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2">
    <cfRule type="expression" dxfId="2071" priority="2071">
      <formula>IF(RIGHT(TEXT(Y912,"0.#"),1)=".",FALSE,TRUE)</formula>
    </cfRule>
    <cfRule type="expression" dxfId="2070" priority="2072">
      <formula>IF(RIGHT(TEXT(Y912,"0.#"),1)=".",TRUE,FALSE)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2:AO912">
    <cfRule type="expression" dxfId="1967" priority="2073">
      <formula>IF(AND(AL912&gt;=0, RIGHT(TEXT(AL912,"0.#"),1)&lt;&gt;"."),TRUE,FALSE)</formula>
    </cfRule>
    <cfRule type="expression" dxfId="1966" priority="2074">
      <formula>IF(AND(AL912&gt;=0, RIGHT(TEXT(AL912,"0.#"),1)="."),TRUE,FALSE)</formula>
    </cfRule>
    <cfRule type="expression" dxfId="1965" priority="2075">
      <formula>IF(AND(AL912&lt;0, RIGHT(TEXT(AL912,"0.#"),1)&lt;&gt;"."),TRUE,FALSE)</formula>
    </cfRule>
    <cfRule type="expression" dxfId="1964" priority="2076">
      <formula>IF(AND(AL912&lt;0, RIGHT(TEXT(AL912,"0.#"),1)="."),TRUE,FALSE)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1:AO1011">
    <cfRule type="expression" dxfId="1943" priority="2037">
      <formula>IF(AND(AL1011&gt;=0, RIGHT(TEXT(AL1011,"0.#"),1)&lt;&gt;"."),TRUE,FALSE)</formula>
    </cfRule>
    <cfRule type="expression" dxfId="1942" priority="2038">
      <formula>IF(AND(AL1011&gt;=0, RIGHT(TEXT(AL1011,"0.#"),1)="."),TRUE,FALSE)</formula>
    </cfRule>
    <cfRule type="expression" dxfId="1941" priority="2039">
      <formula>IF(AND(AL1011&lt;0, RIGHT(TEXT(AL1011,"0.#"),1)&lt;&gt;"."),TRUE,FALSE)</formula>
    </cfRule>
    <cfRule type="expression" dxfId="1940" priority="2040">
      <formula>IF(AND(AL1011&lt;0, RIGHT(TEXT(AL1011,"0.#"),1)="."),TRUE,FALSE)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U815">
    <cfRule type="expression" dxfId="719" priority="19">
      <formula>IF(RIGHT(TEXT(AU815,"0.#"),1)=".",FALSE,TRUE)</formula>
    </cfRule>
    <cfRule type="expression" dxfId="718" priority="20">
      <formula>IF(RIGHT(TEXT(AU815,"0.#"),1)=".",TRUE,FALSE)</formula>
    </cfRule>
  </conditionalFormatting>
  <conditionalFormatting sqref="AL1010:AO1010">
    <cfRule type="expression" dxfId="717" priority="15">
      <formula>IF(AND(AL1010&gt;=0, RIGHT(TEXT(AL1010,"0.#"),1)&lt;&gt;"."),TRUE,FALSE)</formula>
    </cfRule>
    <cfRule type="expression" dxfId="716" priority="16">
      <formula>IF(AND(AL1010&gt;=0, RIGHT(TEXT(AL1010,"0.#"),1)="."),TRUE,FALSE)</formula>
    </cfRule>
    <cfRule type="expression" dxfId="715" priority="17">
      <formula>IF(AND(AL1010&lt;0, RIGHT(TEXT(AL1010,"0.#"),1)&lt;&gt;"."),TRUE,FALSE)</formula>
    </cfRule>
    <cfRule type="expression" dxfId="714" priority="18">
      <formula>IF(AND(AL1010&lt;0, RIGHT(TEXT(AL1010,"0.#"),1)="."),TRUE,FALSE)</formula>
    </cfRule>
  </conditionalFormatting>
  <conditionalFormatting sqref="AU828">
    <cfRule type="expression" dxfId="713" priority="13">
      <formula>IF(RIGHT(TEXT(AU828,"0.#"),1)=".",FALSE,TRUE)</formula>
    </cfRule>
    <cfRule type="expression" dxfId="712" priority="14">
      <formula>IF(RIGHT(TEXT(AU828,"0.#"),1)=".",TRUE,FALSE)</formula>
    </cfRule>
  </conditionalFormatting>
  <conditionalFormatting sqref="Y828">
    <cfRule type="expression" dxfId="711" priority="11">
      <formula>IF(RIGHT(TEXT(Y828,"0.#"),1)=".",FALSE,TRUE)</formula>
    </cfRule>
    <cfRule type="expression" dxfId="710" priority="12">
      <formula>IF(RIGHT(TEXT(Y828,"0.#"),1)=".",TRUE,FALSE)</formula>
    </cfRule>
  </conditionalFormatting>
  <conditionalFormatting sqref="Y817:Y818 Y815">
    <cfRule type="expression" dxfId="709" priority="7">
      <formula>IF(RIGHT(TEXT(Y815,"0.#"),1)=".",FALSE,TRUE)</formula>
    </cfRule>
    <cfRule type="expression" dxfId="708" priority="8">
      <formula>IF(RIGHT(TEXT(Y815,"0.#"),1)=".",TRUE,FALSE)</formula>
    </cfRule>
  </conditionalFormatting>
  <conditionalFormatting sqref="Y816">
    <cfRule type="expression" dxfId="707" priority="9">
      <formula>IF(RIGHT(TEXT(Y816,"0.#"),1)=".",FALSE,TRUE)</formula>
    </cfRule>
    <cfRule type="expression" dxfId="706" priority="10">
      <formula>IF(RIGHT(TEXT(Y816,"0.#"),1)=".",TRUE,FALSE)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50" man="1"/>
    <brk id="129" max="50" man="1"/>
    <brk id="685" max="50" man="1"/>
    <brk id="735" max="50" man="1"/>
    <brk id="77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343</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6"/>
      <c r="AA2" s="827"/>
      <c r="AB2" s="1022" t="s">
        <v>11</v>
      </c>
      <c r="AC2" s="1023"/>
      <c r="AD2" s="1024"/>
      <c r="AE2" s="1028" t="s">
        <v>383</v>
      </c>
      <c r="AF2" s="1028"/>
      <c r="AG2" s="1028"/>
      <c r="AH2" s="1028"/>
      <c r="AI2" s="1028" t="s">
        <v>405</v>
      </c>
      <c r="AJ2" s="1028"/>
      <c r="AK2" s="1028"/>
      <c r="AL2" s="558"/>
      <c r="AM2" s="1028" t="s">
        <v>502</v>
      </c>
      <c r="AN2" s="1028"/>
      <c r="AO2" s="1028"/>
      <c r="AP2" s="558"/>
      <c r="AQ2" s="159" t="s">
        <v>231</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200"/>
      <c r="AR3" s="201"/>
      <c r="AS3" s="137" t="s">
        <v>232</v>
      </c>
      <c r="AT3" s="138"/>
      <c r="AU3" s="201"/>
      <c r="AV3" s="201"/>
      <c r="AW3" s="393" t="s">
        <v>179</v>
      </c>
      <c r="AX3" s="394"/>
      <c r="AY3" s="34">
        <f>$AY$2</f>
        <v>0</v>
      </c>
    </row>
    <row r="4" spans="1:51" ht="22.5" customHeight="1" x14ac:dyDescent="0.15">
      <c r="A4" s="398"/>
      <c r="B4" s="396"/>
      <c r="C4" s="396"/>
      <c r="D4" s="396"/>
      <c r="E4" s="396"/>
      <c r="F4" s="397"/>
      <c r="G4" s="565"/>
      <c r="H4" s="995"/>
      <c r="I4" s="995"/>
      <c r="J4" s="995"/>
      <c r="K4" s="995"/>
      <c r="L4" s="995"/>
      <c r="M4" s="995"/>
      <c r="N4" s="995"/>
      <c r="O4" s="996"/>
      <c r="P4" s="109"/>
      <c r="Q4" s="1003"/>
      <c r="R4" s="1003"/>
      <c r="S4" s="1003"/>
      <c r="T4" s="1003"/>
      <c r="U4" s="1003"/>
      <c r="V4" s="1003"/>
      <c r="W4" s="1003"/>
      <c r="X4" s="1004"/>
      <c r="Y4" s="1013" t="s">
        <v>12</v>
      </c>
      <c r="Z4" s="1014"/>
      <c r="AA4" s="1015"/>
      <c r="AB4" s="461"/>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343</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6"/>
      <c r="AA9" s="827"/>
      <c r="AB9" s="1022" t="s">
        <v>11</v>
      </c>
      <c r="AC9" s="1023"/>
      <c r="AD9" s="1024"/>
      <c r="AE9" s="1028" t="s">
        <v>383</v>
      </c>
      <c r="AF9" s="1028"/>
      <c r="AG9" s="1028"/>
      <c r="AH9" s="1028"/>
      <c r="AI9" s="1028" t="s">
        <v>405</v>
      </c>
      <c r="AJ9" s="1028"/>
      <c r="AK9" s="1028"/>
      <c r="AL9" s="558"/>
      <c r="AM9" s="1028" t="s">
        <v>502</v>
      </c>
      <c r="AN9" s="1028"/>
      <c r="AO9" s="1028"/>
      <c r="AP9" s="558"/>
      <c r="AQ9" s="159" t="s">
        <v>231</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200"/>
      <c r="AR10" s="201"/>
      <c r="AS10" s="137" t="s">
        <v>232</v>
      </c>
      <c r="AT10" s="138"/>
      <c r="AU10" s="201"/>
      <c r="AV10" s="201"/>
      <c r="AW10" s="393" t="s">
        <v>179</v>
      </c>
      <c r="AX10" s="394"/>
      <c r="AY10" s="34">
        <f>$AY$9</f>
        <v>0</v>
      </c>
    </row>
    <row r="11" spans="1:51" ht="22.5" customHeight="1" x14ac:dyDescent="0.15">
      <c r="A11" s="398"/>
      <c r="B11" s="396"/>
      <c r="C11" s="396"/>
      <c r="D11" s="396"/>
      <c r="E11" s="396"/>
      <c r="F11" s="397"/>
      <c r="G11" s="565"/>
      <c r="H11" s="995"/>
      <c r="I11" s="995"/>
      <c r="J11" s="995"/>
      <c r="K11" s="995"/>
      <c r="L11" s="995"/>
      <c r="M11" s="995"/>
      <c r="N11" s="995"/>
      <c r="O11" s="996"/>
      <c r="P11" s="109"/>
      <c r="Q11" s="1003"/>
      <c r="R11" s="1003"/>
      <c r="S11" s="1003"/>
      <c r="T11" s="1003"/>
      <c r="U11" s="1003"/>
      <c r="V11" s="1003"/>
      <c r="W11" s="1003"/>
      <c r="X11" s="1004"/>
      <c r="Y11" s="1013" t="s">
        <v>12</v>
      </c>
      <c r="Z11" s="1014"/>
      <c r="AA11" s="1015"/>
      <c r="AB11" s="461"/>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343</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6"/>
      <c r="AA16" s="827"/>
      <c r="AB16" s="1022" t="s">
        <v>11</v>
      </c>
      <c r="AC16" s="1023"/>
      <c r="AD16" s="1024"/>
      <c r="AE16" s="1028" t="s">
        <v>383</v>
      </c>
      <c r="AF16" s="1028"/>
      <c r="AG16" s="1028"/>
      <c r="AH16" s="1028"/>
      <c r="AI16" s="1028" t="s">
        <v>405</v>
      </c>
      <c r="AJ16" s="1028"/>
      <c r="AK16" s="1028"/>
      <c r="AL16" s="558"/>
      <c r="AM16" s="1028" t="s">
        <v>502</v>
      </c>
      <c r="AN16" s="1028"/>
      <c r="AO16" s="1028"/>
      <c r="AP16" s="558"/>
      <c r="AQ16" s="159" t="s">
        <v>231</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200"/>
      <c r="AR17" s="201"/>
      <c r="AS17" s="137" t="s">
        <v>232</v>
      </c>
      <c r="AT17" s="138"/>
      <c r="AU17" s="201"/>
      <c r="AV17" s="201"/>
      <c r="AW17" s="393" t="s">
        <v>179</v>
      </c>
      <c r="AX17" s="394"/>
      <c r="AY17" s="34">
        <f>$AY$16</f>
        <v>0</v>
      </c>
    </row>
    <row r="18" spans="1:51" ht="22.5" customHeight="1" x14ac:dyDescent="0.15">
      <c r="A18" s="398"/>
      <c r="B18" s="396"/>
      <c r="C18" s="396"/>
      <c r="D18" s="396"/>
      <c r="E18" s="396"/>
      <c r="F18" s="397"/>
      <c r="G18" s="565"/>
      <c r="H18" s="995"/>
      <c r="I18" s="995"/>
      <c r="J18" s="995"/>
      <c r="K18" s="995"/>
      <c r="L18" s="995"/>
      <c r="M18" s="995"/>
      <c r="N18" s="995"/>
      <c r="O18" s="996"/>
      <c r="P18" s="109"/>
      <c r="Q18" s="1003"/>
      <c r="R18" s="1003"/>
      <c r="S18" s="1003"/>
      <c r="T18" s="1003"/>
      <c r="U18" s="1003"/>
      <c r="V18" s="1003"/>
      <c r="W18" s="1003"/>
      <c r="X18" s="1004"/>
      <c r="Y18" s="1013" t="s">
        <v>12</v>
      </c>
      <c r="Z18" s="1014"/>
      <c r="AA18" s="1015"/>
      <c r="AB18" s="461"/>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343</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6"/>
      <c r="AA23" s="827"/>
      <c r="AB23" s="1022" t="s">
        <v>11</v>
      </c>
      <c r="AC23" s="1023"/>
      <c r="AD23" s="1024"/>
      <c r="AE23" s="1028" t="s">
        <v>383</v>
      </c>
      <c r="AF23" s="1028"/>
      <c r="AG23" s="1028"/>
      <c r="AH23" s="1028"/>
      <c r="AI23" s="1028" t="s">
        <v>405</v>
      </c>
      <c r="AJ23" s="1028"/>
      <c r="AK23" s="1028"/>
      <c r="AL23" s="558"/>
      <c r="AM23" s="1028" t="s">
        <v>502</v>
      </c>
      <c r="AN23" s="1028"/>
      <c r="AO23" s="1028"/>
      <c r="AP23" s="558"/>
      <c r="AQ23" s="159" t="s">
        <v>231</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200"/>
      <c r="AR24" s="201"/>
      <c r="AS24" s="137" t="s">
        <v>232</v>
      </c>
      <c r="AT24" s="138"/>
      <c r="AU24" s="201"/>
      <c r="AV24" s="201"/>
      <c r="AW24" s="393" t="s">
        <v>179</v>
      </c>
      <c r="AX24" s="394"/>
      <c r="AY24" s="34">
        <f>$AY$23</f>
        <v>0</v>
      </c>
    </row>
    <row r="25" spans="1:51" ht="22.5" customHeight="1" x14ac:dyDescent="0.15">
      <c r="A25" s="398"/>
      <c r="B25" s="396"/>
      <c r="C25" s="396"/>
      <c r="D25" s="396"/>
      <c r="E25" s="396"/>
      <c r="F25" s="397"/>
      <c r="G25" s="565"/>
      <c r="H25" s="995"/>
      <c r="I25" s="995"/>
      <c r="J25" s="995"/>
      <c r="K25" s="995"/>
      <c r="L25" s="995"/>
      <c r="M25" s="995"/>
      <c r="N25" s="995"/>
      <c r="O25" s="996"/>
      <c r="P25" s="109"/>
      <c r="Q25" s="1003"/>
      <c r="R25" s="1003"/>
      <c r="S25" s="1003"/>
      <c r="T25" s="1003"/>
      <c r="U25" s="1003"/>
      <c r="V25" s="1003"/>
      <c r="W25" s="1003"/>
      <c r="X25" s="1004"/>
      <c r="Y25" s="1013" t="s">
        <v>12</v>
      </c>
      <c r="Z25" s="1014"/>
      <c r="AA25" s="1015"/>
      <c r="AB25" s="461"/>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343</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6"/>
      <c r="AA30" s="827"/>
      <c r="AB30" s="1022" t="s">
        <v>11</v>
      </c>
      <c r="AC30" s="1023"/>
      <c r="AD30" s="1024"/>
      <c r="AE30" s="1028" t="s">
        <v>383</v>
      </c>
      <c r="AF30" s="1028"/>
      <c r="AG30" s="1028"/>
      <c r="AH30" s="1028"/>
      <c r="AI30" s="1028" t="s">
        <v>405</v>
      </c>
      <c r="AJ30" s="1028"/>
      <c r="AK30" s="1028"/>
      <c r="AL30" s="558"/>
      <c r="AM30" s="1028" t="s">
        <v>502</v>
      </c>
      <c r="AN30" s="1028"/>
      <c r="AO30" s="1028"/>
      <c r="AP30" s="558"/>
      <c r="AQ30" s="159" t="s">
        <v>231</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200"/>
      <c r="AR31" s="201"/>
      <c r="AS31" s="137" t="s">
        <v>232</v>
      </c>
      <c r="AT31" s="138"/>
      <c r="AU31" s="201"/>
      <c r="AV31" s="201"/>
      <c r="AW31" s="393" t="s">
        <v>179</v>
      </c>
      <c r="AX31" s="394"/>
      <c r="AY31" s="34">
        <f>$AY$30</f>
        <v>0</v>
      </c>
    </row>
    <row r="32" spans="1:51" ht="22.5" customHeight="1" x14ac:dyDescent="0.15">
      <c r="A32" s="398"/>
      <c r="B32" s="396"/>
      <c r="C32" s="396"/>
      <c r="D32" s="396"/>
      <c r="E32" s="396"/>
      <c r="F32" s="397"/>
      <c r="G32" s="565"/>
      <c r="H32" s="995"/>
      <c r="I32" s="995"/>
      <c r="J32" s="995"/>
      <c r="K32" s="995"/>
      <c r="L32" s="995"/>
      <c r="M32" s="995"/>
      <c r="N32" s="995"/>
      <c r="O32" s="996"/>
      <c r="P32" s="109"/>
      <c r="Q32" s="1003"/>
      <c r="R32" s="1003"/>
      <c r="S32" s="1003"/>
      <c r="T32" s="1003"/>
      <c r="U32" s="1003"/>
      <c r="V32" s="1003"/>
      <c r="W32" s="1003"/>
      <c r="X32" s="1004"/>
      <c r="Y32" s="1013" t="s">
        <v>12</v>
      </c>
      <c r="Z32" s="1014"/>
      <c r="AA32" s="1015"/>
      <c r="AB32" s="461"/>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343</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6"/>
      <c r="AA37" s="827"/>
      <c r="AB37" s="1022" t="s">
        <v>11</v>
      </c>
      <c r="AC37" s="1023"/>
      <c r="AD37" s="1024"/>
      <c r="AE37" s="1028" t="s">
        <v>383</v>
      </c>
      <c r="AF37" s="1028"/>
      <c r="AG37" s="1028"/>
      <c r="AH37" s="1028"/>
      <c r="AI37" s="1028" t="s">
        <v>405</v>
      </c>
      <c r="AJ37" s="1028"/>
      <c r="AK37" s="1028"/>
      <c r="AL37" s="558"/>
      <c r="AM37" s="1028" t="s">
        <v>502</v>
      </c>
      <c r="AN37" s="1028"/>
      <c r="AO37" s="1028"/>
      <c r="AP37" s="558"/>
      <c r="AQ37" s="159" t="s">
        <v>231</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200"/>
      <c r="AR38" s="201"/>
      <c r="AS38" s="137" t="s">
        <v>232</v>
      </c>
      <c r="AT38" s="138"/>
      <c r="AU38" s="201"/>
      <c r="AV38" s="201"/>
      <c r="AW38" s="393" t="s">
        <v>179</v>
      </c>
      <c r="AX38" s="394"/>
      <c r="AY38" s="34">
        <f>$AY$37</f>
        <v>0</v>
      </c>
    </row>
    <row r="39" spans="1:51" ht="22.5" customHeight="1" x14ac:dyDescent="0.15">
      <c r="A39" s="398"/>
      <c r="B39" s="396"/>
      <c r="C39" s="396"/>
      <c r="D39" s="396"/>
      <c r="E39" s="396"/>
      <c r="F39" s="397"/>
      <c r="G39" s="565"/>
      <c r="H39" s="995"/>
      <c r="I39" s="995"/>
      <c r="J39" s="995"/>
      <c r="K39" s="995"/>
      <c r="L39" s="995"/>
      <c r="M39" s="995"/>
      <c r="N39" s="995"/>
      <c r="O39" s="996"/>
      <c r="P39" s="109"/>
      <c r="Q39" s="1003"/>
      <c r="R39" s="1003"/>
      <c r="S39" s="1003"/>
      <c r="T39" s="1003"/>
      <c r="U39" s="1003"/>
      <c r="V39" s="1003"/>
      <c r="W39" s="1003"/>
      <c r="X39" s="1004"/>
      <c r="Y39" s="1013" t="s">
        <v>12</v>
      </c>
      <c r="Z39" s="1014"/>
      <c r="AA39" s="1015"/>
      <c r="AB39" s="461"/>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343</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6"/>
      <c r="AA44" s="827"/>
      <c r="AB44" s="1022" t="s">
        <v>11</v>
      </c>
      <c r="AC44" s="1023"/>
      <c r="AD44" s="1024"/>
      <c r="AE44" s="1028" t="s">
        <v>383</v>
      </c>
      <c r="AF44" s="1028"/>
      <c r="AG44" s="1028"/>
      <c r="AH44" s="1028"/>
      <c r="AI44" s="1028" t="s">
        <v>405</v>
      </c>
      <c r="AJ44" s="1028"/>
      <c r="AK44" s="1028"/>
      <c r="AL44" s="558"/>
      <c r="AM44" s="1028" t="s">
        <v>502</v>
      </c>
      <c r="AN44" s="1028"/>
      <c r="AO44" s="1028"/>
      <c r="AP44" s="558"/>
      <c r="AQ44" s="159" t="s">
        <v>231</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200"/>
      <c r="AR45" s="201"/>
      <c r="AS45" s="137" t="s">
        <v>232</v>
      </c>
      <c r="AT45" s="138"/>
      <c r="AU45" s="201"/>
      <c r="AV45" s="201"/>
      <c r="AW45" s="393" t="s">
        <v>179</v>
      </c>
      <c r="AX45" s="394"/>
      <c r="AY45" s="34">
        <f>$AY$44</f>
        <v>0</v>
      </c>
    </row>
    <row r="46" spans="1:51" ht="22.5" customHeight="1" x14ac:dyDescent="0.15">
      <c r="A46" s="398"/>
      <c r="B46" s="396"/>
      <c r="C46" s="396"/>
      <c r="D46" s="396"/>
      <c r="E46" s="396"/>
      <c r="F46" s="397"/>
      <c r="G46" s="565"/>
      <c r="H46" s="995"/>
      <c r="I46" s="995"/>
      <c r="J46" s="995"/>
      <c r="K46" s="995"/>
      <c r="L46" s="995"/>
      <c r="M46" s="995"/>
      <c r="N46" s="995"/>
      <c r="O46" s="996"/>
      <c r="P46" s="109"/>
      <c r="Q46" s="1003"/>
      <c r="R46" s="1003"/>
      <c r="S46" s="1003"/>
      <c r="T46" s="1003"/>
      <c r="U46" s="1003"/>
      <c r="V46" s="1003"/>
      <c r="W46" s="1003"/>
      <c r="X46" s="1004"/>
      <c r="Y46" s="1013" t="s">
        <v>12</v>
      </c>
      <c r="Z46" s="1014"/>
      <c r="AA46" s="1015"/>
      <c r="AB46" s="461"/>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343</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6"/>
      <c r="AA51" s="827"/>
      <c r="AB51" s="558" t="s">
        <v>11</v>
      </c>
      <c r="AC51" s="1023"/>
      <c r="AD51" s="1024"/>
      <c r="AE51" s="1028" t="s">
        <v>383</v>
      </c>
      <c r="AF51" s="1028"/>
      <c r="AG51" s="1028"/>
      <c r="AH51" s="1028"/>
      <c r="AI51" s="1028" t="s">
        <v>405</v>
      </c>
      <c r="AJ51" s="1028"/>
      <c r="AK51" s="1028"/>
      <c r="AL51" s="558"/>
      <c r="AM51" s="1028" t="s">
        <v>502</v>
      </c>
      <c r="AN51" s="1028"/>
      <c r="AO51" s="1028"/>
      <c r="AP51" s="558"/>
      <c r="AQ51" s="159" t="s">
        <v>231</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200"/>
      <c r="AR52" s="201"/>
      <c r="AS52" s="137" t="s">
        <v>232</v>
      </c>
      <c r="AT52" s="138"/>
      <c r="AU52" s="201"/>
      <c r="AV52" s="201"/>
      <c r="AW52" s="393" t="s">
        <v>179</v>
      </c>
      <c r="AX52" s="394"/>
      <c r="AY52" s="34">
        <f>$AY$51</f>
        <v>0</v>
      </c>
    </row>
    <row r="53" spans="1:51" ht="22.5" customHeight="1" x14ac:dyDescent="0.15">
      <c r="A53" s="398"/>
      <c r="B53" s="396"/>
      <c r="C53" s="396"/>
      <c r="D53" s="396"/>
      <c r="E53" s="396"/>
      <c r="F53" s="397"/>
      <c r="G53" s="565"/>
      <c r="H53" s="995"/>
      <c r="I53" s="995"/>
      <c r="J53" s="995"/>
      <c r="K53" s="995"/>
      <c r="L53" s="995"/>
      <c r="M53" s="995"/>
      <c r="N53" s="995"/>
      <c r="O53" s="996"/>
      <c r="P53" s="109"/>
      <c r="Q53" s="1003"/>
      <c r="R53" s="1003"/>
      <c r="S53" s="1003"/>
      <c r="T53" s="1003"/>
      <c r="U53" s="1003"/>
      <c r="V53" s="1003"/>
      <c r="W53" s="1003"/>
      <c r="X53" s="1004"/>
      <c r="Y53" s="1013" t="s">
        <v>12</v>
      </c>
      <c r="Z53" s="1014"/>
      <c r="AA53" s="1015"/>
      <c r="AB53" s="461"/>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343</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6"/>
      <c r="AA58" s="827"/>
      <c r="AB58" s="1022" t="s">
        <v>11</v>
      </c>
      <c r="AC58" s="1023"/>
      <c r="AD58" s="1024"/>
      <c r="AE58" s="1028" t="s">
        <v>383</v>
      </c>
      <c r="AF58" s="1028"/>
      <c r="AG58" s="1028"/>
      <c r="AH58" s="1028"/>
      <c r="AI58" s="1028" t="s">
        <v>405</v>
      </c>
      <c r="AJ58" s="1028"/>
      <c r="AK58" s="1028"/>
      <c r="AL58" s="558"/>
      <c r="AM58" s="1028" t="s">
        <v>502</v>
      </c>
      <c r="AN58" s="1028"/>
      <c r="AO58" s="1028"/>
      <c r="AP58" s="558"/>
      <c r="AQ58" s="159" t="s">
        <v>231</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200"/>
      <c r="AR59" s="201"/>
      <c r="AS59" s="137" t="s">
        <v>232</v>
      </c>
      <c r="AT59" s="138"/>
      <c r="AU59" s="201"/>
      <c r="AV59" s="201"/>
      <c r="AW59" s="393" t="s">
        <v>179</v>
      </c>
      <c r="AX59" s="394"/>
      <c r="AY59" s="34">
        <f>$AY$58</f>
        <v>0</v>
      </c>
    </row>
    <row r="60" spans="1:51" ht="22.5" customHeight="1" x14ac:dyDescent="0.15">
      <c r="A60" s="398"/>
      <c r="B60" s="396"/>
      <c r="C60" s="396"/>
      <c r="D60" s="396"/>
      <c r="E60" s="396"/>
      <c r="F60" s="397"/>
      <c r="G60" s="565"/>
      <c r="H60" s="995"/>
      <c r="I60" s="995"/>
      <c r="J60" s="995"/>
      <c r="K60" s="995"/>
      <c r="L60" s="995"/>
      <c r="M60" s="995"/>
      <c r="N60" s="995"/>
      <c r="O60" s="996"/>
      <c r="P60" s="109"/>
      <c r="Q60" s="1003"/>
      <c r="R60" s="1003"/>
      <c r="S60" s="1003"/>
      <c r="T60" s="1003"/>
      <c r="U60" s="1003"/>
      <c r="V60" s="1003"/>
      <c r="W60" s="1003"/>
      <c r="X60" s="1004"/>
      <c r="Y60" s="1013" t="s">
        <v>12</v>
      </c>
      <c r="Z60" s="1014"/>
      <c r="AA60" s="1015"/>
      <c r="AB60" s="461"/>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343</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6"/>
      <c r="AA65" s="827"/>
      <c r="AB65" s="1022" t="s">
        <v>11</v>
      </c>
      <c r="AC65" s="1023"/>
      <c r="AD65" s="1024"/>
      <c r="AE65" s="1028" t="s">
        <v>383</v>
      </c>
      <c r="AF65" s="1028"/>
      <c r="AG65" s="1028"/>
      <c r="AH65" s="1028"/>
      <c r="AI65" s="1028" t="s">
        <v>405</v>
      </c>
      <c r="AJ65" s="1028"/>
      <c r="AK65" s="1028"/>
      <c r="AL65" s="558"/>
      <c r="AM65" s="1028" t="s">
        <v>502</v>
      </c>
      <c r="AN65" s="1028"/>
      <c r="AO65" s="1028"/>
      <c r="AP65" s="558"/>
      <c r="AQ65" s="159" t="s">
        <v>231</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200"/>
      <c r="AR66" s="201"/>
      <c r="AS66" s="137" t="s">
        <v>232</v>
      </c>
      <c r="AT66" s="138"/>
      <c r="AU66" s="201"/>
      <c r="AV66" s="201"/>
      <c r="AW66" s="393" t="s">
        <v>179</v>
      </c>
      <c r="AX66" s="394"/>
      <c r="AY66" s="34">
        <f>$AY$65</f>
        <v>0</v>
      </c>
    </row>
    <row r="67" spans="1:51" ht="22.5" customHeight="1" x14ac:dyDescent="0.15">
      <c r="A67" s="398"/>
      <c r="B67" s="396"/>
      <c r="C67" s="396"/>
      <c r="D67" s="396"/>
      <c r="E67" s="396"/>
      <c r="F67" s="397"/>
      <c r="G67" s="565"/>
      <c r="H67" s="995"/>
      <c r="I67" s="995"/>
      <c r="J67" s="995"/>
      <c r="K67" s="995"/>
      <c r="L67" s="995"/>
      <c r="M67" s="995"/>
      <c r="N67" s="995"/>
      <c r="O67" s="996"/>
      <c r="P67" s="109"/>
      <c r="Q67" s="1003"/>
      <c r="R67" s="1003"/>
      <c r="S67" s="1003"/>
      <c r="T67" s="1003"/>
      <c r="U67" s="1003"/>
      <c r="V67" s="1003"/>
      <c r="W67" s="1003"/>
      <c r="X67" s="1004"/>
      <c r="Y67" s="1013" t="s">
        <v>12</v>
      </c>
      <c r="Z67" s="1014"/>
      <c r="AA67" s="1015"/>
      <c r="AB67" s="461"/>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359</v>
      </c>
      <c r="H2" s="596"/>
      <c r="I2" s="596"/>
      <c r="J2" s="596"/>
      <c r="K2" s="596"/>
      <c r="L2" s="596"/>
      <c r="M2" s="596"/>
      <c r="N2" s="596"/>
      <c r="O2" s="596"/>
      <c r="P2" s="596"/>
      <c r="Q2" s="596"/>
      <c r="R2" s="596"/>
      <c r="S2" s="596"/>
      <c r="T2" s="596"/>
      <c r="U2" s="596"/>
      <c r="V2" s="596"/>
      <c r="W2" s="596"/>
      <c r="X2" s="596"/>
      <c r="Y2" s="596"/>
      <c r="Z2" s="596"/>
      <c r="AA2" s="596"/>
      <c r="AB2" s="597"/>
      <c r="AC2" s="595" t="s">
        <v>361</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266</v>
      </c>
      <c r="H15" s="596"/>
      <c r="I15" s="596"/>
      <c r="J15" s="596"/>
      <c r="K15" s="596"/>
      <c r="L15" s="596"/>
      <c r="M15" s="596"/>
      <c r="N15" s="596"/>
      <c r="O15" s="596"/>
      <c r="P15" s="596"/>
      <c r="Q15" s="596"/>
      <c r="R15" s="596"/>
      <c r="S15" s="596"/>
      <c r="T15" s="596"/>
      <c r="U15" s="596"/>
      <c r="V15" s="596"/>
      <c r="W15" s="596"/>
      <c r="X15" s="596"/>
      <c r="Y15" s="596"/>
      <c r="Z15" s="596"/>
      <c r="AA15" s="596"/>
      <c r="AB15" s="597"/>
      <c r="AC15" s="595" t="s">
        <v>267</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265</v>
      </c>
      <c r="H28" s="596"/>
      <c r="I28" s="596"/>
      <c r="J28" s="596"/>
      <c r="K28" s="596"/>
      <c r="L28" s="596"/>
      <c r="M28" s="596"/>
      <c r="N28" s="596"/>
      <c r="O28" s="596"/>
      <c r="P28" s="596"/>
      <c r="Q28" s="596"/>
      <c r="R28" s="596"/>
      <c r="S28" s="596"/>
      <c r="T28" s="596"/>
      <c r="U28" s="596"/>
      <c r="V28" s="596"/>
      <c r="W28" s="596"/>
      <c r="X28" s="596"/>
      <c r="Y28" s="596"/>
      <c r="Z28" s="596"/>
      <c r="AA28" s="596"/>
      <c r="AB28" s="597"/>
      <c r="AC28" s="595" t="s">
        <v>268</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313</v>
      </c>
      <c r="H41" s="596"/>
      <c r="I41" s="596"/>
      <c r="J41" s="596"/>
      <c r="K41" s="596"/>
      <c r="L41" s="596"/>
      <c r="M41" s="596"/>
      <c r="N41" s="596"/>
      <c r="O41" s="596"/>
      <c r="P41" s="596"/>
      <c r="Q41" s="596"/>
      <c r="R41" s="596"/>
      <c r="S41" s="596"/>
      <c r="T41" s="596"/>
      <c r="U41" s="596"/>
      <c r="V41" s="596"/>
      <c r="W41" s="596"/>
      <c r="X41" s="596"/>
      <c r="Y41" s="596"/>
      <c r="Z41" s="596"/>
      <c r="AA41" s="596"/>
      <c r="AB41" s="597"/>
      <c r="AC41" s="595" t="s">
        <v>181</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182</v>
      </c>
      <c r="H55" s="596"/>
      <c r="I55" s="596"/>
      <c r="J55" s="596"/>
      <c r="K55" s="596"/>
      <c r="L55" s="596"/>
      <c r="M55" s="596"/>
      <c r="N55" s="596"/>
      <c r="O55" s="596"/>
      <c r="P55" s="596"/>
      <c r="Q55" s="596"/>
      <c r="R55" s="596"/>
      <c r="S55" s="596"/>
      <c r="T55" s="596"/>
      <c r="U55" s="596"/>
      <c r="V55" s="596"/>
      <c r="W55" s="596"/>
      <c r="X55" s="596"/>
      <c r="Y55" s="596"/>
      <c r="Z55" s="596"/>
      <c r="AA55" s="596"/>
      <c r="AB55" s="597"/>
      <c r="AC55" s="595" t="s">
        <v>269</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270</v>
      </c>
      <c r="H68" s="596"/>
      <c r="I68" s="596"/>
      <c r="J68" s="596"/>
      <c r="K68" s="596"/>
      <c r="L68" s="596"/>
      <c r="M68" s="596"/>
      <c r="N68" s="596"/>
      <c r="O68" s="596"/>
      <c r="P68" s="596"/>
      <c r="Q68" s="596"/>
      <c r="R68" s="596"/>
      <c r="S68" s="596"/>
      <c r="T68" s="596"/>
      <c r="U68" s="596"/>
      <c r="V68" s="596"/>
      <c r="W68" s="596"/>
      <c r="X68" s="596"/>
      <c r="Y68" s="596"/>
      <c r="Z68" s="596"/>
      <c r="AA68" s="596"/>
      <c r="AB68" s="597"/>
      <c r="AC68" s="595" t="s">
        <v>271</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272</v>
      </c>
      <c r="H81" s="596"/>
      <c r="I81" s="596"/>
      <c r="J81" s="596"/>
      <c r="K81" s="596"/>
      <c r="L81" s="596"/>
      <c r="M81" s="596"/>
      <c r="N81" s="596"/>
      <c r="O81" s="596"/>
      <c r="P81" s="596"/>
      <c r="Q81" s="596"/>
      <c r="R81" s="596"/>
      <c r="S81" s="596"/>
      <c r="T81" s="596"/>
      <c r="U81" s="596"/>
      <c r="V81" s="596"/>
      <c r="W81" s="596"/>
      <c r="X81" s="596"/>
      <c r="Y81" s="596"/>
      <c r="Z81" s="596"/>
      <c r="AA81" s="596"/>
      <c r="AB81" s="597"/>
      <c r="AC81" s="595" t="s">
        <v>273</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274</v>
      </c>
      <c r="H94" s="596"/>
      <c r="I94" s="596"/>
      <c r="J94" s="596"/>
      <c r="K94" s="596"/>
      <c r="L94" s="596"/>
      <c r="M94" s="596"/>
      <c r="N94" s="596"/>
      <c r="O94" s="596"/>
      <c r="P94" s="596"/>
      <c r="Q94" s="596"/>
      <c r="R94" s="596"/>
      <c r="S94" s="596"/>
      <c r="T94" s="596"/>
      <c r="U94" s="596"/>
      <c r="V94" s="596"/>
      <c r="W94" s="596"/>
      <c r="X94" s="596"/>
      <c r="Y94" s="596"/>
      <c r="Z94" s="596"/>
      <c r="AA94" s="596"/>
      <c r="AB94" s="597"/>
      <c r="AC94" s="595" t="s">
        <v>183</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184</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275</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276</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277</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278</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279</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280</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185</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186</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281</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282</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283</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285</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284</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286</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187</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188</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287</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288</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289</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290</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291</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292</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189</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295</v>
      </c>
      <c r="K3" s="362"/>
      <c r="L3" s="362"/>
      <c r="M3" s="362"/>
      <c r="N3" s="362"/>
      <c r="O3" s="362"/>
      <c r="P3" s="248" t="s">
        <v>27</v>
      </c>
      <c r="Q3" s="248"/>
      <c r="R3" s="248"/>
      <c r="S3" s="248"/>
      <c r="T3" s="248"/>
      <c r="U3" s="248"/>
      <c r="V3" s="248"/>
      <c r="W3" s="248"/>
      <c r="X3" s="248"/>
      <c r="Y3" s="363" t="s">
        <v>347</v>
      </c>
      <c r="Z3" s="364"/>
      <c r="AA3" s="364"/>
      <c r="AB3" s="364"/>
      <c r="AC3" s="153" t="s">
        <v>332</v>
      </c>
      <c r="AD3" s="153"/>
      <c r="AE3" s="153"/>
      <c r="AF3" s="153"/>
      <c r="AG3" s="153"/>
      <c r="AH3" s="363" t="s">
        <v>257</v>
      </c>
      <c r="AI3" s="361"/>
      <c r="AJ3" s="361"/>
      <c r="AK3" s="361"/>
      <c r="AL3" s="361" t="s">
        <v>21</v>
      </c>
      <c r="AM3" s="361"/>
      <c r="AN3" s="361"/>
      <c r="AO3" s="365"/>
      <c r="AP3" s="366" t="s">
        <v>296</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295</v>
      </c>
      <c r="K36" s="362"/>
      <c r="L36" s="362"/>
      <c r="M36" s="362"/>
      <c r="N36" s="362"/>
      <c r="O36" s="362"/>
      <c r="P36" s="248" t="s">
        <v>27</v>
      </c>
      <c r="Q36" s="248"/>
      <c r="R36" s="248"/>
      <c r="S36" s="248"/>
      <c r="T36" s="248"/>
      <c r="U36" s="248"/>
      <c r="V36" s="248"/>
      <c r="W36" s="248"/>
      <c r="X36" s="248"/>
      <c r="Y36" s="363" t="s">
        <v>347</v>
      </c>
      <c r="Z36" s="364"/>
      <c r="AA36" s="364"/>
      <c r="AB36" s="364"/>
      <c r="AC36" s="153" t="s">
        <v>332</v>
      </c>
      <c r="AD36" s="153"/>
      <c r="AE36" s="153"/>
      <c r="AF36" s="153"/>
      <c r="AG36" s="153"/>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295</v>
      </c>
      <c r="K69" s="362"/>
      <c r="L69" s="362"/>
      <c r="M69" s="362"/>
      <c r="N69" s="362"/>
      <c r="O69" s="362"/>
      <c r="P69" s="248" t="s">
        <v>27</v>
      </c>
      <c r="Q69" s="248"/>
      <c r="R69" s="248"/>
      <c r="S69" s="248"/>
      <c r="T69" s="248"/>
      <c r="U69" s="248"/>
      <c r="V69" s="248"/>
      <c r="W69" s="248"/>
      <c r="X69" s="248"/>
      <c r="Y69" s="363" t="s">
        <v>347</v>
      </c>
      <c r="Z69" s="364"/>
      <c r="AA69" s="364"/>
      <c r="AB69" s="364"/>
      <c r="AC69" s="153" t="s">
        <v>332</v>
      </c>
      <c r="AD69" s="153"/>
      <c r="AE69" s="153"/>
      <c r="AF69" s="153"/>
      <c r="AG69" s="153"/>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295</v>
      </c>
      <c r="K102" s="362"/>
      <c r="L102" s="362"/>
      <c r="M102" s="362"/>
      <c r="N102" s="362"/>
      <c r="O102" s="362"/>
      <c r="P102" s="248" t="s">
        <v>27</v>
      </c>
      <c r="Q102" s="248"/>
      <c r="R102" s="248"/>
      <c r="S102" s="248"/>
      <c r="T102" s="248"/>
      <c r="U102" s="248"/>
      <c r="V102" s="248"/>
      <c r="W102" s="248"/>
      <c r="X102" s="248"/>
      <c r="Y102" s="363" t="s">
        <v>347</v>
      </c>
      <c r="Z102" s="364"/>
      <c r="AA102" s="364"/>
      <c r="AB102" s="364"/>
      <c r="AC102" s="153" t="s">
        <v>332</v>
      </c>
      <c r="AD102" s="153"/>
      <c r="AE102" s="153"/>
      <c r="AF102" s="153"/>
      <c r="AG102" s="153"/>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295</v>
      </c>
      <c r="K135" s="362"/>
      <c r="L135" s="362"/>
      <c r="M135" s="362"/>
      <c r="N135" s="362"/>
      <c r="O135" s="362"/>
      <c r="P135" s="248" t="s">
        <v>27</v>
      </c>
      <c r="Q135" s="248"/>
      <c r="R135" s="248"/>
      <c r="S135" s="248"/>
      <c r="T135" s="248"/>
      <c r="U135" s="248"/>
      <c r="V135" s="248"/>
      <c r="W135" s="248"/>
      <c r="X135" s="248"/>
      <c r="Y135" s="363" t="s">
        <v>347</v>
      </c>
      <c r="Z135" s="364"/>
      <c r="AA135" s="364"/>
      <c r="AB135" s="364"/>
      <c r="AC135" s="153" t="s">
        <v>332</v>
      </c>
      <c r="AD135" s="153"/>
      <c r="AE135" s="153"/>
      <c r="AF135" s="153"/>
      <c r="AG135" s="153"/>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295</v>
      </c>
      <c r="K168" s="362"/>
      <c r="L168" s="362"/>
      <c r="M168" s="362"/>
      <c r="N168" s="362"/>
      <c r="O168" s="362"/>
      <c r="P168" s="248" t="s">
        <v>27</v>
      </c>
      <c r="Q168" s="248"/>
      <c r="R168" s="248"/>
      <c r="S168" s="248"/>
      <c r="T168" s="248"/>
      <c r="U168" s="248"/>
      <c r="V168" s="248"/>
      <c r="W168" s="248"/>
      <c r="X168" s="248"/>
      <c r="Y168" s="363" t="s">
        <v>347</v>
      </c>
      <c r="Z168" s="364"/>
      <c r="AA168" s="364"/>
      <c r="AB168" s="364"/>
      <c r="AC168" s="153" t="s">
        <v>332</v>
      </c>
      <c r="AD168" s="153"/>
      <c r="AE168" s="153"/>
      <c r="AF168" s="153"/>
      <c r="AG168" s="153"/>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295</v>
      </c>
      <c r="K201" s="362"/>
      <c r="L201" s="362"/>
      <c r="M201" s="362"/>
      <c r="N201" s="362"/>
      <c r="O201" s="362"/>
      <c r="P201" s="248" t="s">
        <v>27</v>
      </c>
      <c r="Q201" s="248"/>
      <c r="R201" s="248"/>
      <c r="S201" s="248"/>
      <c r="T201" s="248"/>
      <c r="U201" s="248"/>
      <c r="V201" s="248"/>
      <c r="W201" s="248"/>
      <c r="X201" s="248"/>
      <c r="Y201" s="363" t="s">
        <v>347</v>
      </c>
      <c r="Z201" s="364"/>
      <c r="AA201" s="364"/>
      <c r="AB201" s="364"/>
      <c r="AC201" s="153" t="s">
        <v>332</v>
      </c>
      <c r="AD201" s="153"/>
      <c r="AE201" s="153"/>
      <c r="AF201" s="153"/>
      <c r="AG201" s="153"/>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295</v>
      </c>
      <c r="K234" s="362"/>
      <c r="L234" s="362"/>
      <c r="M234" s="362"/>
      <c r="N234" s="362"/>
      <c r="O234" s="362"/>
      <c r="P234" s="248" t="s">
        <v>27</v>
      </c>
      <c r="Q234" s="248"/>
      <c r="R234" s="248"/>
      <c r="S234" s="248"/>
      <c r="T234" s="248"/>
      <c r="U234" s="248"/>
      <c r="V234" s="248"/>
      <c r="W234" s="248"/>
      <c r="X234" s="248"/>
      <c r="Y234" s="363" t="s">
        <v>347</v>
      </c>
      <c r="Z234" s="364"/>
      <c r="AA234" s="364"/>
      <c r="AB234" s="364"/>
      <c r="AC234" s="153" t="s">
        <v>332</v>
      </c>
      <c r="AD234" s="153"/>
      <c r="AE234" s="153"/>
      <c r="AF234" s="153"/>
      <c r="AG234" s="153"/>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295</v>
      </c>
      <c r="K267" s="362"/>
      <c r="L267" s="362"/>
      <c r="M267" s="362"/>
      <c r="N267" s="362"/>
      <c r="O267" s="362"/>
      <c r="P267" s="248" t="s">
        <v>27</v>
      </c>
      <c r="Q267" s="248"/>
      <c r="R267" s="248"/>
      <c r="S267" s="248"/>
      <c r="T267" s="248"/>
      <c r="U267" s="248"/>
      <c r="V267" s="248"/>
      <c r="W267" s="248"/>
      <c r="X267" s="248"/>
      <c r="Y267" s="363" t="s">
        <v>347</v>
      </c>
      <c r="Z267" s="364"/>
      <c r="AA267" s="364"/>
      <c r="AB267" s="364"/>
      <c r="AC267" s="153" t="s">
        <v>332</v>
      </c>
      <c r="AD267" s="153"/>
      <c r="AE267" s="153"/>
      <c r="AF267" s="153"/>
      <c r="AG267" s="153"/>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295</v>
      </c>
      <c r="K300" s="362"/>
      <c r="L300" s="362"/>
      <c r="M300" s="362"/>
      <c r="N300" s="362"/>
      <c r="O300" s="362"/>
      <c r="P300" s="248" t="s">
        <v>27</v>
      </c>
      <c r="Q300" s="248"/>
      <c r="R300" s="248"/>
      <c r="S300" s="248"/>
      <c r="T300" s="248"/>
      <c r="U300" s="248"/>
      <c r="V300" s="248"/>
      <c r="W300" s="248"/>
      <c r="X300" s="248"/>
      <c r="Y300" s="363" t="s">
        <v>347</v>
      </c>
      <c r="Z300" s="364"/>
      <c r="AA300" s="364"/>
      <c r="AB300" s="364"/>
      <c r="AC300" s="153" t="s">
        <v>332</v>
      </c>
      <c r="AD300" s="153"/>
      <c r="AE300" s="153"/>
      <c r="AF300" s="153"/>
      <c r="AG300" s="153"/>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295</v>
      </c>
      <c r="K333" s="362"/>
      <c r="L333" s="362"/>
      <c r="M333" s="362"/>
      <c r="N333" s="362"/>
      <c r="O333" s="362"/>
      <c r="P333" s="248" t="s">
        <v>27</v>
      </c>
      <c r="Q333" s="248"/>
      <c r="R333" s="248"/>
      <c r="S333" s="248"/>
      <c r="T333" s="248"/>
      <c r="U333" s="248"/>
      <c r="V333" s="248"/>
      <c r="W333" s="248"/>
      <c r="X333" s="248"/>
      <c r="Y333" s="363" t="s">
        <v>347</v>
      </c>
      <c r="Z333" s="364"/>
      <c r="AA333" s="364"/>
      <c r="AB333" s="364"/>
      <c r="AC333" s="153" t="s">
        <v>332</v>
      </c>
      <c r="AD333" s="153"/>
      <c r="AE333" s="153"/>
      <c r="AF333" s="153"/>
      <c r="AG333" s="153"/>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295</v>
      </c>
      <c r="K366" s="362"/>
      <c r="L366" s="362"/>
      <c r="M366" s="362"/>
      <c r="N366" s="362"/>
      <c r="O366" s="362"/>
      <c r="P366" s="248" t="s">
        <v>27</v>
      </c>
      <c r="Q366" s="248"/>
      <c r="R366" s="248"/>
      <c r="S366" s="248"/>
      <c r="T366" s="248"/>
      <c r="U366" s="248"/>
      <c r="V366" s="248"/>
      <c r="W366" s="248"/>
      <c r="X366" s="248"/>
      <c r="Y366" s="363" t="s">
        <v>347</v>
      </c>
      <c r="Z366" s="364"/>
      <c r="AA366" s="364"/>
      <c r="AB366" s="364"/>
      <c r="AC366" s="153" t="s">
        <v>332</v>
      </c>
      <c r="AD366" s="153"/>
      <c r="AE366" s="153"/>
      <c r="AF366" s="153"/>
      <c r="AG366" s="153"/>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295</v>
      </c>
      <c r="K399" s="362"/>
      <c r="L399" s="362"/>
      <c r="M399" s="362"/>
      <c r="N399" s="362"/>
      <c r="O399" s="362"/>
      <c r="P399" s="248" t="s">
        <v>27</v>
      </c>
      <c r="Q399" s="248"/>
      <c r="R399" s="248"/>
      <c r="S399" s="248"/>
      <c r="T399" s="248"/>
      <c r="U399" s="248"/>
      <c r="V399" s="248"/>
      <c r="W399" s="248"/>
      <c r="X399" s="248"/>
      <c r="Y399" s="363" t="s">
        <v>347</v>
      </c>
      <c r="Z399" s="364"/>
      <c r="AA399" s="364"/>
      <c r="AB399" s="364"/>
      <c r="AC399" s="153" t="s">
        <v>332</v>
      </c>
      <c r="AD399" s="153"/>
      <c r="AE399" s="153"/>
      <c r="AF399" s="153"/>
      <c r="AG399" s="153"/>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295</v>
      </c>
      <c r="K432" s="362"/>
      <c r="L432" s="362"/>
      <c r="M432" s="362"/>
      <c r="N432" s="362"/>
      <c r="O432" s="362"/>
      <c r="P432" s="248" t="s">
        <v>27</v>
      </c>
      <c r="Q432" s="248"/>
      <c r="R432" s="248"/>
      <c r="S432" s="248"/>
      <c r="T432" s="248"/>
      <c r="U432" s="248"/>
      <c r="V432" s="248"/>
      <c r="W432" s="248"/>
      <c r="X432" s="248"/>
      <c r="Y432" s="363" t="s">
        <v>347</v>
      </c>
      <c r="Z432" s="364"/>
      <c r="AA432" s="364"/>
      <c r="AB432" s="364"/>
      <c r="AC432" s="153" t="s">
        <v>332</v>
      </c>
      <c r="AD432" s="153"/>
      <c r="AE432" s="153"/>
      <c r="AF432" s="153"/>
      <c r="AG432" s="153"/>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295</v>
      </c>
      <c r="K465" s="362"/>
      <c r="L465" s="362"/>
      <c r="M465" s="362"/>
      <c r="N465" s="362"/>
      <c r="O465" s="362"/>
      <c r="P465" s="248" t="s">
        <v>27</v>
      </c>
      <c r="Q465" s="248"/>
      <c r="R465" s="248"/>
      <c r="S465" s="248"/>
      <c r="T465" s="248"/>
      <c r="U465" s="248"/>
      <c r="V465" s="248"/>
      <c r="W465" s="248"/>
      <c r="X465" s="248"/>
      <c r="Y465" s="363" t="s">
        <v>347</v>
      </c>
      <c r="Z465" s="364"/>
      <c r="AA465" s="364"/>
      <c r="AB465" s="364"/>
      <c r="AC465" s="153" t="s">
        <v>332</v>
      </c>
      <c r="AD465" s="153"/>
      <c r="AE465" s="153"/>
      <c r="AF465" s="153"/>
      <c r="AG465" s="153"/>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295</v>
      </c>
      <c r="K498" s="362"/>
      <c r="L498" s="362"/>
      <c r="M498" s="362"/>
      <c r="N498" s="362"/>
      <c r="O498" s="362"/>
      <c r="P498" s="248" t="s">
        <v>27</v>
      </c>
      <c r="Q498" s="248"/>
      <c r="R498" s="248"/>
      <c r="S498" s="248"/>
      <c r="T498" s="248"/>
      <c r="U498" s="248"/>
      <c r="V498" s="248"/>
      <c r="W498" s="248"/>
      <c r="X498" s="248"/>
      <c r="Y498" s="363" t="s">
        <v>347</v>
      </c>
      <c r="Z498" s="364"/>
      <c r="AA498" s="364"/>
      <c r="AB498" s="364"/>
      <c r="AC498" s="153" t="s">
        <v>332</v>
      </c>
      <c r="AD498" s="153"/>
      <c r="AE498" s="153"/>
      <c r="AF498" s="153"/>
      <c r="AG498" s="153"/>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295</v>
      </c>
      <c r="K531" s="362"/>
      <c r="L531" s="362"/>
      <c r="M531" s="362"/>
      <c r="N531" s="362"/>
      <c r="O531" s="362"/>
      <c r="P531" s="248" t="s">
        <v>27</v>
      </c>
      <c r="Q531" s="248"/>
      <c r="R531" s="248"/>
      <c r="S531" s="248"/>
      <c r="T531" s="248"/>
      <c r="U531" s="248"/>
      <c r="V531" s="248"/>
      <c r="W531" s="248"/>
      <c r="X531" s="248"/>
      <c r="Y531" s="363" t="s">
        <v>347</v>
      </c>
      <c r="Z531" s="364"/>
      <c r="AA531" s="364"/>
      <c r="AB531" s="364"/>
      <c r="AC531" s="153" t="s">
        <v>332</v>
      </c>
      <c r="AD531" s="153"/>
      <c r="AE531" s="153"/>
      <c r="AF531" s="153"/>
      <c r="AG531" s="153"/>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295</v>
      </c>
      <c r="K564" s="362"/>
      <c r="L564" s="362"/>
      <c r="M564" s="362"/>
      <c r="N564" s="362"/>
      <c r="O564" s="362"/>
      <c r="P564" s="248" t="s">
        <v>27</v>
      </c>
      <c r="Q564" s="248"/>
      <c r="R564" s="248"/>
      <c r="S564" s="248"/>
      <c r="T564" s="248"/>
      <c r="U564" s="248"/>
      <c r="V564" s="248"/>
      <c r="W564" s="248"/>
      <c r="X564" s="248"/>
      <c r="Y564" s="363" t="s">
        <v>347</v>
      </c>
      <c r="Z564" s="364"/>
      <c r="AA564" s="364"/>
      <c r="AB564" s="364"/>
      <c r="AC564" s="153" t="s">
        <v>332</v>
      </c>
      <c r="AD564" s="153"/>
      <c r="AE564" s="153"/>
      <c r="AF564" s="153"/>
      <c r="AG564" s="153"/>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295</v>
      </c>
      <c r="K597" s="362"/>
      <c r="L597" s="362"/>
      <c r="M597" s="362"/>
      <c r="N597" s="362"/>
      <c r="O597" s="362"/>
      <c r="P597" s="248" t="s">
        <v>27</v>
      </c>
      <c r="Q597" s="248"/>
      <c r="R597" s="248"/>
      <c r="S597" s="248"/>
      <c r="T597" s="248"/>
      <c r="U597" s="248"/>
      <c r="V597" s="248"/>
      <c r="W597" s="248"/>
      <c r="X597" s="248"/>
      <c r="Y597" s="363" t="s">
        <v>347</v>
      </c>
      <c r="Z597" s="364"/>
      <c r="AA597" s="364"/>
      <c r="AB597" s="364"/>
      <c r="AC597" s="153" t="s">
        <v>332</v>
      </c>
      <c r="AD597" s="153"/>
      <c r="AE597" s="153"/>
      <c r="AF597" s="153"/>
      <c r="AG597" s="153"/>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295</v>
      </c>
      <c r="K630" s="362"/>
      <c r="L630" s="362"/>
      <c r="M630" s="362"/>
      <c r="N630" s="362"/>
      <c r="O630" s="362"/>
      <c r="P630" s="248" t="s">
        <v>27</v>
      </c>
      <c r="Q630" s="248"/>
      <c r="R630" s="248"/>
      <c r="S630" s="248"/>
      <c r="T630" s="248"/>
      <c r="U630" s="248"/>
      <c r="V630" s="248"/>
      <c r="W630" s="248"/>
      <c r="X630" s="248"/>
      <c r="Y630" s="363" t="s">
        <v>347</v>
      </c>
      <c r="Z630" s="364"/>
      <c r="AA630" s="364"/>
      <c r="AB630" s="364"/>
      <c r="AC630" s="153" t="s">
        <v>332</v>
      </c>
      <c r="AD630" s="153"/>
      <c r="AE630" s="153"/>
      <c r="AF630" s="153"/>
      <c r="AG630" s="153"/>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295</v>
      </c>
      <c r="K663" s="362"/>
      <c r="L663" s="362"/>
      <c r="M663" s="362"/>
      <c r="N663" s="362"/>
      <c r="O663" s="362"/>
      <c r="P663" s="248" t="s">
        <v>27</v>
      </c>
      <c r="Q663" s="248"/>
      <c r="R663" s="248"/>
      <c r="S663" s="248"/>
      <c r="T663" s="248"/>
      <c r="U663" s="248"/>
      <c r="V663" s="248"/>
      <c r="W663" s="248"/>
      <c r="X663" s="248"/>
      <c r="Y663" s="363" t="s">
        <v>347</v>
      </c>
      <c r="Z663" s="364"/>
      <c r="AA663" s="364"/>
      <c r="AB663" s="364"/>
      <c r="AC663" s="153" t="s">
        <v>332</v>
      </c>
      <c r="AD663" s="153"/>
      <c r="AE663" s="153"/>
      <c r="AF663" s="153"/>
      <c r="AG663" s="153"/>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295</v>
      </c>
      <c r="K696" s="362"/>
      <c r="L696" s="362"/>
      <c r="M696" s="362"/>
      <c r="N696" s="362"/>
      <c r="O696" s="362"/>
      <c r="P696" s="248" t="s">
        <v>27</v>
      </c>
      <c r="Q696" s="248"/>
      <c r="R696" s="248"/>
      <c r="S696" s="248"/>
      <c r="T696" s="248"/>
      <c r="U696" s="248"/>
      <c r="V696" s="248"/>
      <c r="W696" s="248"/>
      <c r="X696" s="248"/>
      <c r="Y696" s="363" t="s">
        <v>347</v>
      </c>
      <c r="Z696" s="364"/>
      <c r="AA696" s="364"/>
      <c r="AB696" s="364"/>
      <c r="AC696" s="153" t="s">
        <v>332</v>
      </c>
      <c r="AD696" s="153"/>
      <c r="AE696" s="153"/>
      <c r="AF696" s="153"/>
      <c r="AG696" s="153"/>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295</v>
      </c>
      <c r="K729" s="362"/>
      <c r="L729" s="362"/>
      <c r="M729" s="362"/>
      <c r="N729" s="362"/>
      <c r="O729" s="362"/>
      <c r="P729" s="248" t="s">
        <v>27</v>
      </c>
      <c r="Q729" s="248"/>
      <c r="R729" s="248"/>
      <c r="S729" s="248"/>
      <c r="T729" s="248"/>
      <c r="U729" s="248"/>
      <c r="V729" s="248"/>
      <c r="W729" s="248"/>
      <c r="X729" s="248"/>
      <c r="Y729" s="363" t="s">
        <v>347</v>
      </c>
      <c r="Z729" s="364"/>
      <c r="AA729" s="364"/>
      <c r="AB729" s="364"/>
      <c r="AC729" s="153" t="s">
        <v>332</v>
      </c>
      <c r="AD729" s="153"/>
      <c r="AE729" s="153"/>
      <c r="AF729" s="153"/>
      <c r="AG729" s="153"/>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295</v>
      </c>
      <c r="K762" s="362"/>
      <c r="L762" s="362"/>
      <c r="M762" s="362"/>
      <c r="N762" s="362"/>
      <c r="O762" s="362"/>
      <c r="P762" s="248" t="s">
        <v>27</v>
      </c>
      <c r="Q762" s="248"/>
      <c r="R762" s="248"/>
      <c r="S762" s="248"/>
      <c r="T762" s="248"/>
      <c r="U762" s="248"/>
      <c r="V762" s="248"/>
      <c r="W762" s="248"/>
      <c r="X762" s="248"/>
      <c r="Y762" s="363" t="s">
        <v>347</v>
      </c>
      <c r="Z762" s="364"/>
      <c r="AA762" s="364"/>
      <c r="AB762" s="364"/>
      <c r="AC762" s="153" t="s">
        <v>332</v>
      </c>
      <c r="AD762" s="153"/>
      <c r="AE762" s="153"/>
      <c r="AF762" s="153"/>
      <c r="AG762" s="153"/>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295</v>
      </c>
      <c r="K795" s="362"/>
      <c r="L795" s="362"/>
      <c r="M795" s="362"/>
      <c r="N795" s="362"/>
      <c r="O795" s="362"/>
      <c r="P795" s="248" t="s">
        <v>27</v>
      </c>
      <c r="Q795" s="248"/>
      <c r="R795" s="248"/>
      <c r="S795" s="248"/>
      <c r="T795" s="248"/>
      <c r="U795" s="248"/>
      <c r="V795" s="248"/>
      <c r="W795" s="248"/>
      <c r="X795" s="248"/>
      <c r="Y795" s="363" t="s">
        <v>347</v>
      </c>
      <c r="Z795" s="364"/>
      <c r="AA795" s="364"/>
      <c r="AB795" s="364"/>
      <c r="AC795" s="153" t="s">
        <v>332</v>
      </c>
      <c r="AD795" s="153"/>
      <c r="AE795" s="153"/>
      <c r="AF795" s="153"/>
      <c r="AG795" s="153"/>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295</v>
      </c>
      <c r="K828" s="362"/>
      <c r="L828" s="362"/>
      <c r="M828" s="362"/>
      <c r="N828" s="362"/>
      <c r="O828" s="362"/>
      <c r="P828" s="248" t="s">
        <v>27</v>
      </c>
      <c r="Q828" s="248"/>
      <c r="R828" s="248"/>
      <c r="S828" s="248"/>
      <c r="T828" s="248"/>
      <c r="U828" s="248"/>
      <c r="V828" s="248"/>
      <c r="W828" s="248"/>
      <c r="X828" s="248"/>
      <c r="Y828" s="363" t="s">
        <v>347</v>
      </c>
      <c r="Z828" s="364"/>
      <c r="AA828" s="364"/>
      <c r="AB828" s="364"/>
      <c r="AC828" s="153" t="s">
        <v>332</v>
      </c>
      <c r="AD828" s="153"/>
      <c r="AE828" s="153"/>
      <c r="AF828" s="153"/>
      <c r="AG828" s="153"/>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295</v>
      </c>
      <c r="K861" s="362"/>
      <c r="L861" s="362"/>
      <c r="M861" s="362"/>
      <c r="N861" s="362"/>
      <c r="O861" s="362"/>
      <c r="P861" s="248" t="s">
        <v>27</v>
      </c>
      <c r="Q861" s="248"/>
      <c r="R861" s="248"/>
      <c r="S861" s="248"/>
      <c r="T861" s="248"/>
      <c r="U861" s="248"/>
      <c r="V861" s="248"/>
      <c r="W861" s="248"/>
      <c r="X861" s="248"/>
      <c r="Y861" s="363" t="s">
        <v>347</v>
      </c>
      <c r="Z861" s="364"/>
      <c r="AA861" s="364"/>
      <c r="AB861" s="364"/>
      <c r="AC861" s="153" t="s">
        <v>332</v>
      </c>
      <c r="AD861" s="153"/>
      <c r="AE861" s="153"/>
      <c r="AF861" s="153"/>
      <c r="AG861" s="153"/>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295</v>
      </c>
      <c r="K894" s="362"/>
      <c r="L894" s="362"/>
      <c r="M894" s="362"/>
      <c r="N894" s="362"/>
      <c r="O894" s="362"/>
      <c r="P894" s="248" t="s">
        <v>27</v>
      </c>
      <c r="Q894" s="248"/>
      <c r="R894" s="248"/>
      <c r="S894" s="248"/>
      <c r="T894" s="248"/>
      <c r="U894" s="248"/>
      <c r="V894" s="248"/>
      <c r="W894" s="248"/>
      <c r="X894" s="248"/>
      <c r="Y894" s="363" t="s">
        <v>347</v>
      </c>
      <c r="Z894" s="364"/>
      <c r="AA894" s="364"/>
      <c r="AB894" s="364"/>
      <c r="AC894" s="153" t="s">
        <v>332</v>
      </c>
      <c r="AD894" s="153"/>
      <c r="AE894" s="153"/>
      <c r="AF894" s="153"/>
      <c r="AG894" s="153"/>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295</v>
      </c>
      <c r="K927" s="362"/>
      <c r="L927" s="362"/>
      <c r="M927" s="362"/>
      <c r="N927" s="362"/>
      <c r="O927" s="362"/>
      <c r="P927" s="248" t="s">
        <v>27</v>
      </c>
      <c r="Q927" s="248"/>
      <c r="R927" s="248"/>
      <c r="S927" s="248"/>
      <c r="T927" s="248"/>
      <c r="U927" s="248"/>
      <c r="V927" s="248"/>
      <c r="W927" s="248"/>
      <c r="X927" s="248"/>
      <c r="Y927" s="363" t="s">
        <v>347</v>
      </c>
      <c r="Z927" s="364"/>
      <c r="AA927" s="364"/>
      <c r="AB927" s="364"/>
      <c r="AC927" s="153" t="s">
        <v>332</v>
      </c>
      <c r="AD927" s="153"/>
      <c r="AE927" s="153"/>
      <c r="AF927" s="153"/>
      <c r="AG927" s="153"/>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295</v>
      </c>
      <c r="K960" s="362"/>
      <c r="L960" s="362"/>
      <c r="M960" s="362"/>
      <c r="N960" s="362"/>
      <c r="O960" s="362"/>
      <c r="P960" s="248" t="s">
        <v>27</v>
      </c>
      <c r="Q960" s="248"/>
      <c r="R960" s="248"/>
      <c r="S960" s="248"/>
      <c r="T960" s="248"/>
      <c r="U960" s="248"/>
      <c r="V960" s="248"/>
      <c r="W960" s="248"/>
      <c r="X960" s="248"/>
      <c r="Y960" s="363" t="s">
        <v>347</v>
      </c>
      <c r="Z960" s="364"/>
      <c r="AA960" s="364"/>
      <c r="AB960" s="364"/>
      <c r="AC960" s="153" t="s">
        <v>332</v>
      </c>
      <c r="AD960" s="153"/>
      <c r="AE960" s="153"/>
      <c r="AF960" s="153"/>
      <c r="AG960" s="153"/>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295</v>
      </c>
      <c r="K993" s="362"/>
      <c r="L993" s="362"/>
      <c r="M993" s="362"/>
      <c r="N993" s="362"/>
      <c r="O993" s="362"/>
      <c r="P993" s="248" t="s">
        <v>27</v>
      </c>
      <c r="Q993" s="248"/>
      <c r="R993" s="248"/>
      <c r="S993" s="248"/>
      <c r="T993" s="248"/>
      <c r="U993" s="248"/>
      <c r="V993" s="248"/>
      <c r="W993" s="248"/>
      <c r="X993" s="248"/>
      <c r="Y993" s="363" t="s">
        <v>347</v>
      </c>
      <c r="Z993" s="364"/>
      <c r="AA993" s="364"/>
      <c r="AB993" s="364"/>
      <c r="AC993" s="153" t="s">
        <v>332</v>
      </c>
      <c r="AD993" s="153"/>
      <c r="AE993" s="153"/>
      <c r="AF993" s="153"/>
      <c r="AG993" s="153"/>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295</v>
      </c>
      <c r="K1026" s="362"/>
      <c r="L1026" s="362"/>
      <c r="M1026" s="362"/>
      <c r="N1026" s="362"/>
      <c r="O1026" s="362"/>
      <c r="P1026" s="248" t="s">
        <v>27</v>
      </c>
      <c r="Q1026" s="248"/>
      <c r="R1026" s="248"/>
      <c r="S1026" s="248"/>
      <c r="T1026" s="248"/>
      <c r="U1026" s="248"/>
      <c r="V1026" s="248"/>
      <c r="W1026" s="248"/>
      <c r="X1026" s="248"/>
      <c r="Y1026" s="363" t="s">
        <v>347</v>
      </c>
      <c r="Z1026" s="364"/>
      <c r="AA1026" s="364"/>
      <c r="AB1026" s="364"/>
      <c r="AC1026" s="153" t="s">
        <v>332</v>
      </c>
      <c r="AD1026" s="153"/>
      <c r="AE1026" s="153"/>
      <c r="AF1026" s="153"/>
      <c r="AG1026" s="153"/>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295</v>
      </c>
      <c r="K1059" s="362"/>
      <c r="L1059" s="362"/>
      <c r="M1059" s="362"/>
      <c r="N1059" s="362"/>
      <c r="O1059" s="362"/>
      <c r="P1059" s="248" t="s">
        <v>27</v>
      </c>
      <c r="Q1059" s="248"/>
      <c r="R1059" s="248"/>
      <c r="S1059" s="248"/>
      <c r="T1059" s="248"/>
      <c r="U1059" s="248"/>
      <c r="V1059" s="248"/>
      <c r="W1059" s="248"/>
      <c r="X1059" s="248"/>
      <c r="Y1059" s="363" t="s">
        <v>347</v>
      </c>
      <c r="Z1059" s="364"/>
      <c r="AA1059" s="364"/>
      <c r="AB1059" s="364"/>
      <c r="AC1059" s="153" t="s">
        <v>332</v>
      </c>
      <c r="AD1059" s="153"/>
      <c r="AE1059" s="153"/>
      <c r="AF1059" s="153"/>
      <c r="AG1059" s="153"/>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295</v>
      </c>
      <c r="K1092" s="362"/>
      <c r="L1092" s="362"/>
      <c r="M1092" s="362"/>
      <c r="N1092" s="362"/>
      <c r="O1092" s="362"/>
      <c r="P1092" s="248" t="s">
        <v>27</v>
      </c>
      <c r="Q1092" s="248"/>
      <c r="R1092" s="248"/>
      <c r="S1092" s="248"/>
      <c r="T1092" s="248"/>
      <c r="U1092" s="248"/>
      <c r="V1092" s="248"/>
      <c r="W1092" s="248"/>
      <c r="X1092" s="248"/>
      <c r="Y1092" s="363" t="s">
        <v>347</v>
      </c>
      <c r="Z1092" s="364"/>
      <c r="AA1092" s="364"/>
      <c r="AB1092" s="364"/>
      <c r="AC1092" s="153" t="s">
        <v>332</v>
      </c>
      <c r="AD1092" s="153"/>
      <c r="AE1092" s="153"/>
      <c r="AF1092" s="153"/>
      <c r="AG1092" s="153"/>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295</v>
      </c>
      <c r="K1125" s="362"/>
      <c r="L1125" s="362"/>
      <c r="M1125" s="362"/>
      <c r="N1125" s="362"/>
      <c r="O1125" s="362"/>
      <c r="P1125" s="248" t="s">
        <v>27</v>
      </c>
      <c r="Q1125" s="248"/>
      <c r="R1125" s="248"/>
      <c r="S1125" s="248"/>
      <c r="T1125" s="248"/>
      <c r="U1125" s="248"/>
      <c r="V1125" s="248"/>
      <c r="W1125" s="248"/>
      <c r="X1125" s="248"/>
      <c r="Y1125" s="363" t="s">
        <v>347</v>
      </c>
      <c r="Z1125" s="364"/>
      <c r="AA1125" s="364"/>
      <c r="AB1125" s="364"/>
      <c r="AC1125" s="153" t="s">
        <v>332</v>
      </c>
      <c r="AD1125" s="153"/>
      <c r="AE1125" s="153"/>
      <c r="AF1125" s="153"/>
      <c r="AG1125" s="153"/>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295</v>
      </c>
      <c r="K1158" s="362"/>
      <c r="L1158" s="362"/>
      <c r="M1158" s="362"/>
      <c r="N1158" s="362"/>
      <c r="O1158" s="362"/>
      <c r="P1158" s="248" t="s">
        <v>27</v>
      </c>
      <c r="Q1158" s="248"/>
      <c r="R1158" s="248"/>
      <c r="S1158" s="248"/>
      <c r="T1158" s="248"/>
      <c r="U1158" s="248"/>
      <c r="V1158" s="248"/>
      <c r="W1158" s="248"/>
      <c r="X1158" s="248"/>
      <c r="Y1158" s="363" t="s">
        <v>347</v>
      </c>
      <c r="Z1158" s="364"/>
      <c r="AA1158" s="364"/>
      <c r="AB1158" s="364"/>
      <c r="AC1158" s="153" t="s">
        <v>332</v>
      </c>
      <c r="AD1158" s="153"/>
      <c r="AE1158" s="153"/>
      <c r="AF1158" s="153"/>
      <c r="AG1158" s="153"/>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295</v>
      </c>
      <c r="K1191" s="362"/>
      <c r="L1191" s="362"/>
      <c r="M1191" s="362"/>
      <c r="N1191" s="362"/>
      <c r="O1191" s="362"/>
      <c r="P1191" s="248" t="s">
        <v>27</v>
      </c>
      <c r="Q1191" s="248"/>
      <c r="R1191" s="248"/>
      <c r="S1191" s="248"/>
      <c r="T1191" s="248"/>
      <c r="U1191" s="248"/>
      <c r="V1191" s="248"/>
      <c r="W1191" s="248"/>
      <c r="X1191" s="248"/>
      <c r="Y1191" s="363" t="s">
        <v>347</v>
      </c>
      <c r="Z1191" s="364"/>
      <c r="AA1191" s="364"/>
      <c r="AB1191" s="364"/>
      <c r="AC1191" s="153" t="s">
        <v>332</v>
      </c>
      <c r="AD1191" s="153"/>
      <c r="AE1191" s="153"/>
      <c r="AF1191" s="153"/>
      <c r="AG1191" s="153"/>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295</v>
      </c>
      <c r="K1224" s="362"/>
      <c r="L1224" s="362"/>
      <c r="M1224" s="362"/>
      <c r="N1224" s="362"/>
      <c r="O1224" s="362"/>
      <c r="P1224" s="248" t="s">
        <v>27</v>
      </c>
      <c r="Q1224" s="248"/>
      <c r="R1224" s="248"/>
      <c r="S1224" s="248"/>
      <c r="T1224" s="248"/>
      <c r="U1224" s="248"/>
      <c r="V1224" s="248"/>
      <c r="W1224" s="248"/>
      <c r="X1224" s="248"/>
      <c r="Y1224" s="363" t="s">
        <v>347</v>
      </c>
      <c r="Z1224" s="364"/>
      <c r="AA1224" s="364"/>
      <c r="AB1224" s="364"/>
      <c r="AC1224" s="153" t="s">
        <v>332</v>
      </c>
      <c r="AD1224" s="153"/>
      <c r="AE1224" s="153"/>
      <c r="AF1224" s="153"/>
      <c r="AG1224" s="153"/>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295</v>
      </c>
      <c r="K1257" s="362"/>
      <c r="L1257" s="362"/>
      <c r="M1257" s="362"/>
      <c r="N1257" s="362"/>
      <c r="O1257" s="362"/>
      <c r="P1257" s="248" t="s">
        <v>27</v>
      </c>
      <c r="Q1257" s="248"/>
      <c r="R1257" s="248"/>
      <c r="S1257" s="248"/>
      <c r="T1257" s="248"/>
      <c r="U1257" s="248"/>
      <c r="V1257" s="248"/>
      <c r="W1257" s="248"/>
      <c r="X1257" s="248"/>
      <c r="Y1257" s="363" t="s">
        <v>347</v>
      </c>
      <c r="Z1257" s="364"/>
      <c r="AA1257" s="364"/>
      <c r="AB1257" s="364"/>
      <c r="AC1257" s="153" t="s">
        <v>332</v>
      </c>
      <c r="AD1257" s="153"/>
      <c r="AE1257" s="153"/>
      <c r="AF1257" s="153"/>
      <c r="AG1257" s="153"/>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295</v>
      </c>
      <c r="K1290" s="362"/>
      <c r="L1290" s="362"/>
      <c r="M1290" s="362"/>
      <c r="N1290" s="362"/>
      <c r="O1290" s="362"/>
      <c r="P1290" s="248" t="s">
        <v>27</v>
      </c>
      <c r="Q1290" s="248"/>
      <c r="R1290" s="248"/>
      <c r="S1290" s="248"/>
      <c r="T1290" s="248"/>
      <c r="U1290" s="248"/>
      <c r="V1290" s="248"/>
      <c r="W1290" s="248"/>
      <c r="X1290" s="248"/>
      <c r="Y1290" s="363" t="s">
        <v>347</v>
      </c>
      <c r="Z1290" s="364"/>
      <c r="AA1290" s="364"/>
      <c r="AB1290" s="364"/>
      <c r="AC1290" s="153" t="s">
        <v>332</v>
      </c>
      <c r="AD1290" s="153"/>
      <c r="AE1290" s="153"/>
      <c r="AF1290" s="153"/>
      <c r="AG1290" s="153"/>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2021-06-03T08:27:10Z</cp:lastPrinted>
  <dcterms:created xsi:type="dcterms:W3CDTF">2012-03-13T00:50:25Z</dcterms:created>
  <dcterms:modified xsi:type="dcterms:W3CDTF">2021-06-03T08:27:12Z</dcterms:modified>
</cp:coreProperties>
</file>