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<sst xmlns="http://schemas.openxmlformats.org/spreadsheetml/2006/main" count="3095" uniqueCount="786">
  <si>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</si>
  <si>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</si>
  <si>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</si>
  <si>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</si>
  <si>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</si>
  <si>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</si>
  <si>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</si>
  <si>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</si>
  <si>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</si>
  <si>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</si>
  <si>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</si>
  <si>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</si>
  <si>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</si>
  <si>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</si>
  <si>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</si>
  <si>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</si>
  <si>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</si>
  <si>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</si>
  <si>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</si>
  <si>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</si>
  <si>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</si>
  <si>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</si>
  <si>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</si>
  <si>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</si>
  <si>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</si>
  <si>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</si>
  <si>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</si>
  <si>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</si>
  <si>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</si>
  <si>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</si>
  <si>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</si>
  <si>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</si>
  <si>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</si>
  <si>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</si>
  <si>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</si>
  <si>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</si>
  <si>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</si>
  <si>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</si>
  <si>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</si>
  <si>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</si>
  <si>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</si>
  <si>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</si>
  <si>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</si>
  <si>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</si>
  <si>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</si>
  <si>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</si>
  <si>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</si>
  <si>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</si>
  <si>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</si>
  <si>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</si>
  <si>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</si>
  <si>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</si>
  <si>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</si>
  <si>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</si>
  <si>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</si>
  <si>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</si>
  <si>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</si>
  <si>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</si>
  <si>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</si>
  <si>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</si>
  <si>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</si>
  <si>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</si>
  <si>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</si>
  <si>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</si>
  <si>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</si>
  <si>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</si>
  <si>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</si>
  <si>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</si>
  <si>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</si>
  <si>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</si>
  <si>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</si>
  <si>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</si>
  <si>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</si>
  <si>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</si>
  <si>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</si>
  <si>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</si>
  <si>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</si>
  <si>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</si>
  <si>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</si>
  <si>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</si>
  <si>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</si>
  <si>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</si>
  <si>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</si>
  <si>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</si>
  <si>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</si>
  <si>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</si>
  <si>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</si>
  <si>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</si>
  <si>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</si>
  <si>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</si>
  <si>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</si>
  <si>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</si>
  <si>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</si>
  <si>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</si>
  <si>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</si>
  <si>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</si>
  <si>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</si>
  <si>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</si>
  <si>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</si>
  <si>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</si>
  <si>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</si>
  <si>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</si>
  <si>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</si>
  <si>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</si>
  <si>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</si>
  <si>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</si>
  <si>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</si>
  <si>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</si>
  <si>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</si>
  <si>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</si>
  <si>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</si>
  <si>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</si>
  <si>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</si>
  <si>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</si>
  <si>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</si>
  <si>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</si>
  <si>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</si>
  <si>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</si>
  <si>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</si>
  <si>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</si>
  <si>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</si>
  <si>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</si>
  <si>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</si>
  <si>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</si>
  <si>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</si>
  <si>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</si>
  <si>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</si>
  <si>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</si>
  <si>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</si>
  <si>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</si>
  <si>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</si>
  <si>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</si>
  <si>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</si>
  <si>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</si>
  <si>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</si>
  <si>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</si>
  <si>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</si>
  <si>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</si>
  <si>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</si>
  <si>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</si>
  <si>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</si>
  <si>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</si>
  <si>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</si>
  <si>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</si>
  <si>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</si>
  <si>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</si>
  <si>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</si>
  <si>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</si>
  <si>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</si>
  <si>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</si>
  <si>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</si>
  <si>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</si>
  <si>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</si>
  <si>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</si>
  <si>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</si>
  <si>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</si>
  <si>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</si>
  <si>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</si>
  <si>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</si>
  <si>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</si>
  <si>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</si>
  <si>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</si>
  <si>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</si>
  <si>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</si>
  <si>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</si>
  <si>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</si>
  <si>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</si>
  <si>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</si>
  <si>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</si>
  <si>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</si>
  <si>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</si>
  <si>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</si>
  <si>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</si>
  <si>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</si>
  <si>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</si>
  <si>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</si>
  <si>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</si>
  <si>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</si>
  <si>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</si>
  <si>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</si>
  <si>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</si>
  <si>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</si>
  <si>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</si>
  <si>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</si>
  <si>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</si>
  <si>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</si>
  <si>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</si>
  <si>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</si>
  <si>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</si>
  <si>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</si>
  <si>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</si>
  <si>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</si>
  <si>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</si>
  <si>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</si>
  <si>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</si>
  <si>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</si>
  <si>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</si>
  <si>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</si>
  <si>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</si>
  <si>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</si>
  <si>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</si>
  <si>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</si>
  <si>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</si>
  <si>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</si>
  <si>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</si>
  <si>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</si>
  <si>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</si>
  <si>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</si>
  <si>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</si>
  <si>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</si>
  <si>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</si>
  <si>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</si>
  <si>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</si>
  <si>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</si>
  <si>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</si>
  <si>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</si>
  <si>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</si>
  <si>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</si>
  <si>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</si>
  <si>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</si>
  <si>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</si>
  <si>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</si>
  <si>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</si>
  <si>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</si>
  <si>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</si>
  <si>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</si>
  <si>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</si>
  <si>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</si>
  <si>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</si>
  <si>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</si>
  <si>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</si>
  <si>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</si>
  <si>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</si>
  <si>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</si>
  <si>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</si>
  <si>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</si>
  <si>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</si>
  <si>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</si>
  <si>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</si>
  <si>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</si>
  <si>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</si>
  <si>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</si>
  <si>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</si>
  <si>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</si>
  <si>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</si>
  <si>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</si>
  <si>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</si>
  <si>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</si>
  <si>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</si>
  <si>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</si>
  <si>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</si>
  <si>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</si>
  <si>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</si>
  <si>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</si>
  <si>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</si>
  <si>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</si>
  <si>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</si>
  <si>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</si>
  <si>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</si>
  <si>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</si>
  <si>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</si>
  <si>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</si>
  <si>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</si>
  <si>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</si>
  <si>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</si>
  <si>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</si>
  <si>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</si>
  <si>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</si>
  <si>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</si>
  <si>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</si>
  <si>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</si>
  <si>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</si>
  <si>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</si>
  <si>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</si>
  <si>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</si>
  <si>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</si>
  <si>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</si>
  <si>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</si>
  <si>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</si>
  <si>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</si>
  <si>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</si>
  <si>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</si>
  <si>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</si>
  <si>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</si>
  <si>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</si>
  <si>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</si>
  <si>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</si>
  <si>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</si>
  <si>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</si>
  <si>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</si>
  <si>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</si>
  <si>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</si>
  <si>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</si>
  <si>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</si>
  <si>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</si>
  <si>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</si>
  <si>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</si>
  <si>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</si>
  <si>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</si>
  <si>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</si>
  <si>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</si>
  <si>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</si>
  <si>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</si>
  <si>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</si>
  <si>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</si>
  <si>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</si>
  <si>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</si>
  <si>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</si>
  <si>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</si>
  <si>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</si>
  <si>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</si>
  <si>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</si>
  <si>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</si>
  <si>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</si>
  <si>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</si>
  <si>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</si>
  <si>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</si>
  <si>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</si>
  <si>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</si>
  <si>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</si>
  <si>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</si>
  <si>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</si>
  <si>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</si>
  <si>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</si>
  <si>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</si>
  <si>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</si>
  <si>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</si>
  <si>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</si>
  <si>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</si>
  <si>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</si>
  <si>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</si>
  <si>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</si>
  <si>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</si>
  <si>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</si>
  <si>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</si>
  <si>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</si>
  <si>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</si>
  <si>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</si>
  <si>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</si>
  <si>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</si>
  <si>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</si>
  <si>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</si>
  <si>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</si>
  <si>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</si>
  <si>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</si>
  <si>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</si>
  <si>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</si>
  <si>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</si>
  <si>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</si>
  <si>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</si>
  <si>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</si>
  <si>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</si>
  <si>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</si>
  <si>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</si>
  <si>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</si>
  <si>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</si>
  <si>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</si>
  <si>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</si>
  <si>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</si>
  <si>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</si>
  <si>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</si>
  <si>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</si>
  <si>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</si>
  <si>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</si>
  <si>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</si>
  <si>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</si>
  <si>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</si>
  <si>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</si>
  <si>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</si>
  <si>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</si>
  <si>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</si>
  <si>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</si>
  <si>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</si>
  <si>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</si>
  <si>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</si>
  <si>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</si>
  <si>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</si>
  <si>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</si>
  <si>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</si>
  <si>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</si>
  <si>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</si>
  <si>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</si>
  <si>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</si>
  <si>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</si>
  <si>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</si>
  <si>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</si>
  <si>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</si>
  <si>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</si>
  <si>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</si>
  <si>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</si>
  <si>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</si>
  <si>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</si>
  <si>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</si>
  <si>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</si>
  <si>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</si>
  <si>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</si>
  <si>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</si>
  <si>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</si>
  <si>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</si>
  <si>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</si>
  <si>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</si>
  <si>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</si>
  <si>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</si>
  <si>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</si>
  <si>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</si>
  <si>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</si>
  <si>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</si>
  <si>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</si>
  <si>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</si>
  <si>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</si>
  <si>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</si>
  <si>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</si>
  <si>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</si>
  <si>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</si>
  <si>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</si>
  <si>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</si>
  <si>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</si>
  <si>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</si>
  <si>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</si>
  <si>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</si>
  <si>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</si>
  <si>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</si>
  <si>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</si>
  <si>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</si>
  <si>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</si>
  <si>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</si>
  <si>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</si>
  <si>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</si>
  <si>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</si>
  <si>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</si>
  <si>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</si>
  <si>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</si>
  <si>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</si>
  <si>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</si>
  <si>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</si>
  <si>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</si>
  <si>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</si>
  <si>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</si>
  <si>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</si>
  <si>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</si>
  <si>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</si>
  <si>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</si>
  <si>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</si>
  <si>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</si>
  <si>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</si>
  <si>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</si>
  <si>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</si>
  <si>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</si>
  <si>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</si>
  <si>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</si>
  <si>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</si>
  <si>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</si>
  <si>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</si>
  <si>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</si>
  <si>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</si>
  <si>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</si>
  <si>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</si>
  <si>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</si>
  <si>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</si>
  <si>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</si>
  <si>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</si>
  <si>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</si>
  <si>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</si>
  <si>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</si>
  <si>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</si>
  <si>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</si>
  <si>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</si>
  <si>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</si>
  <si>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</si>
  <si>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</si>
  <si>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</si>
  <si>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</si>
  <si>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</si>
  <si>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</si>
  <si>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</si>
  <si>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</si>
  <si>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</si>
  <si>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</si>
  <si>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</si>
  <si>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</si>
  <si>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</si>
  <si>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</si>
  <si>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</si>
  <si>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</si>
  <si>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</si>
  <si>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</si>
  <si>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</si>
  <si>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</si>
  <si>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</si>
  <si>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</si>
  <si>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</si>
  <si>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</si>
  <si>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</si>
  <si>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</si>
  <si>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</si>
  <si>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</si>
  <si>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</si>
  <si>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</si>
  <si>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</si>
  <si>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</si>
  <si>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</si>
  <si>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</si>
  <si>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</si>
  <si>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</si>
  <si>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</si>
  <si>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</si>
  <si>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</si>
  <si>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</si>
  <si>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</si>
  <si>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</si>
  <si>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</si>
  <si>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</si>
  <si>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</si>
  <si>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</si>
  <si>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</si>
  <si>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</si>
  <si>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</si>
  <si>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</si>
  <si>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</si>
  <si>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</si>
  <si>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</si>
  <si>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</si>
  <si>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</si>
  <si>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</si>
  <si>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</si>
  <si>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</si>
  <si>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</si>
  <si>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</si>
  <si>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</si>
  <si>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</si>
  <si>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</si>
  <si>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</si>
  <si>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</si>
  <si>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</si>
  <si>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</si>
  <si>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</si>
  <si>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</si>
  <si>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</si>
  <si>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</si>
  <si>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</si>
  <si>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</si>
  <si>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</si>
  <si>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</si>
  <si>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</si>
  <si>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</si>
  <si>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</si>
  <si>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</si>
  <si>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</si>
  <si>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</si>
  <si>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</si>
  <si>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</si>
  <si>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</si>
  <si>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</si>
  <si>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</si>
  <si>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</si>
  <si>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</si>
  <si>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</si>
  <si>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</si>
  <si>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</si>
  <si>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</si>
  <si>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</si>
  <si>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</si>
  <si>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</si>
  <si>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</si>
  <si>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</si>
  <si>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</si>
  <si>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</si>
  <si>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</si>
  <si>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</si>
  <si>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</si>
  <si>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</si>
  <si>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</si>
  <si>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</si>
  <si>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</si>
  <si>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</si>
  <si>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</si>
  <si>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</si>
  <si>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</si>
  <si>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</si>
  <si>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</si>
  <si>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</si>
  <si>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</si>
  <si>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</si>
  <si>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</si>
  <si>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</si>
  <si>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</si>
  <si>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</si>
  <si>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</si>
  <si>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</si>
  <si>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</si>
  <si>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</si>
  <si>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</si>
  <si>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</si>
  <si>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</si>
  <si>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</si>
  <si>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</si>
  <si>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</si>
  <si>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</si>
  <si>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</si>
  <si>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</si>
  <si>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</si>
  <si>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</si>
  <si>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</si>
  <si>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</si>
  <si>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</si>
  <si>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</si>
  <si>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</si>
  <si>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</si>
  <si>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</si>
  <si>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</si>
  <si>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</si>
  <si>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</si>
  <si>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</si>
  <si>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</si>
  <si>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</si>
  <si>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</si>
  <si>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</si>
  <si>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</si>
  <si>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</si>
  <si>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</si>
  <si>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</si>
  <si>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</si>
  <si>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</si>
  <si>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</si>
  <si>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</si>
  <si>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</si>
  <si>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</si>
  <si>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</si>
  <si>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</si>
  <si>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</si>
  <si>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</si>
  <si>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</si>
  <si>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</si>
  <si>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</si>
  <si>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</si>
  <si>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</si>
  <si>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</si>
  <si>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</si>
  <si>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</si>
  <si>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</si>
  <si>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</si>
  <si>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</si>
  <si>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</si>
  <si>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</si>
  <si>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</si>
  <si>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</si>
  <si>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</si>
  <si>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</si>
  <si>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</si>
  <si>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</si>
  <si>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</si>
  <si>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</si>
  <si>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</si>
  <si>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</si>
  <si>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</si>
  <si>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</si>
  <si>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</si>
  <si>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</si>
  <si>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</si>
  <si>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</si>
  <si>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</si>
  <si>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</si>
  <si>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</si>
  <si>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</si>
  <si>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</si>
  <si>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</si>
  <si>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</si>
  <si>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</si>
  <si>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</si>
  <si>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</si>
  <si>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</si>
  <si>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</si>
  <si>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</si>
  <si>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</si>
  <si>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</si>
  <si>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</si>
  <si>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</si>
  <si>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</si>
  <si>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</si>
  <si>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</si>
  <si>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</si>
  <si>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</si>
  <si>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</si>
  <si>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</si>
  <si>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</si>
  <si>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</si>
  <si>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</si>
  <si>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</si>
  <si>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</si>
  <si>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</si>
  <si>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</si>
  <si>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</si>
  <si>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</si>
  <si>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</si>
  <si>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</si>
  <si>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</si>
  <si>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</si>
  <si>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</si>
  <si>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</si>
  <si>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</si>
  <si>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</si>
  <si>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</si>
  <si>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</si>
  <si>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</si>
  <si>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</si>
  <si>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</si>
  <si>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</si>
  <si>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</si>
  <si>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</si>
  <si>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</si>
  <si>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</si>
  <si>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</si>
  <si>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令和元年度</t>
  </si>
  <si>
    <t>終了予定なし</t>
  </si>
  <si>
    <t>歯科保健課</t>
  </si>
  <si>
    <t>-</t>
  </si>
  <si>
    <t xml:space="preserve">大規模災害時の身元確認において、歯科情報による照合の効率化・迅速化を図るために、歯科診療情報の標準化に関する実証事業（H25～28年度）、歯科情報の利活用及び標準化普及実証事業（H29年度～H30年度）を実施し、歯科情報の保存形式を統一化しレセコンから出力するための標準規格である「口腔診査情報標準コード仕様」の策定を行った。今後、本仕様を活用するために、必要な検討を行う。
</t>
  </si>
  <si>
    <t>東日本大震災において、身元不明遺体が有する歯科所見と歯科医療機関(病院、歯科診療所)が所有する生前の歯科診療情報を照合・鑑定することによる身元確認の有効性が改めて示された。一方で、身元確認を行うための歯科診療情報の標準化が図られておらず、身元確認作業に困難をきたした事例が見受けられた。これらの経緯から、災害時等の歯科所見を用いた身元確認を効率的かつ効果的に実施できるよう、歯科情報を標準化するために必要な「口腔診査情報標準コード仕様」が構築された。
そこで本事業では、「口腔診査情報標準コード仕様」に準拠した歯科診療等で得られたデータが災害時等の身元確認において有用であるか等の検証を行うとともに、実際に活用する際の課題等の収集・分析を行う。</t>
  </si>
  <si>
    <t>諸謝金</t>
  </si>
  <si>
    <t>委員等旅費</t>
  </si>
  <si>
    <t>庁費</t>
  </si>
  <si>
    <t>職員旅費</t>
  </si>
  <si>
    <t>本事業については、歯科診療情報を標準化する基盤が確立されたため、今後の全国的な展開を目標として、歯科診療情報のICT化及びその利活用方策について、モデル事業等による検証を行っているところである。真に有用な事業とするため、全国的な展開を行う前に、歯科診療情報の利活用方策について実証を十分に行う必要があることから、現段階で利活用の推進にかかる定量的な目標を設定することは困難である。</t>
  </si>
  <si>
    <t>関係者及び有識者による委員会を開催し、事業のあり方を適時検討する。</t>
  </si>
  <si>
    <t>関係者及び有識者による検討委員会等の開催回数</t>
  </si>
  <si>
    <t>回</t>
  </si>
  <si>
    <t>件</t>
  </si>
  <si>
    <t>単位当たりコスト ＝ Ｘ ／ Ｙ
X：「執行額（2年度は予算額、保健福祉調査委託費分）」Y：「モデル事業実施件数」　　　</t>
    <phoneticPr fontId="5"/>
  </si>
  <si>
    <t>千円</t>
  </si>
  <si>
    <t>　Ｘ / Ｙ</t>
    <phoneticPr fontId="5"/>
  </si>
  <si>
    <t>30,710/8</t>
  </si>
  <si>
    <t>施策大目標１　地域において必要な医療を提供できる体制を整備すること</t>
  </si>
  <si>
    <t>日常生活圏の中で良質かつ適切な医療が効率的に提供できる体制を整備すること（施策目標Ⅰ－１－１）</t>
  </si>
  <si>
    <t>○</t>
  </si>
  <si>
    <t>平成28年度まで実施されていた「歯科診療情報の標準化に関する実証事業」の成果を踏まえ、平成29年度から30年度まで「歯科情報の利活用及び標準化普及事業」が実施され、令和元年度からは本事業が開始された。これらの事業では、標準化コードの策定やモデル事業等を実施しており、標準化コードの検証に加え、標準化された歯科診療情報の利活用についても実証を行った。歯科診療情報を発展的に展開するための検証が目的に沿って進行していると言える。</t>
    <phoneticPr fontId="5"/>
  </si>
  <si>
    <t>-</t>
    <phoneticPr fontId="5"/>
  </si>
  <si>
    <t>歯科情報の統一的な標準様式を普及し、臨床研究等における歯科健診等の歯科診療情報の活用や身元不明遺体の照合を効率的・効果的に実施出来るようにするという社会ニーズを反映したものである。</t>
    <rPh sb="14" eb="16">
      <t>フキュウ</t>
    </rPh>
    <rPh sb="27" eb="29">
      <t>シカ</t>
    </rPh>
    <rPh sb="29" eb="31">
      <t>ケンシン</t>
    </rPh>
    <rPh sb="31" eb="32">
      <t>トウ</t>
    </rPh>
    <rPh sb="33" eb="35">
      <t>シカ</t>
    </rPh>
    <rPh sb="35" eb="37">
      <t>シンリョウ</t>
    </rPh>
    <rPh sb="37" eb="39">
      <t>ジョウホウ</t>
    </rPh>
    <rPh sb="40" eb="42">
      <t>カツヨウ</t>
    </rPh>
    <phoneticPr fontId="5"/>
  </si>
  <si>
    <t>臨床研究等における歯科診療情報の利活用や身元不明遺体の照合を効率的・効果的に実施出来るよう、統一的な標準様式を全国に普及するため、国費を投入し実施すべき事業であり、民間等に委ねた場合、実施されないことが懸念される。</t>
    <rPh sb="0" eb="2">
      <t>リンショウ</t>
    </rPh>
    <rPh sb="2" eb="4">
      <t>ケンキュウ</t>
    </rPh>
    <rPh sb="4" eb="5">
      <t>トウ</t>
    </rPh>
    <rPh sb="9" eb="11">
      <t>シカ</t>
    </rPh>
    <rPh sb="11" eb="13">
      <t>シンリョウ</t>
    </rPh>
    <rPh sb="13" eb="15">
      <t>ジョウホウ</t>
    </rPh>
    <rPh sb="16" eb="19">
      <t>リカツヨウ</t>
    </rPh>
    <rPh sb="55" eb="57">
      <t>ゼンコク</t>
    </rPh>
    <rPh sb="58" eb="60">
      <t>フキュウ</t>
    </rPh>
    <phoneticPr fontId="5"/>
  </si>
  <si>
    <t>歯科診療情報の標準化とその活用の在り方に関する検討を行うことは、ビッグデータを用いた臨床研究等や今後起こりうる大規模災害時の身元不明遺体の身元確認に有効であり、優先度が高い。</t>
    <rPh sb="39" eb="40">
      <t>モチ</t>
    </rPh>
    <rPh sb="42" eb="44">
      <t>リンショウ</t>
    </rPh>
    <rPh sb="44" eb="46">
      <t>ケンキュウ</t>
    </rPh>
    <rPh sb="46" eb="47">
      <t>トウ</t>
    </rPh>
    <phoneticPr fontId="5"/>
  </si>
  <si>
    <t>実施にあたり、実施者をＨＰに掲載して広く公募しており、競争性の確保は図っているが、令和元年度は一者応札となった。今後広く声かけなどを実施する。</t>
    <rPh sb="7" eb="9">
      <t>ジッシ</t>
    </rPh>
    <rPh sb="9" eb="10">
      <t>シャ</t>
    </rPh>
    <rPh sb="41" eb="43">
      <t>レイワ</t>
    </rPh>
    <rPh sb="43" eb="44">
      <t>ゲン</t>
    </rPh>
    <rPh sb="58" eb="59">
      <t>ヒロ</t>
    </rPh>
    <phoneticPr fontId="5"/>
  </si>
  <si>
    <t>有</t>
  </si>
  <si>
    <t>無</t>
  </si>
  <si>
    <t>必要最低限の経費のみを計上しており、妥当である。</t>
    <phoneticPr fontId="5"/>
  </si>
  <si>
    <t>必要経費に関し、不要な経費があれば削除するよう指摘し、コスト削減に努めている。</t>
    <rPh sb="0" eb="2">
      <t>ヒツヨウ</t>
    </rPh>
    <phoneticPr fontId="5"/>
  </si>
  <si>
    <t>‐</t>
  </si>
  <si>
    <t>事業に必要な費用に限定している。</t>
    <phoneticPr fontId="5"/>
  </si>
  <si>
    <t>翌年以降の事業に十分活用されている。</t>
    <phoneticPr fontId="5"/>
  </si>
  <si>
    <t>成果目標に見合った成果実績となっている。</t>
    <rPh sb="0" eb="2">
      <t>セイカ</t>
    </rPh>
    <rPh sb="2" eb="4">
      <t>モクヒョウ</t>
    </rPh>
    <rPh sb="5" eb="7">
      <t>ミア</t>
    </rPh>
    <rPh sb="11" eb="13">
      <t>ジッセキ</t>
    </rPh>
    <phoneticPr fontId="5"/>
  </si>
  <si>
    <t>活動実績は見合ったものとなっている。</t>
    <phoneticPr fontId="5"/>
  </si>
  <si>
    <t>本事業は、大規模災害時の身元確認に歯科情報を活用するための具体的な方法や歯科健診等のICT化等、歯科情報の利活用について検討を行うものである。</t>
    <rPh sb="0" eb="1">
      <t>ホン</t>
    </rPh>
    <rPh sb="1" eb="3">
      <t>ジギョウ</t>
    </rPh>
    <rPh sb="60" eb="62">
      <t>ケントウ</t>
    </rPh>
    <rPh sb="63" eb="64">
      <t>オコナ</t>
    </rPh>
    <phoneticPr fontId="5"/>
  </si>
  <si>
    <t>事業の内容・規模・予算額等について精査するとともに、円滑に事業を実施できるよう努め、適切な執行をして参りたい。</t>
    <phoneticPr fontId="5"/>
  </si>
  <si>
    <t>関係者及び有識者による検討委員会等の開催回数</t>
    <phoneticPr fontId="5"/>
  </si>
  <si>
    <t>医療提供体制確保対策等委託費</t>
    <phoneticPr fontId="5"/>
  </si>
  <si>
    <t>職員（複数名）</t>
    <rPh sb="0" eb="2">
      <t>ショクイン</t>
    </rPh>
    <rPh sb="3" eb="5">
      <t>フクスウ</t>
    </rPh>
    <rPh sb="5" eb="6">
      <t>メイ</t>
    </rPh>
    <phoneticPr fontId="5"/>
  </si>
  <si>
    <t>出張にかかる旅費</t>
    <rPh sb="0" eb="2">
      <t>シュッチョウ</t>
    </rPh>
    <rPh sb="6" eb="8">
      <t>リョヒ</t>
    </rPh>
    <phoneticPr fontId="5"/>
  </si>
  <si>
    <t>-</t>
    <phoneticPr fontId="5"/>
  </si>
  <si>
    <t>その他</t>
  </si>
  <si>
    <t>その他</t>
    <rPh sb="2" eb="3">
      <t>タ</t>
    </rPh>
    <phoneticPr fontId="5"/>
  </si>
  <si>
    <t>大和綜合印刷（株）</t>
    <phoneticPr fontId="5"/>
  </si>
  <si>
    <t>検討会出席委員（複数名）</t>
  </si>
  <si>
    <t>－</t>
  </si>
  <si>
    <t>検討会出席旅費</t>
  </si>
  <si>
    <t>検討会出席謝金</t>
  </si>
  <si>
    <t>独立行政法人国立印刷局</t>
    <phoneticPr fontId="5"/>
  </si>
  <si>
    <t>表彰状の印刷及び揮毫等業務</t>
    <rPh sb="10" eb="11">
      <t>トウ</t>
    </rPh>
    <rPh sb="11" eb="13">
      <t>ギョウム</t>
    </rPh>
    <phoneticPr fontId="5"/>
  </si>
  <si>
    <t>物品販売</t>
    <rPh sb="0" eb="2">
      <t>ブッピン</t>
    </rPh>
    <rPh sb="2" eb="4">
      <t>ハンバイ</t>
    </rPh>
    <phoneticPr fontId="5"/>
  </si>
  <si>
    <t>A.株式会社エヌ・ティ・ティ・データ</t>
    <rPh sb="2" eb="4">
      <t>カブシキ</t>
    </rPh>
    <rPh sb="4" eb="6">
      <t>カイシャ</t>
    </rPh>
    <phoneticPr fontId="5"/>
  </si>
  <si>
    <t>諸謝金</t>
    <rPh sb="0" eb="1">
      <t>ショ</t>
    </rPh>
    <rPh sb="1" eb="3">
      <t>シャキン</t>
    </rPh>
    <phoneticPr fontId="5"/>
  </si>
  <si>
    <t>歯科情報の標準化に関する研修会講演者への謝金</t>
    <rPh sb="0" eb="2">
      <t>シカ</t>
    </rPh>
    <rPh sb="2" eb="4">
      <t>ジョウホウ</t>
    </rPh>
    <rPh sb="5" eb="8">
      <t>ヒョウジュンカ</t>
    </rPh>
    <rPh sb="9" eb="10">
      <t>カン</t>
    </rPh>
    <rPh sb="12" eb="15">
      <t>ケンシュウカイ</t>
    </rPh>
    <rPh sb="15" eb="17">
      <t>コウエン</t>
    </rPh>
    <rPh sb="17" eb="18">
      <t>シャ</t>
    </rPh>
    <rPh sb="20" eb="22">
      <t>シャキン</t>
    </rPh>
    <phoneticPr fontId="5"/>
  </si>
  <si>
    <t>人件費</t>
    <rPh sb="0" eb="3">
      <t>ジンケンヒ</t>
    </rPh>
    <phoneticPr fontId="5"/>
  </si>
  <si>
    <t>委託費</t>
    <rPh sb="0" eb="3">
      <t>イタクヒ</t>
    </rPh>
    <phoneticPr fontId="5"/>
  </si>
  <si>
    <t>B.株式会社エヌ・ティ・ティ・データ経営研究所</t>
    <phoneticPr fontId="5"/>
  </si>
  <si>
    <t>上級PM</t>
    <rPh sb="0" eb="2">
      <t>ジョウキュウ</t>
    </rPh>
    <phoneticPr fontId="5"/>
  </si>
  <si>
    <t>再委託</t>
    <rPh sb="0" eb="3">
      <t>サイイタク</t>
    </rPh>
    <phoneticPr fontId="5"/>
  </si>
  <si>
    <t>E.</t>
    <phoneticPr fontId="5"/>
  </si>
  <si>
    <t>人件費等、消費税等</t>
    <rPh sb="0" eb="3">
      <t>ジンケンヒ</t>
    </rPh>
    <rPh sb="3" eb="4">
      <t>トウ</t>
    </rPh>
    <rPh sb="5" eb="8">
      <t>ショウヒゼイ</t>
    </rPh>
    <rPh sb="8" eb="9">
      <t>ナド</t>
    </rPh>
    <phoneticPr fontId="5"/>
  </si>
  <si>
    <t>人件費等</t>
    <rPh sb="0" eb="3">
      <t>ジンケンヒ</t>
    </rPh>
    <rPh sb="3" eb="4">
      <t>トウ</t>
    </rPh>
    <phoneticPr fontId="5"/>
  </si>
  <si>
    <t>株式会社エヌ・ティ・ティ・データ</t>
    <phoneticPr fontId="5"/>
  </si>
  <si>
    <t>株式会社エヌ・ティ・ティ・データ経営研究所</t>
    <phoneticPr fontId="5"/>
  </si>
  <si>
    <t>標準データの収集が可能な制度の調査</t>
    <rPh sb="0" eb="2">
      <t>ヒョウジュン</t>
    </rPh>
    <rPh sb="6" eb="8">
      <t>シュウシュウ</t>
    </rPh>
    <rPh sb="9" eb="11">
      <t>カノウ</t>
    </rPh>
    <rPh sb="12" eb="14">
      <t>セイド</t>
    </rPh>
    <rPh sb="15" eb="17">
      <t>チョウサ</t>
    </rPh>
    <phoneticPr fontId="5"/>
  </si>
  <si>
    <t>厚労</t>
    <rPh sb="0" eb="2">
      <t>コウロウ</t>
    </rPh>
    <phoneticPr fontId="5"/>
  </si>
  <si>
    <t>14,146/8</t>
  </si>
  <si>
    <t>14,146/8</t>
    <phoneticPr fontId="5"/>
  </si>
  <si>
    <t>-</t>
    <phoneticPr fontId="5"/>
  </si>
  <si>
    <t>歯科診療情報による身元確認のためのデータベースに関する検証</t>
    <phoneticPr fontId="5"/>
  </si>
  <si>
    <t>歯科情報の利活用推進事業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</si>
</sst>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163286</xdr:colOff>
      <xdr:row>758</xdr:row>
      <xdr:rowOff>327239</xdr:rowOff>
    </xdr:from>
    <xdr:to>
      <xdr:col>39</xdr:col>
      <xdr:colOff>108857</xdr:colOff>
      <xdr:row>763</xdr:row>
      <xdr:rowOff>183064</xdr:rowOff>
    </xdr:to>
    <xdr:sp macro="" textlink="">
      <xdr:nvSpPr>
        <xdr:cNvPr id="3" name="大かっこ 2"/>
        <xdr:cNvSpPr/>
      </xdr:nvSpPr>
      <xdr:spPr>
        <a:xfrm>
          <a:off x="3429000" y="49190489"/>
          <a:ext cx="4640036" cy="16247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歯科情報の利活用を効果的に行うために、</a:t>
          </a:r>
          <a:r>
            <a:rPr lang="ja-JP" altLang="en-US" sz="1100" b="0" i="0" u="none" strike="noStrike" baseline="0" smtClean="0">
              <a:solidFill>
                <a:schemeClr val="tx1"/>
              </a:solidFill>
              <a:latin typeface="+mn-lt"/>
              <a:ea typeface="+mn-ea"/>
              <a:cs typeface="+mn-cs"/>
            </a:rPr>
            <a:t>全国的な歯科情報の標準化を普及させるために必要な体制を構築するとともに、その利活用方法そのものを検討</a:t>
          </a:r>
          <a:endParaRPr kumimoji="1" lang="en-US" altLang="ja-JP" sz="1100">
            <a:solidFill>
              <a:schemeClr val="tx1"/>
            </a:solidFill>
            <a:effectLst/>
            <a:latin typeface="+mn-lt"/>
            <a:ea typeface="+mn-ea"/>
            <a:cs typeface="+mn-cs"/>
          </a:endParaRPr>
        </a:p>
      </xdr:txBody>
    </xdr:sp>
    <xdr:clientData/>
  </xdr:twoCellAnchor>
  <xdr:twoCellAnchor>
    <xdr:from>
      <xdr:col>20</xdr:col>
      <xdr:colOff>13608</xdr:colOff>
      <xdr:row>765</xdr:row>
      <xdr:rowOff>276564</xdr:rowOff>
    </xdr:from>
    <xdr:to>
      <xdr:col>36</xdr:col>
      <xdr:colOff>13608</xdr:colOff>
      <xdr:row>766</xdr:row>
      <xdr:rowOff>263836</xdr:rowOff>
    </xdr:to>
    <xdr:sp macro="" textlink="">
      <xdr:nvSpPr>
        <xdr:cNvPr id="7" name="正方形/長方形 6"/>
        <xdr:cNvSpPr/>
      </xdr:nvSpPr>
      <xdr:spPr>
        <a:xfrm>
          <a:off x="4095751" y="51929278"/>
          <a:ext cx="3265714" cy="6540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．株式会社エヌ・ティ・ティ・データ経営研究所</a:t>
          </a:r>
          <a:endParaRPr kumimoji="1" lang="en-US" altLang="ja-JP" sz="1100">
            <a:solidFill>
              <a:schemeClr val="tx1"/>
            </a:solidFill>
          </a:endParaRPr>
        </a:p>
        <a:p>
          <a:pPr algn="ctr"/>
          <a:r>
            <a:rPr kumimoji="1" lang="ja-JP" altLang="en-US" sz="1100">
              <a:solidFill>
                <a:schemeClr val="tx1"/>
              </a:solidFill>
            </a:rPr>
            <a:t>３．５百万円</a:t>
          </a:r>
          <a:endParaRPr kumimoji="1" lang="en-US" altLang="ja-JP" sz="1100">
            <a:solidFill>
              <a:schemeClr val="tx1"/>
            </a:solidFill>
          </a:endParaRPr>
        </a:p>
      </xdr:txBody>
    </xdr:sp>
    <xdr:clientData/>
  </xdr:twoCellAnchor>
  <xdr:twoCellAnchor>
    <xdr:from>
      <xdr:col>27</xdr:col>
      <xdr:colOff>185070</xdr:colOff>
      <xdr:row>762</xdr:row>
      <xdr:rowOff>290253</xdr:rowOff>
    </xdr:from>
    <xdr:to>
      <xdr:col>27</xdr:col>
      <xdr:colOff>185936</xdr:colOff>
      <xdr:row>765</xdr:row>
      <xdr:rowOff>61273</xdr:rowOff>
    </xdr:to>
    <xdr:cxnSp macro="">
      <xdr:nvCxnSpPr>
        <xdr:cNvPr id="8" name="直線矢印コネクタ 7"/>
        <xdr:cNvCxnSpPr/>
      </xdr:nvCxnSpPr>
      <xdr:spPr>
        <a:xfrm flipH="1">
          <a:off x="5695963" y="50568646"/>
          <a:ext cx="866" cy="1145341"/>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149308</xdr:colOff>
      <xdr:row>749</xdr:row>
      <xdr:rowOff>179294</xdr:rowOff>
    </xdr:from>
    <xdr:to>
      <xdr:col>38</xdr:col>
      <xdr:colOff>33142</xdr:colOff>
      <xdr:row>751</xdr:row>
      <xdr:rowOff>262809</xdr:rowOff>
    </xdr:to>
    <xdr:sp macro="" textlink="">
      <xdr:nvSpPr>
        <xdr:cNvPr id="13" name="正方形/長方形 12"/>
        <xdr:cNvSpPr/>
      </xdr:nvSpPr>
      <xdr:spPr>
        <a:xfrm>
          <a:off x="3578308" y="47221588"/>
          <a:ext cx="4119658" cy="778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20</xdr:col>
      <xdr:colOff>27213</xdr:colOff>
      <xdr:row>756</xdr:row>
      <xdr:rowOff>243497</xdr:rowOff>
    </xdr:from>
    <xdr:to>
      <xdr:col>36</xdr:col>
      <xdr:colOff>13606</xdr:colOff>
      <xdr:row>758</xdr:row>
      <xdr:rowOff>208358</xdr:rowOff>
    </xdr:to>
    <xdr:sp macro="" textlink="">
      <xdr:nvSpPr>
        <xdr:cNvPr id="14" name="正方形/長方形 13"/>
        <xdr:cNvSpPr/>
      </xdr:nvSpPr>
      <xdr:spPr>
        <a:xfrm>
          <a:off x="4109356" y="48399176"/>
          <a:ext cx="3252107" cy="672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．株式会社エヌ・ティ・ティ・データ　　</a:t>
          </a: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xdr:txBody>
    </xdr:sp>
    <xdr:clientData/>
  </xdr:twoCellAnchor>
  <xdr:twoCellAnchor>
    <xdr:from>
      <xdr:col>27</xdr:col>
      <xdr:colOff>183879</xdr:colOff>
      <xdr:row>752</xdr:row>
      <xdr:rowOff>33041</xdr:rowOff>
    </xdr:from>
    <xdr:to>
      <xdr:col>27</xdr:col>
      <xdr:colOff>190500</xdr:colOff>
      <xdr:row>754</xdr:row>
      <xdr:rowOff>272143</xdr:rowOff>
    </xdr:to>
    <xdr:cxnSp macro="">
      <xdr:nvCxnSpPr>
        <xdr:cNvPr id="15" name="直線矢印コネクタ 14"/>
        <xdr:cNvCxnSpPr/>
      </xdr:nvCxnSpPr>
      <xdr:spPr>
        <a:xfrm>
          <a:off x="5694772" y="46773577"/>
          <a:ext cx="6621" cy="946673"/>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755</xdr:row>
      <xdr:rowOff>10946</xdr:rowOff>
    </xdr:from>
    <xdr:to>
      <xdr:col>39</xdr:col>
      <xdr:colOff>78443</xdr:colOff>
      <xdr:row>756</xdr:row>
      <xdr:rowOff>12379</xdr:rowOff>
    </xdr:to>
    <xdr:sp macro="" textlink="">
      <xdr:nvSpPr>
        <xdr:cNvPr id="16" name="大かっこ 15"/>
        <xdr:cNvSpPr/>
      </xdr:nvSpPr>
      <xdr:spPr>
        <a:xfrm>
          <a:off x="3442607" y="47812839"/>
          <a:ext cx="4596015" cy="355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歯科診療情報による身元確認のためのデータベースに関する検証</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0" zoomScaleNormal="75" zoomScaleSheetLayoutView="70" zoomScalePageLayoutView="85" workbookViewId="0">
      <selection activeCell="N1143" sqref="N1143:O11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405</v>
      </c>
      <c r="AJ2" s="961" t="s">
        <v>780</v>
      </c>
      <c r="AK2" s="961"/>
      <c r="AL2" s="961"/>
      <c r="AM2" s="961"/>
      <c r="AN2" s="98" t="s">
        <v>405</v>
      </c>
      <c r="AO2" s="961">
        <v>20</v>
      </c>
      <c r="AP2" s="961"/>
      <c r="AQ2" s="961"/>
      <c r="AR2" s="99" t="s">
        <v>708</v>
      </c>
      <c r="AS2" s="967">
        <v>137</v>
      </c>
      <c r="AT2" s="967"/>
      <c r="AU2" s="967"/>
      <c r="AV2" s="98" t="str">
        <f>IF(AW2="","","-")</f>
        <v/>
      </c>
      <c r="AW2" s="927"/>
      <c r="AX2" s="927"/>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785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5"/>
      <c r="AA5" s="545"/>
      <c r="AB5" s="545"/>
      <c r="AC5" s="545"/>
      <c r="AD5" s="546"/>
      <c r="AE5" s="700" t="s">
        <v>714</v>
      </c>
      <c r="AF5" s="700"/>
      <c r="AG5" s="700"/>
      <c r="AH5" s="700"/>
      <c r="AI5" s="700"/>
      <c r="AJ5" s="700"/>
      <c r="AK5" s="700"/>
      <c r="AL5" s="700"/>
      <c r="AM5" s="700"/>
      <c r="AN5" s="700"/>
      <c r="AO5" s="700"/>
      <c r="AP5" s="701"/>
      <c r="AQ5" s="702" t="s">
        <v>711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39" t="s">
        <v>388</v>
      </c>
      <c r="Z7" s="442"/>
      <c r="AA7" s="442"/>
      <c r="AB7" s="442"/>
      <c r="AC7" s="442"/>
      <c r="AD7" s="940"/>
      <c r="AE7" s="928" t="s">
        <v>715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7" t="s">
        <v>256</v>
      </c>
      <c r="B8" s="498"/>
      <c r="C8" s="498"/>
      <c r="D8" s="498"/>
      <c r="E8" s="498"/>
      <c r="F8" s="499"/>
      <c r="G8" s="962" t="str">
        <f>入力規則等!A27</f>
        <v>-</v>
      </c>
      <c r="H8" s="721"/>
      <c r="I8" s="721"/>
      <c r="J8" s="721"/>
      <c r="K8" s="721"/>
      <c r="L8" s="721"/>
      <c r="M8" s="721"/>
      <c r="N8" s="721"/>
      <c r="O8" s="721"/>
      <c r="P8" s="721"/>
      <c r="Q8" s="721"/>
      <c r="R8" s="721"/>
      <c r="S8" s="721"/>
      <c r="T8" s="721"/>
      <c r="U8" s="721"/>
      <c r="V8" s="721"/>
      <c r="W8" s="721"/>
      <c r="X8" s="963"/>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2" t="s">
        <v>30</v>
      </c>
      <c r="B10" s="663"/>
      <c r="C10" s="663"/>
      <c r="D10" s="663"/>
      <c r="E10" s="663"/>
      <c r="F10" s="663"/>
      <c r="G10" s="755" t="s">
        <v>717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6"/>
      <c r="B13" s="617"/>
      <c r="C13" s="617"/>
      <c r="D13" s="617"/>
      <c r="E13" s="617"/>
      <c r="F13" s="618"/>
      <c r="G13" s="724" t="s">
        <v>6</v>
      </c>
      <c r="H13" s="725"/>
      <c r="I13" s="765" t="s">
        <v>7</v>
      </c>
      <c r="J13" s="766"/>
      <c r="K13" s="766"/>
      <c r="L13" s="766"/>
      <c r="M13" s="766"/>
      <c r="N13" s="766"/>
      <c r="O13" s="767"/>
      <c r="P13" s="659" t="s">
        <v>715</v>
      </c>
      <c r="Q13" s="660"/>
      <c r="R13" s="660"/>
      <c r="S13" s="660"/>
      <c r="T13" s="660"/>
      <c r="U13" s="660"/>
      <c r="V13" s="661"/>
      <c r="W13" s="659">
        <v>31</v>
      </c>
      <c r="X13" s="660"/>
      <c r="Y13" s="660"/>
      <c r="Z13" s="660"/>
      <c r="AA13" s="660"/>
      <c r="AB13" s="660"/>
      <c r="AC13" s="661"/>
      <c r="AD13" s="659">
        <v>15</v>
      </c>
      <c r="AE13" s="660"/>
      <c r="AF13" s="660"/>
      <c r="AG13" s="660"/>
      <c r="AH13" s="660"/>
      <c r="AI13" s="660"/>
      <c r="AJ13" s="661"/>
      <c r="AK13" s="659">
        <v>15</v>
      </c>
      <c r="AL13" s="660"/>
      <c r="AM13" s="660"/>
      <c r="AN13" s="660"/>
      <c r="AO13" s="660"/>
      <c r="AP13" s="660"/>
      <c r="AQ13" s="661"/>
      <c r="AR13" s="936"/>
      <c r="AS13" s="937"/>
      <c r="AT13" s="937"/>
      <c r="AU13" s="937"/>
      <c r="AV13" s="937"/>
      <c r="AW13" s="937"/>
      <c r="AX13" s="938"/>
    </row>
    <row r="14" spans="1:50" ht="21" customHeight="1" x14ac:dyDescent="0.15">
      <c r="A14" s="616"/>
      <c r="B14" s="617"/>
      <c r="C14" s="617"/>
      <c r="D14" s="617"/>
      <c r="E14" s="617"/>
      <c r="F14" s="618"/>
      <c r="G14" s="726"/>
      <c r="H14" s="727"/>
      <c r="I14" s="712" t="s">
        <v>8</v>
      </c>
      <c r="J14" s="763"/>
      <c r="K14" s="763"/>
      <c r="L14" s="763"/>
      <c r="M14" s="763"/>
      <c r="N14" s="763"/>
      <c r="O14" s="764"/>
      <c r="P14" s="659" t="s">
        <v>715</v>
      </c>
      <c r="Q14" s="660"/>
      <c r="R14" s="660"/>
      <c r="S14" s="660"/>
      <c r="T14" s="660"/>
      <c r="U14" s="660"/>
      <c r="V14" s="661"/>
      <c r="W14" s="659" t="s">
        <v>783</v>
      </c>
      <c r="X14" s="660"/>
      <c r="Y14" s="660"/>
      <c r="Z14" s="660"/>
      <c r="AA14" s="660"/>
      <c r="AB14" s="660"/>
      <c r="AC14" s="661"/>
      <c r="AD14" s="659" t="s">
        <v>783</v>
      </c>
      <c r="AE14" s="660"/>
      <c r="AF14" s="660"/>
      <c r="AG14" s="660"/>
      <c r="AH14" s="660"/>
      <c r="AI14" s="660"/>
      <c r="AJ14" s="661"/>
      <c r="AK14" s="659"/>
      <c r="AL14" s="660"/>
      <c r="AM14" s="660"/>
      <c r="AN14" s="660"/>
      <c r="AO14" s="660"/>
      <c r="AP14" s="660"/>
      <c r="AQ14" s="661"/>
      <c r="AR14" s="789"/>
      <c r="AS14" s="789"/>
      <c r="AT14" s="789"/>
      <c r="AU14" s="789"/>
      <c r="AV14" s="789"/>
      <c r="AW14" s="789"/>
      <c r="AX14" s="790"/>
    </row>
    <row r="15" spans="1:50" ht="21" customHeight="1" x14ac:dyDescent="0.15">
      <c r="A15" s="616"/>
      <c r="B15" s="617"/>
      <c r="C15" s="617"/>
      <c r="D15" s="617"/>
      <c r="E15" s="617"/>
      <c r="F15" s="618"/>
      <c r="G15" s="726"/>
      <c r="H15" s="727"/>
      <c r="I15" s="712" t="s">
        <v>51</v>
      </c>
      <c r="J15" s="713"/>
      <c r="K15" s="713"/>
      <c r="L15" s="713"/>
      <c r="M15" s="713"/>
      <c r="N15" s="713"/>
      <c r="O15" s="714"/>
      <c r="P15" s="659" t="s">
        <v>715</v>
      </c>
      <c r="Q15" s="660"/>
      <c r="R15" s="660"/>
      <c r="S15" s="660"/>
      <c r="T15" s="660"/>
      <c r="U15" s="660"/>
      <c r="V15" s="661"/>
      <c r="W15" s="659" t="s">
        <v>715</v>
      </c>
      <c r="X15" s="660"/>
      <c r="Y15" s="660"/>
      <c r="Z15" s="660"/>
      <c r="AA15" s="660"/>
      <c r="AB15" s="660"/>
      <c r="AC15" s="661"/>
      <c r="AD15" s="659" t="s">
        <v>783</v>
      </c>
      <c r="AE15" s="660"/>
      <c r="AF15" s="660"/>
      <c r="AG15" s="660"/>
      <c r="AH15" s="660"/>
      <c r="AI15" s="660"/>
      <c r="AJ15" s="661"/>
      <c r="AK15" s="659" t="s">
        <v>783</v>
      </c>
      <c r="AL15" s="660"/>
      <c r="AM15" s="660"/>
      <c r="AN15" s="660"/>
      <c r="AO15" s="660"/>
      <c r="AP15" s="660"/>
      <c r="AQ15" s="661"/>
      <c r="AR15" s="659"/>
      <c r="AS15" s="660"/>
      <c r="AT15" s="660"/>
      <c r="AU15" s="660"/>
      <c r="AV15" s="660"/>
      <c r="AW15" s="660"/>
      <c r="AX15" s="804"/>
    </row>
    <row r="16" spans="1:50" ht="21" customHeight="1" x14ac:dyDescent="0.15">
      <c r="A16" s="616"/>
      <c r="B16" s="617"/>
      <c r="C16" s="617"/>
      <c r="D16" s="617"/>
      <c r="E16" s="617"/>
      <c r="F16" s="618"/>
      <c r="G16" s="726"/>
      <c r="H16" s="727"/>
      <c r="I16" s="712" t="s">
        <v>52</v>
      </c>
      <c r="J16" s="713"/>
      <c r="K16" s="713"/>
      <c r="L16" s="713"/>
      <c r="M16" s="713"/>
      <c r="N16" s="713"/>
      <c r="O16" s="714"/>
      <c r="P16" s="659" t="s">
        <v>715</v>
      </c>
      <c r="Q16" s="660"/>
      <c r="R16" s="660"/>
      <c r="S16" s="660"/>
      <c r="T16" s="660"/>
      <c r="U16" s="660"/>
      <c r="V16" s="661"/>
      <c r="W16" s="659" t="s">
        <v>783</v>
      </c>
      <c r="X16" s="660"/>
      <c r="Y16" s="660"/>
      <c r="Z16" s="660"/>
      <c r="AA16" s="660"/>
      <c r="AB16" s="660"/>
      <c r="AC16" s="661"/>
      <c r="AD16" s="659" t="s">
        <v>783</v>
      </c>
      <c r="AE16" s="660"/>
      <c r="AF16" s="660"/>
      <c r="AG16" s="660"/>
      <c r="AH16" s="660"/>
      <c r="AI16" s="660"/>
      <c r="AJ16" s="661"/>
      <c r="AK16" s="659"/>
      <c r="AL16" s="660"/>
      <c r="AM16" s="660"/>
      <c r="AN16" s="660"/>
      <c r="AO16" s="660"/>
      <c r="AP16" s="660"/>
      <c r="AQ16" s="661"/>
      <c r="AR16" s="758"/>
      <c r="AS16" s="759"/>
      <c r="AT16" s="759"/>
      <c r="AU16" s="759"/>
      <c r="AV16" s="759"/>
      <c r="AW16" s="759"/>
      <c r="AX16" s="760"/>
    </row>
    <row r="17" spans="1:50" ht="24.75" customHeight="1" x14ac:dyDescent="0.15">
      <c r="A17" s="616"/>
      <c r="B17" s="617"/>
      <c r="C17" s="617"/>
      <c r="D17" s="617"/>
      <c r="E17" s="617"/>
      <c r="F17" s="618"/>
      <c r="G17" s="726"/>
      <c r="H17" s="727"/>
      <c r="I17" s="712" t="s">
        <v>50</v>
      </c>
      <c r="J17" s="763"/>
      <c r="K17" s="763"/>
      <c r="L17" s="763"/>
      <c r="M17" s="763"/>
      <c r="N17" s="763"/>
      <c r="O17" s="764"/>
      <c r="P17" s="659" t="s">
        <v>715</v>
      </c>
      <c r="Q17" s="660"/>
      <c r="R17" s="660"/>
      <c r="S17" s="660"/>
      <c r="T17" s="660"/>
      <c r="U17" s="660"/>
      <c r="V17" s="661"/>
      <c r="W17" s="659" t="s">
        <v>783</v>
      </c>
      <c r="X17" s="660"/>
      <c r="Y17" s="660"/>
      <c r="Z17" s="660"/>
      <c r="AA17" s="660"/>
      <c r="AB17" s="660"/>
      <c r="AC17" s="661"/>
      <c r="AD17" s="659" t="s">
        <v>783</v>
      </c>
      <c r="AE17" s="660"/>
      <c r="AF17" s="660"/>
      <c r="AG17" s="660"/>
      <c r="AH17" s="660"/>
      <c r="AI17" s="660"/>
      <c r="AJ17" s="661"/>
      <c r="AK17" s="659"/>
      <c r="AL17" s="660"/>
      <c r="AM17" s="660"/>
      <c r="AN17" s="660"/>
      <c r="AO17" s="660"/>
      <c r="AP17" s="660"/>
      <c r="AQ17" s="661"/>
      <c r="AR17" s="934"/>
      <c r="AS17" s="934"/>
      <c r="AT17" s="934"/>
      <c r="AU17" s="934"/>
      <c r="AV17" s="934"/>
      <c r="AW17" s="934"/>
      <c r="AX17" s="935"/>
    </row>
    <row r="18" spans="1:50" ht="24.75" customHeight="1" x14ac:dyDescent="0.15">
      <c r="A18" s="616"/>
      <c r="B18" s="617"/>
      <c r="C18" s="617"/>
      <c r="D18" s="617"/>
      <c r="E18" s="617"/>
      <c r="F18" s="618"/>
      <c r="G18" s="728"/>
      <c r="H18" s="729"/>
      <c r="I18" s="717" t="s">
        <v>20</v>
      </c>
      <c r="J18" s="718"/>
      <c r="K18" s="718"/>
      <c r="L18" s="718"/>
      <c r="M18" s="718"/>
      <c r="N18" s="718"/>
      <c r="O18" s="719"/>
      <c r="P18" s="876">
        <f>SUM(P13:V17)</f>
        <v>0</v>
      </c>
      <c r="Q18" s="877"/>
      <c r="R18" s="877"/>
      <c r="S18" s="877"/>
      <c r="T18" s="877"/>
      <c r="U18" s="877"/>
      <c r="V18" s="878"/>
      <c r="W18" s="876">
        <f>SUM(W13:AC17)</f>
        <v>31</v>
      </c>
      <c r="X18" s="877"/>
      <c r="Y18" s="877"/>
      <c r="Z18" s="877"/>
      <c r="AA18" s="877"/>
      <c r="AB18" s="877"/>
      <c r="AC18" s="878"/>
      <c r="AD18" s="876">
        <f>SUM(AD13:AJ17)</f>
        <v>15</v>
      </c>
      <c r="AE18" s="877"/>
      <c r="AF18" s="877"/>
      <c r="AG18" s="877"/>
      <c r="AH18" s="877"/>
      <c r="AI18" s="877"/>
      <c r="AJ18" s="878"/>
      <c r="AK18" s="876">
        <f>SUM(AK13:AQ17)</f>
        <v>15</v>
      </c>
      <c r="AL18" s="877"/>
      <c r="AM18" s="877"/>
      <c r="AN18" s="877"/>
      <c r="AO18" s="877"/>
      <c r="AP18" s="877"/>
      <c r="AQ18" s="878"/>
      <c r="AR18" s="876">
        <f>SUM(AR13:AX17)</f>
        <v>0</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59" t="s">
        <v>715</v>
      </c>
      <c r="Q19" s="660"/>
      <c r="R19" s="660"/>
      <c r="S19" s="660"/>
      <c r="T19" s="660"/>
      <c r="U19" s="660"/>
      <c r="V19" s="661"/>
      <c r="W19" s="659">
        <v>31</v>
      </c>
      <c r="X19" s="660"/>
      <c r="Y19" s="660"/>
      <c r="Z19" s="660"/>
      <c r="AA19" s="660"/>
      <c r="AB19" s="660"/>
      <c r="AC19" s="661"/>
      <c r="AD19" s="659">
        <v>14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0.93333333333333335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83"/>
      <c r="G21" s="314" t="s">
        <v>353</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0.93333333333333335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706</v>
      </c>
      <c r="B22" s="990"/>
      <c r="C22" s="990"/>
      <c r="D22" s="990"/>
      <c r="E22" s="990"/>
      <c r="F22" s="991"/>
      <c r="G22" s="985" t="s">
        <v>332</v>
      </c>
      <c r="H22" s="222"/>
      <c r="I22" s="222"/>
      <c r="J22" s="222"/>
      <c r="K22" s="222"/>
      <c r="L22" s="222"/>
      <c r="M22" s="222"/>
      <c r="N22" s="222"/>
      <c r="O22" s="223"/>
      <c r="P22" s="950" t="s">
        <v>704</v>
      </c>
      <c r="Q22" s="222"/>
      <c r="R22" s="222"/>
      <c r="S22" s="222"/>
      <c r="T22" s="222"/>
      <c r="U22" s="222"/>
      <c r="V22" s="223"/>
      <c r="W22" s="950" t="s">
        <v>705</v>
      </c>
      <c r="X22" s="222"/>
      <c r="Y22" s="222"/>
      <c r="Z22" s="222"/>
      <c r="AA22" s="222"/>
      <c r="AB22" s="222"/>
      <c r="AC22" s="223"/>
      <c r="AD22" s="950" t="s">
        <v>331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752</v>
      </c>
      <c r="H23" s="987"/>
      <c r="I23" s="987"/>
      <c r="J23" s="987"/>
      <c r="K23" s="987"/>
      <c r="L23" s="987"/>
      <c r="M23" s="987"/>
      <c r="N23" s="987"/>
      <c r="O23" s="988"/>
      <c r="P23" s="936">
        <v>14</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718</v>
      </c>
      <c r="H24" s="953"/>
      <c r="I24" s="953"/>
      <c r="J24" s="953"/>
      <c r="K24" s="953"/>
      <c r="L24" s="953"/>
      <c r="M24" s="953"/>
      <c r="N24" s="953"/>
      <c r="O24" s="954"/>
      <c r="P24" s="659">
        <v>0.6</v>
      </c>
      <c r="Q24" s="660"/>
      <c r="R24" s="660"/>
      <c r="S24" s="660"/>
      <c r="T24" s="660"/>
      <c r="U24" s="660"/>
      <c r="V24" s="661"/>
      <c r="W24" s="659"/>
      <c r="X24" s="660"/>
      <c r="Y24" s="660"/>
      <c r="Z24" s="660"/>
      <c r="AA24" s="660"/>
      <c r="AB24" s="660"/>
      <c r="AC24" s="66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719</v>
      </c>
      <c r="H25" s="953"/>
      <c r="I25" s="953"/>
      <c r="J25" s="953"/>
      <c r="K25" s="953"/>
      <c r="L25" s="953"/>
      <c r="M25" s="953"/>
      <c r="N25" s="953"/>
      <c r="O25" s="954"/>
      <c r="P25" s="659">
        <v>0.1</v>
      </c>
      <c r="Q25" s="660"/>
      <c r="R25" s="660"/>
      <c r="S25" s="660"/>
      <c r="T25" s="660"/>
      <c r="U25" s="660"/>
      <c r="V25" s="661"/>
      <c r="W25" s="659"/>
      <c r="X25" s="660"/>
      <c r="Y25" s="660"/>
      <c r="Z25" s="660"/>
      <c r="AA25" s="660"/>
      <c r="AB25" s="660"/>
      <c r="AC25" s="66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720</v>
      </c>
      <c r="H26" s="953"/>
      <c r="I26" s="953"/>
      <c r="J26" s="953"/>
      <c r="K26" s="953"/>
      <c r="L26" s="953"/>
      <c r="M26" s="953"/>
      <c r="N26" s="953"/>
      <c r="O26" s="954"/>
      <c r="P26" s="659">
        <v>0.2</v>
      </c>
      <c r="Q26" s="660"/>
      <c r="R26" s="660"/>
      <c r="S26" s="660"/>
      <c r="T26" s="660"/>
      <c r="U26" s="660"/>
      <c r="V26" s="661"/>
      <c r="W26" s="659"/>
      <c r="X26" s="660"/>
      <c r="Y26" s="660"/>
      <c r="Z26" s="660"/>
      <c r="AA26" s="660"/>
      <c r="AB26" s="660"/>
      <c r="AC26" s="66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721</v>
      </c>
      <c r="H27" s="953"/>
      <c r="I27" s="953"/>
      <c r="J27" s="953"/>
      <c r="K27" s="953"/>
      <c r="L27" s="953"/>
      <c r="M27" s="953"/>
      <c r="N27" s="953"/>
      <c r="O27" s="954"/>
      <c r="P27" s="659">
        <v>0.1</v>
      </c>
      <c r="Q27" s="660"/>
      <c r="R27" s="660"/>
      <c r="S27" s="660"/>
      <c r="T27" s="660"/>
      <c r="U27" s="660"/>
      <c r="V27" s="661"/>
      <c r="W27" s="659"/>
      <c r="X27" s="660"/>
      <c r="Y27" s="660"/>
      <c r="Z27" s="660"/>
      <c r="AA27" s="660"/>
      <c r="AB27" s="660"/>
      <c r="AC27" s="66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55" t="s">
        <v>336</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333</v>
      </c>
      <c r="H29" s="959"/>
      <c r="I29" s="959"/>
      <c r="J29" s="959"/>
      <c r="K29" s="959"/>
      <c r="L29" s="959"/>
      <c r="M29" s="959"/>
      <c r="N29" s="959"/>
      <c r="O29" s="960"/>
      <c r="P29" s="659">
        <f>AK13</f>
        <v>15</v>
      </c>
      <c r="Q29" s="660"/>
      <c r="R29" s="660"/>
      <c r="S29" s="660"/>
      <c r="T29" s="660"/>
      <c r="U29" s="660"/>
      <c r="V29" s="661"/>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31" t="s">
        <v>411</v>
      </c>
      <c r="AJ30" s="931"/>
      <c r="AK30" s="931"/>
      <c r="AL30" s="856"/>
      <c r="AM30" s="931" t="s">
        <v>508</v>
      </c>
      <c r="AN30" s="931"/>
      <c r="AO30" s="931"/>
      <c r="AP30" s="856"/>
      <c r="AQ30" s="768" t="s">
        <v>232</v>
      </c>
      <c r="AR30" s="769"/>
      <c r="AS30" s="769"/>
      <c r="AT30" s="770"/>
      <c r="AU30" s="775" t="s">
        <v>134</v>
      </c>
      <c r="AV30" s="775"/>
      <c r="AW30" s="775"/>
      <c r="AX30" s="93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2"/>
      <c r="AJ31" s="932"/>
      <c r="AK31" s="932"/>
      <c r="AL31" s="410"/>
      <c r="AM31" s="932"/>
      <c r="AN31" s="932"/>
      <c r="AO31" s="932"/>
      <c r="AP31" s="410"/>
      <c r="AQ31" s="250" t="s">
        <v>715</v>
      </c>
      <c r="AR31" s="201"/>
      <c r="AS31" s="136" t="s">
        <v>233</v>
      </c>
      <c r="AT31" s="137"/>
      <c r="AU31" s="200" t="s">
        <v>715</v>
      </c>
      <c r="AV31" s="200"/>
      <c r="AW31" s="395" t="s">
        <v>179</v>
      </c>
      <c r="AX31" s="396"/>
    </row>
    <row r="32" spans="1:50" ht="23.25" customHeight="1" x14ac:dyDescent="0.15">
      <c r="A32" s="400"/>
      <c r="B32" s="398"/>
      <c r="C32" s="398"/>
      <c r="D32" s="398"/>
      <c r="E32" s="398"/>
      <c r="F32" s="399"/>
      <c r="G32" s="566" t="s">
        <v>715</v>
      </c>
      <c r="H32" s="567"/>
      <c r="I32" s="567"/>
      <c r="J32" s="567"/>
      <c r="K32" s="567"/>
      <c r="L32" s="567"/>
      <c r="M32" s="567"/>
      <c r="N32" s="567"/>
      <c r="O32" s="568"/>
      <c r="P32" s="108" t="s">
        <v>715</v>
      </c>
      <c r="Q32" s="108"/>
      <c r="R32" s="108"/>
      <c r="S32" s="108"/>
      <c r="T32" s="108"/>
      <c r="U32" s="108"/>
      <c r="V32" s="108"/>
      <c r="W32" s="108"/>
      <c r="X32" s="109"/>
      <c r="Y32" s="473" t="s">
        <v>12</v>
      </c>
      <c r="Z32" s="533"/>
      <c r="AA32" s="534"/>
      <c r="AB32" s="463" t="s">
        <v>715</v>
      </c>
      <c r="AC32" s="463"/>
      <c r="AD32" s="463"/>
      <c r="AE32" s="218" t="s">
        <v>715</v>
      </c>
      <c r="AF32" s="219"/>
      <c r="AG32" s="219"/>
      <c r="AH32" s="219"/>
      <c r="AI32" s="218" t="s">
        <v>715</v>
      </c>
      <c r="AJ32" s="219"/>
      <c r="AK32" s="219"/>
      <c r="AL32" s="219"/>
      <c r="AM32" s="218" t="s">
        <v>715</v>
      </c>
      <c r="AN32" s="219"/>
      <c r="AO32" s="219"/>
      <c r="AP32" s="219"/>
      <c r="AQ32" s="336" t="s">
        <v>715</v>
      </c>
      <c r="AR32" s="208"/>
      <c r="AS32" s="208"/>
      <c r="AT32" s="337"/>
      <c r="AU32" s="219" t="s">
        <v>715</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715</v>
      </c>
      <c r="AC33" s="525"/>
      <c r="AD33" s="525"/>
      <c r="AE33" s="218" t="s">
        <v>715</v>
      </c>
      <c r="AF33" s="219"/>
      <c r="AG33" s="219"/>
      <c r="AH33" s="219"/>
      <c r="AI33" s="218" t="s">
        <v>715</v>
      </c>
      <c r="AJ33" s="219"/>
      <c r="AK33" s="219"/>
      <c r="AL33" s="219"/>
      <c r="AM33" s="218" t="s">
        <v>715</v>
      </c>
      <c r="AN33" s="219"/>
      <c r="AO33" s="219"/>
      <c r="AP33" s="219"/>
      <c r="AQ33" s="336" t="s">
        <v>715</v>
      </c>
      <c r="AR33" s="208"/>
      <c r="AS33" s="208"/>
      <c r="AT33" s="337"/>
      <c r="AU33" s="219" t="s">
        <v>715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715</v>
      </c>
      <c r="AF34" s="219"/>
      <c r="AG34" s="219"/>
      <c r="AH34" s="219"/>
      <c r="AI34" s="218" t="s">
        <v>715</v>
      </c>
      <c r="AJ34" s="219"/>
      <c r="AK34" s="219"/>
      <c r="AL34" s="219"/>
      <c r="AM34" s="218" t="s">
        <v>715</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26"/>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2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41" t="s">
        <v>134</v>
      </c>
      <c r="AV51" s="941"/>
      <c r="AW51" s="941"/>
      <c r="AX51" s="94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41" t="s">
        <v>134</v>
      </c>
      <c r="AV58" s="941"/>
      <c r="AW58" s="941"/>
      <c r="AX58" s="942"/>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84"/>
      <c r="AY79">
        <f>COUNTIF($AR$79,"☑")</f>
        <v>0</v>
      </c>
    </row>
    <row r="80" spans="1:51" ht="18.75"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30" customHeight="1" x14ac:dyDescent="0.15">
      <c r="A82" s="863"/>
      <c r="B82" s="529"/>
      <c r="C82" s="427"/>
      <c r="D82" s="427"/>
      <c r="E82" s="427"/>
      <c r="F82" s="428"/>
      <c r="G82" s="677" t="s">
        <v>722</v>
      </c>
      <c r="H82" s="677"/>
      <c r="I82" s="677"/>
      <c r="J82" s="677"/>
      <c r="K82" s="677"/>
      <c r="L82" s="677"/>
      <c r="M82" s="677"/>
      <c r="N82" s="677"/>
      <c r="O82" s="677"/>
      <c r="P82" s="677"/>
      <c r="Q82" s="677"/>
      <c r="R82" s="677"/>
      <c r="S82" s="677"/>
      <c r="T82" s="677"/>
      <c r="U82" s="677"/>
      <c r="V82" s="677"/>
      <c r="W82" s="677"/>
      <c r="X82" s="677"/>
      <c r="Y82" s="677"/>
      <c r="Z82" s="677"/>
      <c r="AA82" s="678"/>
      <c r="AB82" s="882" t="s">
        <v>734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30"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60"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715</v>
      </c>
      <c r="AR86" s="200"/>
      <c r="AS86" s="136" t="s">
        <v>233</v>
      </c>
      <c r="AT86" s="137"/>
      <c r="AU86" s="200">
        <v>3</v>
      </c>
      <c r="AV86" s="200"/>
      <c r="AW86" s="395" t="s">
        <v>179</v>
      </c>
      <c r="AX86" s="396"/>
      <c r="AY86">
        <f t="shared" si="10"/>
        <v>1</v>
      </c>
      <c r="AZ86" s="10"/>
      <c r="BA86" s="10"/>
      <c r="BB86" s="10"/>
      <c r="BC86" s="10"/>
      <c r="BD86" s="10"/>
      <c r="BE86" s="10"/>
      <c r="BF86" s="10"/>
      <c r="BG86" s="10"/>
      <c r="BH86" s="10"/>
    </row>
    <row r="87" spans="1:60" ht="23.25" customHeight="1" x14ac:dyDescent="0.15">
      <c r="A87" s="863"/>
      <c r="B87" s="427"/>
      <c r="C87" s="427"/>
      <c r="D87" s="427"/>
      <c r="E87" s="427"/>
      <c r="F87" s="428"/>
      <c r="G87" s="107" t="s">
        <v>723</v>
      </c>
      <c r="H87" s="108"/>
      <c r="I87" s="108"/>
      <c r="J87" s="108"/>
      <c r="K87" s="108"/>
      <c r="L87" s="108"/>
      <c r="M87" s="108"/>
      <c r="N87" s="108"/>
      <c r="O87" s="109"/>
      <c r="P87" s="108" t="s">
        <v>724</v>
      </c>
      <c r="Q87" s="516"/>
      <c r="R87" s="516"/>
      <c r="S87" s="516"/>
      <c r="T87" s="516"/>
      <c r="U87" s="516"/>
      <c r="V87" s="516"/>
      <c r="W87" s="516"/>
      <c r="X87" s="517"/>
      <c r="Y87" s="563" t="s">
        <v>62</v>
      </c>
      <c r="Z87" s="564"/>
      <c r="AA87" s="565"/>
      <c r="AB87" s="463" t="s">
        <v>725</v>
      </c>
      <c r="AC87" s="463"/>
      <c r="AD87" s="463"/>
      <c r="AE87" s="218" t="s">
        <v>715</v>
      </c>
      <c r="AF87" s="219"/>
      <c r="AG87" s="219"/>
      <c r="AH87" s="219"/>
      <c r="AI87" s="218">
        <v>5</v>
      </c>
      <c r="AJ87" s="219"/>
      <c r="AK87" s="219"/>
      <c r="AL87" s="219"/>
      <c r="AM87" s="218">
        <v>5</v>
      </c>
      <c r="AN87" s="219"/>
      <c r="AO87" s="219"/>
      <c r="AP87" s="219"/>
      <c r="AQ87" s="336" t="s">
        <v>715</v>
      </c>
      <c r="AR87" s="208"/>
      <c r="AS87" s="208"/>
      <c r="AT87" s="337"/>
      <c r="AU87" s="219" t="s">
        <v>715</v>
      </c>
      <c r="AV87" s="219"/>
      <c r="AW87" s="219"/>
      <c r="AX87" s="221"/>
      <c r="AY87">
        <f t="shared" si="10"/>
        <v>1</v>
      </c>
    </row>
    <row r="88" spans="1:60" ht="23.25"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725</v>
      </c>
      <c r="AC88" s="525"/>
      <c r="AD88" s="525"/>
      <c r="AE88" s="218" t="s">
        <v>715</v>
      </c>
      <c r="AF88" s="219"/>
      <c r="AG88" s="219"/>
      <c r="AH88" s="219"/>
      <c r="AI88" s="218">
        <v>6</v>
      </c>
      <c r="AJ88" s="219"/>
      <c r="AK88" s="219"/>
      <c r="AL88" s="219"/>
      <c r="AM88" s="218">
        <v>6</v>
      </c>
      <c r="AN88" s="219"/>
      <c r="AO88" s="219"/>
      <c r="AP88" s="219"/>
      <c r="AQ88" s="336" t="s">
        <v>715</v>
      </c>
      <c r="AR88" s="208"/>
      <c r="AS88" s="208"/>
      <c r="AT88" s="337"/>
      <c r="AU88" s="219"/>
      <c r="AV88" s="219"/>
      <c r="AW88" s="219"/>
      <c r="AX88" s="221"/>
      <c r="AY88">
        <f t="shared" si="10"/>
        <v>1</v>
      </c>
      <c r="AZ88" s="10"/>
      <c r="BA88" s="10"/>
      <c r="BB88" s="10"/>
      <c r="BC88" s="10"/>
    </row>
    <row r="89" spans="1:60" ht="23.25" customHeight="1" thickBo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t="s">
        <v>715</v>
      </c>
      <c r="AF89" s="226"/>
      <c r="AG89" s="226"/>
      <c r="AH89" s="226"/>
      <c r="AI89" s="225">
        <v>3.3</v>
      </c>
      <c r="AJ89" s="226"/>
      <c r="AK89" s="226"/>
      <c r="AL89" s="226"/>
      <c r="AM89" s="225">
        <v>3.3</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751</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t="s">
        <v>715</v>
      </c>
      <c r="AF101" s="282"/>
      <c r="AG101" s="282"/>
      <c r="AH101" s="282"/>
      <c r="AI101" s="282">
        <v>5</v>
      </c>
      <c r="AJ101" s="282"/>
      <c r="AK101" s="282"/>
      <c r="AL101" s="282"/>
      <c r="AM101" s="282">
        <v>2</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t="s">
        <v>715</v>
      </c>
      <c r="AF102" s="282"/>
      <c r="AG102" s="282"/>
      <c r="AH102" s="282"/>
      <c r="AI102" s="282">
        <v>6</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3" t="s">
        <v>541</v>
      </c>
      <c r="AR115" s="594"/>
      <c r="AS115" s="594"/>
      <c r="AT115" s="594"/>
      <c r="AU115" s="594"/>
      <c r="AV115" s="594"/>
      <c r="AW115" s="594"/>
      <c r="AX115" s="595"/>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t="s">
        <v>715</v>
      </c>
      <c r="AF116" s="282"/>
      <c r="AG116" s="282"/>
      <c r="AH116" s="282"/>
      <c r="AI116" s="282">
        <v>3839</v>
      </c>
      <c r="AJ116" s="282"/>
      <c r="AK116" s="282"/>
      <c r="AL116" s="282"/>
      <c r="AM116" s="282">
        <v>1768</v>
      </c>
      <c r="AN116" s="282"/>
      <c r="AO116" s="282"/>
      <c r="AP116" s="282"/>
      <c r="AQ116" s="218">
        <v>1768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715</v>
      </c>
      <c r="AF117" s="553"/>
      <c r="AG117" s="553"/>
      <c r="AH117" s="553"/>
      <c r="AI117" s="553" t="s">
        <v>730</v>
      </c>
      <c r="AJ117" s="553"/>
      <c r="AK117" s="553"/>
      <c r="AL117" s="553"/>
      <c r="AM117" s="553" t="s">
        <v>782</v>
      </c>
      <c r="AN117" s="553"/>
      <c r="AO117" s="553"/>
      <c r="AP117" s="553"/>
      <c r="AQ117" s="553" t="s">
        <v>781</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3" t="s">
        <v>541</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3" t="s">
        <v>541</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3" t="s">
        <v>541</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4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7"/>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3"/>
      <c r="Z127" s="944"/>
      <c r="AA127" s="945"/>
      <c r="AB127" s="410" t="s">
        <v>11</v>
      </c>
      <c r="AC127" s="411"/>
      <c r="AD127" s="412"/>
      <c r="AE127" s="247" t="s">
        <v>389</v>
      </c>
      <c r="AF127" s="247"/>
      <c r="AG127" s="247"/>
      <c r="AH127" s="247"/>
      <c r="AI127" s="247" t="s">
        <v>411</v>
      </c>
      <c r="AJ127" s="247"/>
      <c r="AK127" s="247"/>
      <c r="AL127" s="247"/>
      <c r="AM127" s="247" t="s">
        <v>508</v>
      </c>
      <c r="AN127" s="247"/>
      <c r="AO127" s="247"/>
      <c r="AP127" s="247"/>
      <c r="AQ127" s="593" t="s">
        <v>541</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48"/>
      <c r="E430" s="175" t="s">
        <v>398</v>
      </c>
      <c r="F430" s="896"/>
      <c r="G430" s="897" t="s">
        <v>252</v>
      </c>
      <c r="H430" s="126"/>
      <c r="I430" s="126"/>
      <c r="J430" s="898" t="s">
        <v>715</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c r="AN459" s="208"/>
      <c r="AO459" s="208"/>
      <c r="AP459" s="337"/>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715</v>
      </c>
      <c r="AF460" s="208"/>
      <c r="AG460" s="208"/>
      <c r="AH460" s="337"/>
      <c r="AI460" s="336" t="s">
        <v>715</v>
      </c>
      <c r="AJ460" s="208"/>
      <c r="AK460" s="208"/>
      <c r="AL460" s="208"/>
      <c r="AM460" s="336"/>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2"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733</v>
      </c>
      <c r="AE702" s="342"/>
      <c r="AF702" s="342"/>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72"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733</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733</v>
      </c>
      <c r="AE704" s="784"/>
      <c r="AF704" s="784"/>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5" t="s">
        <v>733</v>
      </c>
      <c r="AE705" s="716"/>
      <c r="AF705" s="716"/>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7.5" customHeight="1" x14ac:dyDescent="0.15">
      <c r="A706" s="644"/>
      <c r="B706" s="645"/>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740</v>
      </c>
      <c r="AE706" s="323"/>
      <c r="AF706" s="59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733</v>
      </c>
      <c r="AE708" s="607"/>
      <c r="AF708" s="607"/>
      <c r="AG708" s="743" t="s">
        <v>742</v>
      </c>
      <c r="AH708" s="744"/>
      <c r="AI708" s="744"/>
      <c r="AJ708" s="744"/>
      <c r="AK708" s="744"/>
      <c r="AL708" s="744"/>
      <c r="AM708" s="744"/>
      <c r="AN708" s="744"/>
      <c r="AO708" s="744"/>
      <c r="AP708" s="744"/>
      <c r="AQ708" s="744"/>
      <c r="AR708" s="744"/>
      <c r="AS708" s="744"/>
      <c r="AT708" s="744"/>
      <c r="AU708" s="744"/>
      <c r="AV708" s="744"/>
      <c r="AW708" s="744"/>
      <c r="AX708" s="745"/>
    </row>
    <row r="709" spans="1:50" ht="36"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733</v>
      </c>
      <c r="AE709" s="323"/>
      <c r="AF709" s="592"/>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744</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733</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3" t="s">
        <v>744</v>
      </c>
      <c r="AE712" s="784"/>
      <c r="AF712" s="784"/>
      <c r="AG712" s="808" t="s">
        <v>405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4"/>
      <c r="B713" s="646"/>
      <c r="C713" s="964" t="s">
        <v>346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744</v>
      </c>
      <c r="AE713" s="323"/>
      <c r="AF713" s="592"/>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5" t="s">
        <v>733</v>
      </c>
      <c r="AE714" s="806"/>
      <c r="AF714" s="807"/>
      <c r="AG714" s="737" t="s">
        <v>746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2"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733</v>
      </c>
      <c r="AE715" s="607"/>
      <c r="AF715" s="658"/>
      <c r="AG715" s="743" t="s">
        <v>747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744</v>
      </c>
      <c r="AE716" s="629"/>
      <c r="AF716" s="629"/>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733</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733</v>
      </c>
      <c r="AE718" s="323"/>
      <c r="AF718" s="323"/>
      <c r="AG718" s="130" t="s">
        <v>746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0"/>
      <c r="C726" s="813" t="s">
        <v>53</v>
      </c>
      <c r="D726" s="835"/>
      <c r="E726" s="835"/>
      <c r="F726" s="836"/>
      <c r="G726" s="579" t="s">
        <v>749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48"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8" customHeight="1" thickBot="1" x14ac:dyDescent="0.2">
      <c r="A731" s="674"/>
      <c r="B731" s="675"/>
      <c r="C731" s="675"/>
      <c r="D731" s="675"/>
      <c r="E731" s="676"/>
      <c r="F731" s="730"/>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8"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07" t="s">
        <v>671</v>
      </c>
      <c r="B737" s="211"/>
      <c r="C737" s="211"/>
      <c r="D737" s="212"/>
      <c r="E737" s="971"/>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396</v>
      </c>
      <c r="B738" s="361"/>
      <c r="C738" s="361"/>
      <c r="D738" s="361"/>
      <c r="E738" s="971"/>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395</v>
      </c>
      <c r="B739" s="361"/>
      <c r="C739" s="361"/>
      <c r="D739" s="361"/>
      <c r="E739" s="971"/>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394</v>
      </c>
      <c r="B740" s="361"/>
      <c r="C740" s="361"/>
      <c r="D740" s="361"/>
      <c r="E740" s="971"/>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393</v>
      </c>
      <c r="B741" s="361"/>
      <c r="C741" s="361"/>
      <c r="D741" s="361"/>
      <c r="E741" s="971"/>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392</v>
      </c>
      <c r="B742" s="361"/>
      <c r="C742" s="361"/>
      <c r="D742" s="361"/>
      <c r="E742" s="971"/>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391</v>
      </c>
      <c r="B743" s="361"/>
      <c r="C743" s="361"/>
      <c r="D743" s="361"/>
      <c r="E743" s="971"/>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390</v>
      </c>
      <c r="B744" s="361"/>
      <c r="C744" s="361"/>
      <c r="D744" s="361"/>
      <c r="E744" s="971"/>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389</v>
      </c>
      <c r="B745" s="361"/>
      <c r="C745" s="361"/>
      <c r="D745" s="361"/>
      <c r="E745" s="1008"/>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544</v>
      </c>
      <c r="B746" s="361"/>
      <c r="C746" s="361"/>
      <c r="D746" s="361"/>
      <c r="E746" s="977" t="s">
        <v>709</v>
      </c>
      <c r="F746" s="975"/>
      <c r="G746" s="975"/>
      <c r="H746" s="100" t="str">
        <f>IF(E746="","","-")</f>
        <v>-</v>
      </c>
      <c r="I746" s="975"/>
      <c r="J746" s="975"/>
      <c r="K746" s="100" t="str">
        <f>IF(I746="","","-")</f>
        <v/>
      </c>
      <c r="L746" s="976"/>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508</v>
      </c>
      <c r="B747" s="361"/>
      <c r="C747" s="361"/>
      <c r="D747" s="361"/>
      <c r="E747" s="977" t="s">
        <v>709</v>
      </c>
      <c r="F747" s="975"/>
      <c r="G747" s="975"/>
      <c r="H747" s="100" t="str">
        <f>IF(E747="","","-")</f>
        <v>-</v>
      </c>
      <c r="I747" s="975"/>
      <c r="J747" s="975"/>
      <c r="K747" s="100" t="str">
        <f>IF(I747="","","-")</f>
        <v/>
      </c>
      <c r="L747" s="976">
        <v>106</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766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771</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4"/>
    </row>
    <row r="788" spans="1:51" ht="24.75" customHeight="1" x14ac:dyDescent="0.15">
      <c r="A788" s="633"/>
      <c r="B788" s="634"/>
      <c r="C788" s="634"/>
      <c r="D788" s="634"/>
      <c r="E788" s="634"/>
      <c r="F788" s="635"/>
      <c r="G788" s="813" t="s">
        <v>17</v>
      </c>
      <c r="H788" s="669"/>
      <c r="I788" s="669"/>
      <c r="J788" s="669"/>
      <c r="K788" s="669"/>
      <c r="L788" s="668" t="s">
        <v>18</v>
      </c>
      <c r="M788" s="669"/>
      <c r="N788" s="669"/>
      <c r="O788" s="669"/>
      <c r="P788" s="669"/>
      <c r="Q788" s="669"/>
      <c r="R788" s="669"/>
      <c r="S788" s="669"/>
      <c r="T788" s="669"/>
      <c r="U788" s="669"/>
      <c r="V788" s="669"/>
      <c r="W788" s="669"/>
      <c r="X788" s="670"/>
      <c r="Y788" s="655" t="s">
        <v>19</v>
      </c>
      <c r="Z788" s="656"/>
      <c r="AA788" s="656"/>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5" t="s">
        <v>19</v>
      </c>
      <c r="AV788" s="656"/>
      <c r="AW788" s="656"/>
      <c r="AX788" s="657"/>
    </row>
    <row r="789" spans="1:51" ht="36.75" customHeight="1" x14ac:dyDescent="0.15">
      <c r="A789" s="633"/>
      <c r="B789" s="634"/>
      <c r="C789" s="634"/>
      <c r="D789" s="634"/>
      <c r="E789" s="634"/>
      <c r="F789" s="635"/>
      <c r="G789" s="671" t="s">
        <v>767</v>
      </c>
      <c r="H789" s="672"/>
      <c r="I789" s="672"/>
      <c r="J789" s="672"/>
      <c r="K789" s="673"/>
      <c r="L789" s="665" t="s">
        <v>768</v>
      </c>
      <c r="M789" s="666"/>
      <c r="N789" s="666"/>
      <c r="O789" s="666"/>
      <c r="P789" s="666"/>
      <c r="Q789" s="666"/>
      <c r="R789" s="666"/>
      <c r="S789" s="666"/>
      <c r="T789" s="666"/>
      <c r="U789" s="666"/>
      <c r="V789" s="666"/>
      <c r="W789" s="666"/>
      <c r="X789" s="667"/>
      <c r="Y789" s="385">
        <v>0.5</v>
      </c>
      <c r="Z789" s="386"/>
      <c r="AA789" s="386"/>
      <c r="AB789" s="803"/>
      <c r="AC789" s="671" t="s">
        <v>776</v>
      </c>
      <c r="AD789" s="672"/>
      <c r="AE789" s="672"/>
      <c r="AF789" s="672"/>
      <c r="AG789" s="673"/>
      <c r="AH789" s="665" t="s">
        <v>775</v>
      </c>
      <c r="AI789" s="666"/>
      <c r="AJ789" s="666"/>
      <c r="AK789" s="666"/>
      <c r="AL789" s="666"/>
      <c r="AM789" s="666"/>
      <c r="AN789" s="666"/>
      <c r="AO789" s="666"/>
      <c r="AP789" s="666"/>
      <c r="AQ789" s="666"/>
      <c r="AR789" s="666"/>
      <c r="AS789" s="666"/>
      <c r="AT789" s="667"/>
      <c r="AU789" s="385">
        <v>3.5</v>
      </c>
      <c r="AV789" s="386"/>
      <c r="AW789" s="386"/>
      <c r="AX789" s="387"/>
    </row>
    <row r="790" spans="1:51" ht="24.75" customHeight="1" x14ac:dyDescent="0.15">
      <c r="A790" s="633"/>
      <c r="B790" s="634"/>
      <c r="C790" s="634"/>
      <c r="D790" s="634"/>
      <c r="E790" s="634"/>
      <c r="F790" s="635"/>
      <c r="G790" s="608" t="s">
        <v>769</v>
      </c>
      <c r="H790" s="609"/>
      <c r="I790" s="609"/>
      <c r="J790" s="609"/>
      <c r="K790" s="610"/>
      <c r="L790" s="600" t="s">
        <v>772</v>
      </c>
      <c r="M790" s="601"/>
      <c r="N790" s="601"/>
      <c r="O790" s="601"/>
      <c r="P790" s="601"/>
      <c r="Q790" s="601"/>
      <c r="R790" s="601"/>
      <c r="S790" s="601"/>
      <c r="T790" s="601"/>
      <c r="U790" s="601"/>
      <c r="V790" s="601"/>
      <c r="W790" s="601"/>
      <c r="X790" s="602"/>
      <c r="Y790" s="603">
        <v>9</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t="s">
        <v>770</v>
      </c>
      <c r="H791" s="609"/>
      <c r="I791" s="609"/>
      <c r="J791" s="609"/>
      <c r="K791" s="610"/>
      <c r="L791" s="600" t="s">
        <v>773</v>
      </c>
      <c r="M791" s="601"/>
      <c r="N791" s="601"/>
      <c r="O791" s="601"/>
      <c r="P791" s="601"/>
      <c r="Q791" s="601"/>
      <c r="R791" s="601"/>
      <c r="S791" s="601"/>
      <c r="T791" s="601"/>
      <c r="U791" s="601"/>
      <c r="V791" s="601"/>
      <c r="W791" s="601"/>
      <c r="X791" s="602"/>
      <c r="Y791" s="603">
        <v>3.5</v>
      </c>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4" t="s">
        <v>20</v>
      </c>
      <c r="H799" s="825"/>
      <c r="I799" s="825"/>
      <c r="J799" s="825"/>
      <c r="K799" s="825"/>
      <c r="L799" s="826"/>
      <c r="M799" s="827"/>
      <c r="N799" s="827"/>
      <c r="O799" s="827"/>
      <c r="P799" s="827"/>
      <c r="Q799" s="827"/>
      <c r="R799" s="827"/>
      <c r="S799" s="827"/>
      <c r="T799" s="827"/>
      <c r="U799" s="827"/>
      <c r="V799" s="827"/>
      <c r="W799" s="827"/>
      <c r="X799" s="828"/>
      <c r="Y799" s="829">
        <f>SUM(Y789:AB798)</f>
        <v>13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3.5</v>
      </c>
      <c r="AV799" s="830"/>
      <c r="AW799" s="830"/>
      <c r="AX799" s="832"/>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4"/>
      <c r="AY800">
        <f>COUNTA($G$802,$AC$802)</f>
        <v>0</v>
      </c>
    </row>
    <row r="801" spans="1:51" ht="24.75" hidden="1" customHeight="1" x14ac:dyDescent="0.15">
      <c r="A801" s="633"/>
      <c r="B801" s="634"/>
      <c r="C801" s="634"/>
      <c r="D801" s="634"/>
      <c r="E801" s="634"/>
      <c r="F801" s="635"/>
      <c r="G801" s="813" t="s">
        <v>17</v>
      </c>
      <c r="H801" s="669"/>
      <c r="I801" s="669"/>
      <c r="J801" s="669"/>
      <c r="K801" s="669"/>
      <c r="L801" s="668" t="s">
        <v>18</v>
      </c>
      <c r="M801" s="669"/>
      <c r="N801" s="669"/>
      <c r="O801" s="669"/>
      <c r="P801" s="669"/>
      <c r="Q801" s="669"/>
      <c r="R801" s="669"/>
      <c r="S801" s="669"/>
      <c r="T801" s="669"/>
      <c r="U801" s="669"/>
      <c r="V801" s="669"/>
      <c r="W801" s="669"/>
      <c r="X801" s="670"/>
      <c r="Y801" s="655" t="s">
        <v>19</v>
      </c>
      <c r="Z801" s="656"/>
      <c r="AA801" s="656"/>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5" t="s">
        <v>19</v>
      </c>
      <c r="AV801" s="656"/>
      <c r="AW801" s="656"/>
      <c r="AX801" s="657"/>
      <c r="AY801">
        <f>$AY$800</f>
        <v>0</v>
      </c>
    </row>
    <row r="802" spans="1:51" ht="24.75" hidden="1" customHeight="1" x14ac:dyDescent="0.15">
      <c r="A802" s="633"/>
      <c r="B802" s="634"/>
      <c r="C802" s="634"/>
      <c r="D802" s="634"/>
      <c r="E802" s="634"/>
      <c r="F802" s="635"/>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3"/>
      <c r="B813" s="634"/>
      <c r="C813" s="634"/>
      <c r="D813" s="634"/>
      <c r="E813" s="634"/>
      <c r="F813" s="635"/>
      <c r="G813" s="597" t="s">
        <v>774</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4"/>
      <c r="AY813">
        <f>COUNTA($G$815,$AC$815)</f>
        <v>0</v>
      </c>
    </row>
    <row r="814" spans="1:51" ht="24.75" hidden="1" customHeight="1" x14ac:dyDescent="0.15">
      <c r="A814" s="633"/>
      <c r="B814" s="634"/>
      <c r="C814" s="634"/>
      <c r="D814" s="634"/>
      <c r="E814" s="634"/>
      <c r="F814" s="635"/>
      <c r="G814" s="813" t="s">
        <v>17</v>
      </c>
      <c r="H814" s="669"/>
      <c r="I814" s="669"/>
      <c r="J814" s="669"/>
      <c r="K814" s="669"/>
      <c r="L814" s="668" t="s">
        <v>18</v>
      </c>
      <c r="M814" s="669"/>
      <c r="N814" s="669"/>
      <c r="O814" s="669"/>
      <c r="P814" s="669"/>
      <c r="Q814" s="669"/>
      <c r="R814" s="669"/>
      <c r="S814" s="669"/>
      <c r="T814" s="669"/>
      <c r="U814" s="669"/>
      <c r="V814" s="669"/>
      <c r="W814" s="669"/>
      <c r="X814" s="670"/>
      <c r="Y814" s="655" t="s">
        <v>19</v>
      </c>
      <c r="Z814" s="656"/>
      <c r="AA814" s="656"/>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5" t="s">
        <v>19</v>
      </c>
      <c r="AV814" s="656"/>
      <c r="AW814" s="656"/>
      <c r="AX814" s="657"/>
      <c r="AY814">
        <f>$AY$813</f>
        <v>0</v>
      </c>
    </row>
    <row r="815" spans="1:51" ht="24.75" hidden="1" customHeight="1" x14ac:dyDescent="0.15">
      <c r="A815" s="633"/>
      <c r="B815" s="634"/>
      <c r="C815" s="634"/>
      <c r="D815" s="634"/>
      <c r="E815" s="634"/>
      <c r="F815" s="635"/>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x14ac:dyDescent="0.15">
      <c r="A825" s="633"/>
      <c r="B825" s="634"/>
      <c r="C825" s="634"/>
      <c r="D825" s="634"/>
      <c r="E825" s="634"/>
      <c r="F825" s="635"/>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4"/>
      <c r="AY826">
        <f>COUNTA($G$828,$AC$828)</f>
        <v>0</v>
      </c>
    </row>
    <row r="827" spans="1:51" ht="24.75" hidden="1" customHeight="1" x14ac:dyDescent="0.15">
      <c r="A827" s="633"/>
      <c r="B827" s="634"/>
      <c r="C827" s="634"/>
      <c r="D827" s="634"/>
      <c r="E827" s="634"/>
      <c r="F827" s="635"/>
      <c r="G827" s="813" t="s">
        <v>17</v>
      </c>
      <c r="H827" s="669"/>
      <c r="I827" s="669"/>
      <c r="J827" s="669"/>
      <c r="K827" s="669"/>
      <c r="L827" s="668" t="s">
        <v>18</v>
      </c>
      <c r="M827" s="669"/>
      <c r="N827" s="669"/>
      <c r="O827" s="669"/>
      <c r="P827" s="669"/>
      <c r="Q827" s="669"/>
      <c r="R827" s="669"/>
      <c r="S827" s="669"/>
      <c r="T827" s="669"/>
      <c r="U827" s="669"/>
      <c r="V827" s="669"/>
      <c r="W827" s="669"/>
      <c r="X827" s="670"/>
      <c r="Y827" s="655" t="s">
        <v>19</v>
      </c>
      <c r="Z827" s="656"/>
      <c r="AA827" s="656"/>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5" t="s">
        <v>19</v>
      </c>
      <c r="AV827" s="656"/>
      <c r="AW827" s="656"/>
      <c r="AX827" s="657"/>
      <c r="AY827">
        <f>$AY$826</f>
        <v>0</v>
      </c>
    </row>
    <row r="828" spans="1:51" s="16" customFormat="1" ht="24.75" hidden="1" customHeight="1" x14ac:dyDescent="0.15">
      <c r="A828" s="633"/>
      <c r="B828" s="634"/>
      <c r="C828" s="634"/>
      <c r="D828" s="634"/>
      <c r="E828" s="634"/>
      <c r="F828" s="635"/>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4.75" customHeight="1" x14ac:dyDescent="0.15">
      <c r="A845" s="373">
        <v>1</v>
      </c>
      <c r="B845" s="373">
        <v>1</v>
      </c>
      <c r="C845" s="358" t="s">
        <v>777</v>
      </c>
      <c r="D845" s="343"/>
      <c r="E845" s="343"/>
      <c r="F845" s="343"/>
      <c r="G845" s="343"/>
      <c r="H845" s="343"/>
      <c r="I845" s="343"/>
      <c r="J845" s="344">
        <v>9010601021385</v>
      </c>
      <c r="K845" s="345"/>
      <c r="L845" s="345"/>
      <c r="M845" s="345"/>
      <c r="N845" s="345"/>
      <c r="O845" s="345"/>
      <c r="P845" s="359" t="s">
        <v>784</v>
      </c>
      <c r="Q845" s="346"/>
      <c r="R845" s="346"/>
      <c r="S845" s="346"/>
      <c r="T845" s="346"/>
      <c r="U845" s="346"/>
      <c r="V845" s="346"/>
      <c r="W845" s="346"/>
      <c r="X845" s="346"/>
      <c r="Y845" s="347">
        <v>14</v>
      </c>
      <c r="Z845" s="348"/>
      <c r="AA845" s="348"/>
      <c r="AB845" s="349"/>
      <c r="AC845" s="350" t="s">
        <v>372</v>
      </c>
      <c r="AD845" s="351"/>
      <c r="AE845" s="351"/>
      <c r="AF845" s="351"/>
      <c r="AG845" s="351"/>
      <c r="AH845" s="366">
        <v>1</v>
      </c>
      <c r="AI845" s="367"/>
      <c r="AJ845" s="367"/>
      <c r="AK845" s="367"/>
      <c r="AL845" s="354">
        <v>99.9</v>
      </c>
      <c r="AM845" s="355"/>
      <c r="AN845" s="355"/>
      <c r="AO845" s="356"/>
      <c r="AP845" s="357" t="s">
        <v>715</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4.75" customHeight="1" x14ac:dyDescent="0.15">
      <c r="A878" s="373">
        <v>1</v>
      </c>
      <c r="B878" s="373">
        <v>1</v>
      </c>
      <c r="C878" s="358" t="s">
        <v>778</v>
      </c>
      <c r="D878" s="343"/>
      <c r="E878" s="343"/>
      <c r="F878" s="343"/>
      <c r="G878" s="343"/>
      <c r="H878" s="343"/>
      <c r="I878" s="343"/>
      <c r="J878" s="344">
        <v>1010001143390</v>
      </c>
      <c r="K878" s="345"/>
      <c r="L878" s="345"/>
      <c r="M878" s="345"/>
      <c r="N878" s="345"/>
      <c r="O878" s="345"/>
      <c r="P878" s="359" t="s">
        <v>779</v>
      </c>
      <c r="Q878" s="346"/>
      <c r="R878" s="346"/>
      <c r="S878" s="346"/>
      <c r="T878" s="346"/>
      <c r="U878" s="346"/>
      <c r="V878" s="346"/>
      <c r="W878" s="346"/>
      <c r="X878" s="346"/>
      <c r="Y878" s="347">
        <v>3.5</v>
      </c>
      <c r="Z878" s="348"/>
      <c r="AA878" s="348"/>
      <c r="AB878" s="349"/>
      <c r="AC878" s="350" t="s">
        <v>378</v>
      </c>
      <c r="AD878" s="351"/>
      <c r="AE878" s="351"/>
      <c r="AF878" s="351"/>
      <c r="AG878" s="351"/>
      <c r="AH878" s="366" t="s">
        <v>715</v>
      </c>
      <c r="AI878" s="367"/>
      <c r="AJ878" s="367"/>
      <c r="AK878" s="367"/>
      <c r="AL878" s="354" t="s">
        <v>715</v>
      </c>
      <c r="AM878" s="355"/>
      <c r="AN878" s="355"/>
      <c r="AO878" s="356"/>
      <c r="AP878" s="357" t="s">
        <v>715</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3">
        <v>1</v>
      </c>
      <c r="B911" s="3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3">
        <v>1</v>
      </c>
      <c r="B944" s="3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hidden="1" customHeight="1" x14ac:dyDescent="0.15">
      <c r="A977" s="373">
        <v>1</v>
      </c>
      <c r="B977" s="373">
        <v>1</v>
      </c>
      <c r="C977" s="358" t="s">
        <v>758</v>
      </c>
      <c r="D977" s="343"/>
      <c r="E977" s="343"/>
      <c r="F977" s="343"/>
      <c r="G977" s="343"/>
      <c r="H977" s="343"/>
      <c r="I977" s="343"/>
      <c r="J977" s="344">
        <v>6010001021699</v>
      </c>
      <c r="K977" s="345"/>
      <c r="L977" s="345"/>
      <c r="M977" s="345"/>
      <c r="N977" s="345"/>
      <c r="O977" s="345"/>
      <c r="P977" s="359" t="s">
        <v>764</v>
      </c>
      <c r="Q977" s="346"/>
      <c r="R977" s="346"/>
      <c r="S977" s="346"/>
      <c r="T977" s="346"/>
      <c r="U977" s="346"/>
      <c r="V977" s="346"/>
      <c r="W977" s="346"/>
      <c r="X977" s="346"/>
      <c r="Y977" s="347">
        <v>0.2</v>
      </c>
      <c r="Z977" s="348"/>
      <c r="AA977" s="348"/>
      <c r="AB977" s="349"/>
      <c r="AC977" s="350" t="s">
        <v>377</v>
      </c>
      <c r="AD977" s="351"/>
      <c r="AE977" s="351"/>
      <c r="AF977" s="351"/>
      <c r="AG977" s="351"/>
      <c r="AH977" s="366">
        <v>1</v>
      </c>
      <c r="AI977" s="367"/>
      <c r="AJ977" s="367"/>
      <c r="AK977" s="367"/>
      <c r="AL977" s="354">
        <v>100</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3">
        <v>2</v>
      </c>
      <c r="B978" s="373">
        <v>1</v>
      </c>
      <c r="C978" s="923" t="s">
        <v>759</v>
      </c>
      <c r="D978" s="924"/>
      <c r="E978" s="924"/>
      <c r="F978" s="924"/>
      <c r="G978" s="924"/>
      <c r="H978" s="924"/>
      <c r="I978" s="925"/>
      <c r="J978" s="911" t="s">
        <v>760</v>
      </c>
      <c r="K978" s="912"/>
      <c r="L978" s="912"/>
      <c r="M978" s="912"/>
      <c r="N978" s="912"/>
      <c r="O978" s="913"/>
      <c r="P978" s="914" t="s">
        <v>761</v>
      </c>
      <c r="Q978" s="915"/>
      <c r="R978" s="915"/>
      <c r="S978" s="915"/>
      <c r="T978" s="915"/>
      <c r="U978" s="915"/>
      <c r="V978" s="915"/>
      <c r="W978" s="915"/>
      <c r="X978" s="916"/>
      <c r="Y978" s="917">
        <v>0.1</v>
      </c>
      <c r="Z978" s="918"/>
      <c r="AA978" s="918"/>
      <c r="AB978" s="919"/>
      <c r="AC978" s="920" t="s">
        <v>756</v>
      </c>
      <c r="AD978" s="921"/>
      <c r="AE978" s="921"/>
      <c r="AF978" s="921"/>
      <c r="AG978" s="922"/>
      <c r="AH978" s="368" t="s">
        <v>715</v>
      </c>
      <c r="AI978" s="369"/>
      <c r="AJ978" s="369"/>
      <c r="AK978" s="370"/>
      <c r="AL978" s="368" t="s">
        <v>715</v>
      </c>
      <c r="AM978" s="369"/>
      <c r="AN978" s="369"/>
      <c r="AO978" s="370"/>
      <c r="AP978" s="357"/>
      <c r="AQ978" s="357"/>
      <c r="AR978" s="357"/>
      <c r="AS978" s="357"/>
      <c r="AT978" s="357"/>
      <c r="AU978" s="357"/>
      <c r="AV978" s="357"/>
      <c r="AW978" s="357"/>
      <c r="AX978" s="357"/>
      <c r="AY978">
        <f>COUNTA($C$978)</f>
        <v>1</v>
      </c>
    </row>
    <row r="979" spans="1:51" ht="30" hidden="1" customHeight="1" x14ac:dyDescent="0.15">
      <c r="A979" s="373">
        <v>3</v>
      </c>
      <c r="B979" s="373">
        <v>1</v>
      </c>
      <c r="C979" s="908" t="s">
        <v>759</v>
      </c>
      <c r="D979" s="909"/>
      <c r="E979" s="909"/>
      <c r="F979" s="909"/>
      <c r="G979" s="909"/>
      <c r="H979" s="909"/>
      <c r="I979" s="910"/>
      <c r="J979" s="911" t="s">
        <v>760</v>
      </c>
      <c r="K979" s="912"/>
      <c r="L979" s="912"/>
      <c r="M979" s="912"/>
      <c r="N979" s="912"/>
      <c r="O979" s="913"/>
      <c r="P979" s="914" t="s">
        <v>762</v>
      </c>
      <c r="Q979" s="915"/>
      <c r="R979" s="915"/>
      <c r="S979" s="915"/>
      <c r="T979" s="915"/>
      <c r="U979" s="915"/>
      <c r="V979" s="915"/>
      <c r="W979" s="915"/>
      <c r="X979" s="916"/>
      <c r="Y979" s="917">
        <v>0.1</v>
      </c>
      <c r="Z979" s="918"/>
      <c r="AA979" s="918"/>
      <c r="AB979" s="919"/>
      <c r="AC979" s="920" t="s">
        <v>756</v>
      </c>
      <c r="AD979" s="921"/>
      <c r="AE979" s="921"/>
      <c r="AF979" s="921"/>
      <c r="AG979" s="922"/>
      <c r="AH979" s="368" t="s">
        <v>715</v>
      </c>
      <c r="AI979" s="369"/>
      <c r="AJ979" s="369"/>
      <c r="AK979" s="370"/>
      <c r="AL979" s="368" t="s">
        <v>715</v>
      </c>
      <c r="AM979" s="369"/>
      <c r="AN979" s="369"/>
      <c r="AO979" s="370"/>
      <c r="AP979" s="357"/>
      <c r="AQ979" s="357"/>
      <c r="AR979" s="357"/>
      <c r="AS979" s="357"/>
      <c r="AT979" s="357"/>
      <c r="AU979" s="357"/>
      <c r="AV979" s="357"/>
      <c r="AW979" s="357"/>
      <c r="AX979" s="357"/>
      <c r="AY979">
        <f>COUNTA($C$979)</f>
        <v>1</v>
      </c>
    </row>
    <row r="980" spans="1:51" ht="30" hidden="1" customHeight="1" x14ac:dyDescent="0.15">
      <c r="A980" s="373">
        <v>4</v>
      </c>
      <c r="B980" s="373">
        <v>1</v>
      </c>
      <c r="C980" s="358" t="s">
        <v>763</v>
      </c>
      <c r="D980" s="343"/>
      <c r="E980" s="343"/>
      <c r="F980" s="343"/>
      <c r="G980" s="343"/>
      <c r="H980" s="343"/>
      <c r="I980" s="343"/>
      <c r="J980" s="344">
        <v>6010405003434</v>
      </c>
      <c r="K980" s="345"/>
      <c r="L980" s="345"/>
      <c r="M980" s="345"/>
      <c r="N980" s="345"/>
      <c r="O980" s="345"/>
      <c r="P980" s="359" t="s">
        <v>765</v>
      </c>
      <c r="Q980" s="346"/>
      <c r="R980" s="346"/>
      <c r="S980" s="346"/>
      <c r="T980" s="346"/>
      <c r="U980" s="346"/>
      <c r="V980" s="346"/>
      <c r="W980" s="346"/>
      <c r="X980" s="346"/>
      <c r="Y980" s="347">
        <v>0.03</v>
      </c>
      <c r="Z980" s="348"/>
      <c r="AA980" s="348"/>
      <c r="AB980" s="349"/>
      <c r="AC980" s="350" t="s">
        <v>377</v>
      </c>
      <c r="AD980" s="351"/>
      <c r="AE980" s="351"/>
      <c r="AF980" s="351"/>
      <c r="AG980" s="351"/>
      <c r="AH980" s="366">
        <v>1</v>
      </c>
      <c r="AI980" s="367"/>
      <c r="AJ980" s="367"/>
      <c r="AK980" s="367"/>
      <c r="AL980" s="354">
        <v>100</v>
      </c>
      <c r="AM980" s="355"/>
      <c r="AN980" s="355"/>
      <c r="AO980" s="356"/>
      <c r="AP980" s="357"/>
      <c r="AQ980" s="357"/>
      <c r="AR980" s="357"/>
      <c r="AS980" s="357"/>
      <c r="AT980" s="357"/>
      <c r="AU980" s="357"/>
      <c r="AV980" s="357"/>
      <c r="AW980" s="357"/>
      <c r="AX980" s="357"/>
      <c r="AY980">
        <f>COUNTA($C$980)</f>
        <v>1</v>
      </c>
    </row>
    <row r="981" spans="1:51" ht="30" hidden="1" customHeight="1" x14ac:dyDescent="0.15">
      <c r="A981" s="373">
        <v>5</v>
      </c>
      <c r="B981" s="373">
        <v>1</v>
      </c>
      <c r="C981" s="358" t="s">
        <v>753</v>
      </c>
      <c r="D981" s="343"/>
      <c r="E981" s="343"/>
      <c r="F981" s="343"/>
      <c r="G981" s="343"/>
      <c r="H981" s="343"/>
      <c r="I981" s="343"/>
      <c r="J981" s="344" t="s">
        <v>755</v>
      </c>
      <c r="K981" s="345"/>
      <c r="L981" s="345"/>
      <c r="M981" s="345"/>
      <c r="N981" s="345"/>
      <c r="O981" s="345"/>
      <c r="P981" s="359" t="s">
        <v>754</v>
      </c>
      <c r="Q981" s="346"/>
      <c r="R981" s="346"/>
      <c r="S981" s="346"/>
      <c r="T981" s="346"/>
      <c r="U981" s="346"/>
      <c r="V981" s="346"/>
      <c r="W981" s="346"/>
      <c r="X981" s="346"/>
      <c r="Y981" s="347">
        <v>0.02</v>
      </c>
      <c r="Z981" s="348"/>
      <c r="AA981" s="348"/>
      <c r="AB981" s="349"/>
      <c r="AC981" s="350" t="s">
        <v>757</v>
      </c>
      <c r="AD981" s="351"/>
      <c r="AE981" s="351"/>
      <c r="AF981" s="351"/>
      <c r="AG981" s="351"/>
      <c r="AH981" s="368" t="s">
        <v>715</v>
      </c>
      <c r="AI981" s="369"/>
      <c r="AJ981" s="369"/>
      <c r="AK981" s="370"/>
      <c r="AL981" s="368" t="s">
        <v>715</v>
      </c>
      <c r="AM981" s="369"/>
      <c r="AN981" s="369"/>
      <c r="AO981" s="370"/>
      <c r="AP981" s="357"/>
      <c r="AQ981" s="357"/>
      <c r="AR981" s="357"/>
      <c r="AS981" s="357"/>
      <c r="AT981" s="357"/>
      <c r="AU981" s="357"/>
      <c r="AV981" s="357"/>
      <c r="AW981" s="357"/>
      <c r="AX981" s="357"/>
      <c r="AY981">
        <f>COUNTA($C$981)</f>
        <v>1</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3">
        <v>1</v>
      </c>
      <c r="B1110" s="373">
        <v>1</v>
      </c>
      <c r="C1110" s="371"/>
      <c r="D1110" s="371"/>
      <c r="E1110" s="150" t="s">
        <v>783</v>
      </c>
      <c r="F1110" s="372"/>
      <c r="G1110" s="372"/>
      <c r="H1110" s="372"/>
      <c r="I1110" s="372"/>
      <c r="J1110" s="344" t="s">
        <v>783</v>
      </c>
      <c r="K1110" s="345"/>
      <c r="L1110" s="345"/>
      <c r="M1110" s="345"/>
      <c r="N1110" s="345"/>
      <c r="O1110" s="345"/>
      <c r="P1110" s="359" t="s">
        <v>783</v>
      </c>
      <c r="Q1110" s="346"/>
      <c r="R1110" s="346"/>
      <c r="S1110" s="346"/>
      <c r="T1110" s="346"/>
      <c r="U1110" s="346"/>
      <c r="V1110" s="346"/>
      <c r="W1110" s="346"/>
      <c r="X1110" s="346"/>
      <c r="Y1110" s="347" t="s">
        <v>783</v>
      </c>
      <c r="Z1110" s="348"/>
      <c r="AA1110" s="348"/>
      <c r="AB1110" s="349"/>
      <c r="AC1110" s="350"/>
      <c r="AD1110" s="351"/>
      <c r="AE1110" s="351"/>
      <c r="AF1110" s="351"/>
      <c r="AG1110" s="351"/>
      <c r="AH1110" s="352" t="s">
        <v>783</v>
      </c>
      <c r="AI1110" s="353"/>
      <c r="AJ1110" s="353"/>
      <c r="AK1110" s="353"/>
      <c r="AL1110" s="354" t="s">
        <v>783</v>
      </c>
      <c r="AM1110" s="355"/>
      <c r="AN1110" s="355"/>
      <c r="AO1110" s="356"/>
      <c r="AP1110" s="357" t="s">
        <v>783</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AM34">
    <cfRule type="expression" dxfId="2767" priority="13479">
      <formula>IF(RIGHT(TEXT(AI34,"0.#"),1)=".",FALSE,TRUE)</formula>
    </cfRule>
    <cfRule type="expression" dxfId="2766" priority="13480">
      <formula>IF(RIGHT(TEXT(AI34,"0.#"),1)=".",TRUE,FALSE)</formula>
    </cfRule>
  </conditionalFormatting>
  <conditionalFormatting sqref="AI33 AM33">
    <cfRule type="expression" dxfId="2765" priority="13477">
      <formula>IF(RIGHT(TEXT(AI33,"0.#"),1)=".",FALSE,TRUE)</formula>
    </cfRule>
    <cfRule type="expression" dxfId="2764" priority="13478">
      <formula>IF(RIGHT(TEXT(AI33,"0.#"),1)=".",TRUE,FALSE)</formula>
    </cfRule>
  </conditionalFormatting>
  <conditionalFormatting sqref="AI32 AM32">
    <cfRule type="expression" dxfId="2763" priority="13475">
      <formula>IF(RIGHT(TEXT(AI32,"0.#"),1)=".",FALSE,TRUE)</formula>
    </cfRule>
    <cfRule type="expression" dxfId="2762" priority="13476">
      <formula>IF(RIGHT(TEXT(AI32,"0.#"),1)=".",TRUE,FALSE)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AM134:AM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80 Y982:Y1006">
    <cfRule type="expression" dxfId="2067" priority="2055">
      <formula>IF(RIGHT(TEXT(Y980,"0.#"),1)=".",FALSE,TRUE)</formula>
    </cfRule>
    <cfRule type="expression" dxfId="2066" priority="2056">
      <formula>IF(RIGHT(TEXT(Y980,"0.#"),1)=".",TRUE,FALSE)</formula>
    </cfRule>
  </conditionalFormatting>
  <conditionalFormatting sqref="Y977">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82:AO1006">
    <cfRule type="expression" dxfId="1957" priority="2057">
      <formula>IF(AND(AL982&gt;=0, RIGHT(TEXT(AL982,"0.#"),1)&lt;&gt;"."),TRUE,FALSE)</formula>
    </cfRule>
    <cfRule type="expression" dxfId="1956" priority="2058">
      <formula>IF(AND(AL982&gt;=0, RIGHT(TEXT(AL982,"0.#"),1)="."),TRUE,FALSE)</formula>
    </cfRule>
    <cfRule type="expression" dxfId="1955" priority="2059">
      <formula>IF(AND(AL982&lt;0, RIGHT(TEXT(AL982,"0.#"),1)&lt;&gt;"."),TRUE,FALSE)</formula>
    </cfRule>
    <cfRule type="expression" dxfId="1954" priority="2060">
      <formula>IF(AND(AL982&lt;0, RIGHT(TEXT(AL982,"0.#"),1)="."),TRUE,FALSE)</formula>
    </cfRule>
  </conditionalFormatting>
  <conditionalFormatting sqref="AL977:AO977">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981">
    <cfRule type="expression" dxfId="721" priority="21">
      <formula>IF(RIGHT(TEXT(Y981,"0.#"),1)=".",FALSE,TRUE)</formula>
    </cfRule>
    <cfRule type="expression" dxfId="720" priority="22">
      <formula>IF(RIGHT(TEXT(Y981,"0.#"),1)=".",TRUE,FALSE)</formula>
    </cfRule>
  </conditionalFormatting>
  <conditionalFormatting sqref="Y978">
    <cfRule type="expression" dxfId="719" priority="15">
      <formula>IF(RIGHT(TEXT(Y978,"0.#"),1)=".",FALSE,TRUE)</formula>
    </cfRule>
    <cfRule type="expression" dxfId="718" priority="16">
      <formula>IF(RIGHT(TEXT(Y978,"0.#"),1)=".",TRUE,FALSE)</formula>
    </cfRule>
  </conditionalFormatting>
  <conditionalFormatting sqref="AL978:AO978">
    <cfRule type="expression" dxfId="717" priority="17">
      <formula>IF(AND(AL978&gt;=0, RIGHT(TEXT(AL978,"0.#"),1)&lt;&gt;"."),TRUE,FALSE)</formula>
    </cfRule>
    <cfRule type="expression" dxfId="716" priority="18">
      <formula>IF(AND(AL978&gt;=0, RIGHT(TEXT(AL978,"0.#"),1)="."),TRUE,FALSE)</formula>
    </cfRule>
    <cfRule type="expression" dxfId="715" priority="19">
      <formula>IF(AND(AL978&lt;0, RIGHT(TEXT(AL978,"0.#"),1)&lt;&gt;"."),TRUE,FALSE)</formula>
    </cfRule>
    <cfRule type="expression" dxfId="714" priority="20">
      <formula>IF(AND(AL978&lt;0, RIGHT(TEXT(AL978,"0.#"),1)="."),TRUE,FALSE)</formula>
    </cfRule>
  </conditionalFormatting>
  <conditionalFormatting sqref="Y979">
    <cfRule type="expression" dxfId="713" priority="9">
      <formula>IF(RIGHT(TEXT(Y979,"0.#"),1)=".",FALSE,TRUE)</formula>
    </cfRule>
    <cfRule type="expression" dxfId="712" priority="10">
      <formula>IF(RIGHT(TEXT(Y979,"0.#"),1)=".",TRUE,FALSE)</formula>
    </cfRule>
  </conditionalFormatting>
  <conditionalFormatting sqref="AL979:AO979">
    <cfRule type="expression" dxfId="711" priority="11">
      <formula>IF(AND(AL979&gt;=0, RIGHT(TEXT(AL979,"0.#"),1)&lt;&gt;"."),TRUE,FALSE)</formula>
    </cfRule>
    <cfRule type="expression" dxfId="710" priority="12">
      <formula>IF(AND(AL979&gt;=0, RIGHT(TEXT(AL979,"0.#"),1)="."),TRUE,FALSE)</formula>
    </cfRule>
    <cfRule type="expression" dxfId="709" priority="13">
      <formula>IF(AND(AL979&lt;0, RIGHT(TEXT(AL979,"0.#"),1)&lt;&gt;"."),TRUE,FALSE)</formula>
    </cfRule>
    <cfRule type="expression" dxfId="708" priority="14">
      <formula>IF(AND(AL979&lt;0, RIGHT(TEXT(AL979,"0.#"),1)="."),TRUE,FALSE)</formula>
    </cfRule>
  </conditionalFormatting>
  <conditionalFormatting sqref="AL981:AO981">
    <cfRule type="expression" dxfId="707" priority="5">
      <formula>IF(AND(AL981&gt;=0, RIGHT(TEXT(AL981,"0.#"),1)&lt;&gt;"."),TRUE,FALSE)</formula>
    </cfRule>
    <cfRule type="expression" dxfId="706" priority="6">
      <formula>IF(AND(AL981&gt;=0, RIGHT(TEXT(AL981,"0.#"),1)="."),TRUE,FALSE)</formula>
    </cfRule>
    <cfRule type="expression" dxfId="705" priority="7">
      <formula>IF(AND(AL981&lt;0, RIGHT(TEXT(AL981,"0.#"),1)&lt;&gt;"."),TRUE,FALSE)</formula>
    </cfRule>
    <cfRule type="expression" dxfId="704" priority="8">
      <formula>IF(AND(AL981&lt;0, RIGHT(TEXT(AL981,"0.#"),1)="."),TRUE,FALSE)</formula>
    </cfRule>
  </conditionalFormatting>
  <conditionalFormatting sqref="AL980:AO980">
    <cfRule type="expression" dxfId="703" priority="1">
      <formula>IF(AND(AL980&gt;=0, RIGHT(TEXT(AL980,"0.#"),1)&lt;&gt;"."),TRUE,FALSE)</formula>
    </cfRule>
    <cfRule type="expression" dxfId="702" priority="2">
      <formula>IF(AND(AL980&gt;=0, RIGHT(TEXT(AL980,"0.#"),1)="."),TRUE,FALSE)</formula>
    </cfRule>
    <cfRule type="expression" dxfId="701" priority="3">
      <formula>IF(AND(AL980&lt;0, RIGHT(TEXT(AL980,"0.#"),1)&lt;&gt;"."),TRUE,FALSE)</formula>
    </cfRule>
    <cfRule type="expression" dxfId="700" priority="4">
      <formula>IF(AND(AL980&lt;0, RIGHT(TEXT(AL980,"0.#"),1)="."),TRUE,FALSE)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7"/>
      <c r="Z2" s="827"/>
      <c r="AA2" s="828"/>
      <c r="AB2" s="1041" t="s">
        <v>11</v>
      </c>
      <c r="AC2" s="1042"/>
      <c r="AD2" s="1043"/>
      <c r="AE2" s="1047" t="s">
        <v>389</v>
      </c>
      <c r="AF2" s="1047"/>
      <c r="AG2" s="1047"/>
      <c r="AH2" s="1047"/>
      <c r="AI2" s="1047" t="s">
        <v>411</v>
      </c>
      <c r="AJ2" s="1047"/>
      <c r="AK2" s="1047"/>
      <c r="AL2" s="559"/>
      <c r="AM2" s="1047" t="s">
        <v>508</v>
      </c>
      <c r="AN2" s="1047"/>
      <c r="AO2" s="104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8"/>
      <c r="Z3" s="1039"/>
      <c r="AA3" s="1040"/>
      <c r="AB3" s="1044"/>
      <c r="AC3" s="1045"/>
      <c r="AD3" s="1046"/>
      <c r="AE3" s="932"/>
      <c r="AF3" s="932"/>
      <c r="AG3" s="932"/>
      <c r="AH3" s="932"/>
      <c r="AI3" s="932"/>
      <c r="AJ3" s="932"/>
      <c r="AK3" s="932"/>
      <c r="AL3" s="410"/>
      <c r="AM3" s="932"/>
      <c r="AN3" s="932"/>
      <c r="AO3" s="93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4"/>
      <c r="I4" s="1014"/>
      <c r="J4" s="1014"/>
      <c r="K4" s="1014"/>
      <c r="L4" s="1014"/>
      <c r="M4" s="1014"/>
      <c r="N4" s="1014"/>
      <c r="O4" s="1015"/>
      <c r="P4" s="108"/>
      <c r="Q4" s="1022"/>
      <c r="R4" s="1022"/>
      <c r="S4" s="1022"/>
      <c r="T4" s="1022"/>
      <c r="U4" s="1022"/>
      <c r="V4" s="1022"/>
      <c r="W4" s="1022"/>
      <c r="X4" s="1023"/>
      <c r="Y4" s="1032" t="s">
        <v>12</v>
      </c>
      <c r="Z4" s="1033"/>
      <c r="AA4" s="1034"/>
      <c r="AB4" s="463"/>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6"/>
      <c r="H5" s="1017"/>
      <c r="I5" s="1017"/>
      <c r="J5" s="1017"/>
      <c r="K5" s="1017"/>
      <c r="L5" s="1017"/>
      <c r="M5" s="1017"/>
      <c r="N5" s="1017"/>
      <c r="O5" s="1018"/>
      <c r="P5" s="1024"/>
      <c r="Q5" s="1024"/>
      <c r="R5" s="1024"/>
      <c r="S5" s="1024"/>
      <c r="T5" s="1024"/>
      <c r="U5" s="1024"/>
      <c r="V5" s="1024"/>
      <c r="W5" s="1024"/>
      <c r="X5" s="1025"/>
      <c r="Y5" s="449" t="s">
        <v>54</v>
      </c>
      <c r="Z5" s="1029"/>
      <c r="AA5" s="1030"/>
      <c r="AB5" s="525"/>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9"/>
      <c r="H6" s="1020"/>
      <c r="I6" s="1020"/>
      <c r="J6" s="1020"/>
      <c r="K6" s="1020"/>
      <c r="L6" s="1020"/>
      <c r="M6" s="1020"/>
      <c r="N6" s="1020"/>
      <c r="O6" s="1021"/>
      <c r="P6" s="1026"/>
      <c r="Q6" s="1026"/>
      <c r="R6" s="1026"/>
      <c r="S6" s="1026"/>
      <c r="T6" s="1026"/>
      <c r="U6" s="1026"/>
      <c r="V6" s="1026"/>
      <c r="W6" s="1026"/>
      <c r="X6" s="1027"/>
      <c r="Y6" s="1028" t="s">
        <v>13</v>
      </c>
      <c r="Z6" s="1029"/>
      <c r="AA6" s="1030"/>
      <c r="AB6" s="596"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7"/>
      <c r="Z9" s="827"/>
      <c r="AA9" s="828"/>
      <c r="AB9" s="1041" t="s">
        <v>11</v>
      </c>
      <c r="AC9" s="1042"/>
      <c r="AD9" s="1043"/>
      <c r="AE9" s="1047" t="s">
        <v>389</v>
      </c>
      <c r="AF9" s="1047"/>
      <c r="AG9" s="1047"/>
      <c r="AH9" s="1047"/>
      <c r="AI9" s="1047" t="s">
        <v>411</v>
      </c>
      <c r="AJ9" s="1047"/>
      <c r="AK9" s="1047"/>
      <c r="AL9" s="559"/>
      <c r="AM9" s="1047" t="s">
        <v>508</v>
      </c>
      <c r="AN9" s="1047"/>
      <c r="AO9" s="104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8"/>
      <c r="Z10" s="1039"/>
      <c r="AA10" s="1040"/>
      <c r="AB10" s="1044"/>
      <c r="AC10" s="1045"/>
      <c r="AD10" s="1046"/>
      <c r="AE10" s="932"/>
      <c r="AF10" s="932"/>
      <c r="AG10" s="932"/>
      <c r="AH10" s="932"/>
      <c r="AI10" s="932"/>
      <c r="AJ10" s="932"/>
      <c r="AK10" s="932"/>
      <c r="AL10" s="410"/>
      <c r="AM10" s="932"/>
      <c r="AN10" s="932"/>
      <c r="AO10" s="93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3"/>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6"/>
      <c r="H12" s="1017"/>
      <c r="I12" s="1017"/>
      <c r="J12" s="1017"/>
      <c r="K12" s="1017"/>
      <c r="L12" s="1017"/>
      <c r="M12" s="1017"/>
      <c r="N12" s="1017"/>
      <c r="O12" s="1018"/>
      <c r="P12" s="1024"/>
      <c r="Q12" s="1024"/>
      <c r="R12" s="1024"/>
      <c r="S12" s="1024"/>
      <c r="T12" s="1024"/>
      <c r="U12" s="1024"/>
      <c r="V12" s="1024"/>
      <c r="W12" s="1024"/>
      <c r="X12" s="1025"/>
      <c r="Y12" s="449" t="s">
        <v>54</v>
      </c>
      <c r="Z12" s="1029"/>
      <c r="AA12" s="1030"/>
      <c r="AB12" s="525"/>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6"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7"/>
      <c r="Z16" s="827"/>
      <c r="AA16" s="828"/>
      <c r="AB16" s="1041" t="s">
        <v>11</v>
      </c>
      <c r="AC16" s="1042"/>
      <c r="AD16" s="1043"/>
      <c r="AE16" s="1047" t="s">
        <v>389</v>
      </c>
      <c r="AF16" s="1047"/>
      <c r="AG16" s="1047"/>
      <c r="AH16" s="1047"/>
      <c r="AI16" s="1047" t="s">
        <v>411</v>
      </c>
      <c r="AJ16" s="1047"/>
      <c r="AK16" s="1047"/>
      <c r="AL16" s="559"/>
      <c r="AM16" s="1047" t="s">
        <v>508</v>
      </c>
      <c r="AN16" s="1047"/>
      <c r="AO16" s="104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8"/>
      <c r="Z17" s="1039"/>
      <c r="AA17" s="1040"/>
      <c r="AB17" s="1044"/>
      <c r="AC17" s="1045"/>
      <c r="AD17" s="1046"/>
      <c r="AE17" s="932"/>
      <c r="AF17" s="932"/>
      <c r="AG17" s="932"/>
      <c r="AH17" s="932"/>
      <c r="AI17" s="932"/>
      <c r="AJ17" s="932"/>
      <c r="AK17" s="932"/>
      <c r="AL17" s="410"/>
      <c r="AM17" s="932"/>
      <c r="AN17" s="932"/>
      <c r="AO17" s="93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3"/>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6"/>
      <c r="H19" s="1017"/>
      <c r="I19" s="1017"/>
      <c r="J19" s="1017"/>
      <c r="K19" s="1017"/>
      <c r="L19" s="1017"/>
      <c r="M19" s="1017"/>
      <c r="N19" s="1017"/>
      <c r="O19" s="1018"/>
      <c r="P19" s="1024"/>
      <c r="Q19" s="1024"/>
      <c r="R19" s="1024"/>
      <c r="S19" s="1024"/>
      <c r="T19" s="1024"/>
      <c r="U19" s="1024"/>
      <c r="V19" s="1024"/>
      <c r="W19" s="1024"/>
      <c r="X19" s="1025"/>
      <c r="Y19" s="449" t="s">
        <v>54</v>
      </c>
      <c r="Z19" s="1029"/>
      <c r="AA19" s="1030"/>
      <c r="AB19" s="525"/>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6"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7"/>
      <c r="Z23" s="827"/>
      <c r="AA23" s="828"/>
      <c r="AB23" s="1041" t="s">
        <v>11</v>
      </c>
      <c r="AC23" s="1042"/>
      <c r="AD23" s="1043"/>
      <c r="AE23" s="1047" t="s">
        <v>389</v>
      </c>
      <c r="AF23" s="1047"/>
      <c r="AG23" s="1047"/>
      <c r="AH23" s="1047"/>
      <c r="AI23" s="1047" t="s">
        <v>411</v>
      </c>
      <c r="AJ23" s="1047"/>
      <c r="AK23" s="1047"/>
      <c r="AL23" s="559"/>
      <c r="AM23" s="1047" t="s">
        <v>508</v>
      </c>
      <c r="AN23" s="1047"/>
      <c r="AO23" s="104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8"/>
      <c r="Z24" s="1039"/>
      <c r="AA24" s="1040"/>
      <c r="AB24" s="1044"/>
      <c r="AC24" s="1045"/>
      <c r="AD24" s="1046"/>
      <c r="AE24" s="932"/>
      <c r="AF24" s="932"/>
      <c r="AG24" s="932"/>
      <c r="AH24" s="932"/>
      <c r="AI24" s="932"/>
      <c r="AJ24" s="932"/>
      <c r="AK24" s="932"/>
      <c r="AL24" s="410"/>
      <c r="AM24" s="932"/>
      <c r="AN24" s="932"/>
      <c r="AO24" s="93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3"/>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6"/>
      <c r="H26" s="1017"/>
      <c r="I26" s="1017"/>
      <c r="J26" s="1017"/>
      <c r="K26" s="1017"/>
      <c r="L26" s="1017"/>
      <c r="M26" s="1017"/>
      <c r="N26" s="1017"/>
      <c r="O26" s="1018"/>
      <c r="P26" s="1024"/>
      <c r="Q26" s="1024"/>
      <c r="R26" s="1024"/>
      <c r="S26" s="1024"/>
      <c r="T26" s="1024"/>
      <c r="U26" s="1024"/>
      <c r="V26" s="1024"/>
      <c r="W26" s="1024"/>
      <c r="X26" s="1025"/>
      <c r="Y26" s="449" t="s">
        <v>54</v>
      </c>
      <c r="Z26" s="1029"/>
      <c r="AA26" s="1030"/>
      <c r="AB26" s="525"/>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6"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7"/>
      <c r="Z30" s="827"/>
      <c r="AA30" s="828"/>
      <c r="AB30" s="1041" t="s">
        <v>11</v>
      </c>
      <c r="AC30" s="1042"/>
      <c r="AD30" s="1043"/>
      <c r="AE30" s="1047" t="s">
        <v>389</v>
      </c>
      <c r="AF30" s="1047"/>
      <c r="AG30" s="1047"/>
      <c r="AH30" s="1047"/>
      <c r="AI30" s="1047" t="s">
        <v>411</v>
      </c>
      <c r="AJ30" s="1047"/>
      <c r="AK30" s="1047"/>
      <c r="AL30" s="559"/>
      <c r="AM30" s="1047" t="s">
        <v>508</v>
      </c>
      <c r="AN30" s="1047"/>
      <c r="AO30" s="104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8"/>
      <c r="Z31" s="1039"/>
      <c r="AA31" s="1040"/>
      <c r="AB31" s="1044"/>
      <c r="AC31" s="1045"/>
      <c r="AD31" s="1046"/>
      <c r="AE31" s="932"/>
      <c r="AF31" s="932"/>
      <c r="AG31" s="932"/>
      <c r="AH31" s="932"/>
      <c r="AI31" s="932"/>
      <c r="AJ31" s="932"/>
      <c r="AK31" s="932"/>
      <c r="AL31" s="410"/>
      <c r="AM31" s="932"/>
      <c r="AN31" s="932"/>
      <c r="AO31" s="93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3"/>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6"/>
      <c r="H33" s="1017"/>
      <c r="I33" s="1017"/>
      <c r="J33" s="1017"/>
      <c r="K33" s="1017"/>
      <c r="L33" s="1017"/>
      <c r="M33" s="1017"/>
      <c r="N33" s="1017"/>
      <c r="O33" s="1018"/>
      <c r="P33" s="1024"/>
      <c r="Q33" s="1024"/>
      <c r="R33" s="1024"/>
      <c r="S33" s="1024"/>
      <c r="T33" s="1024"/>
      <c r="U33" s="1024"/>
      <c r="V33" s="1024"/>
      <c r="W33" s="1024"/>
      <c r="X33" s="1025"/>
      <c r="Y33" s="449" t="s">
        <v>54</v>
      </c>
      <c r="Z33" s="1029"/>
      <c r="AA33" s="1030"/>
      <c r="AB33" s="525"/>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6"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7"/>
      <c r="Z37" s="827"/>
      <c r="AA37" s="828"/>
      <c r="AB37" s="1041" t="s">
        <v>11</v>
      </c>
      <c r="AC37" s="1042"/>
      <c r="AD37" s="1043"/>
      <c r="AE37" s="1047" t="s">
        <v>389</v>
      </c>
      <c r="AF37" s="1047"/>
      <c r="AG37" s="1047"/>
      <c r="AH37" s="1047"/>
      <c r="AI37" s="1047" t="s">
        <v>411</v>
      </c>
      <c r="AJ37" s="1047"/>
      <c r="AK37" s="1047"/>
      <c r="AL37" s="559"/>
      <c r="AM37" s="1047" t="s">
        <v>508</v>
      </c>
      <c r="AN37" s="1047"/>
      <c r="AO37" s="104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8"/>
      <c r="Z38" s="1039"/>
      <c r="AA38" s="1040"/>
      <c r="AB38" s="1044"/>
      <c r="AC38" s="1045"/>
      <c r="AD38" s="1046"/>
      <c r="AE38" s="932"/>
      <c r="AF38" s="932"/>
      <c r="AG38" s="932"/>
      <c r="AH38" s="932"/>
      <c r="AI38" s="932"/>
      <c r="AJ38" s="932"/>
      <c r="AK38" s="932"/>
      <c r="AL38" s="410"/>
      <c r="AM38" s="932"/>
      <c r="AN38" s="932"/>
      <c r="AO38" s="93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3"/>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6"/>
      <c r="H40" s="1017"/>
      <c r="I40" s="1017"/>
      <c r="J40" s="1017"/>
      <c r="K40" s="1017"/>
      <c r="L40" s="1017"/>
      <c r="M40" s="1017"/>
      <c r="N40" s="1017"/>
      <c r="O40" s="1018"/>
      <c r="P40" s="1024"/>
      <c r="Q40" s="1024"/>
      <c r="R40" s="1024"/>
      <c r="S40" s="1024"/>
      <c r="T40" s="1024"/>
      <c r="U40" s="1024"/>
      <c r="V40" s="1024"/>
      <c r="W40" s="1024"/>
      <c r="X40" s="1025"/>
      <c r="Y40" s="449" t="s">
        <v>54</v>
      </c>
      <c r="Z40" s="1029"/>
      <c r="AA40" s="1030"/>
      <c r="AB40" s="525"/>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6"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7"/>
      <c r="Z44" s="827"/>
      <c r="AA44" s="828"/>
      <c r="AB44" s="1041" t="s">
        <v>11</v>
      </c>
      <c r="AC44" s="1042"/>
      <c r="AD44" s="1043"/>
      <c r="AE44" s="1047" t="s">
        <v>389</v>
      </c>
      <c r="AF44" s="1047"/>
      <c r="AG44" s="1047"/>
      <c r="AH44" s="1047"/>
      <c r="AI44" s="1047" t="s">
        <v>411</v>
      </c>
      <c r="AJ44" s="1047"/>
      <c r="AK44" s="1047"/>
      <c r="AL44" s="559"/>
      <c r="AM44" s="1047" t="s">
        <v>508</v>
      </c>
      <c r="AN44" s="1047"/>
      <c r="AO44" s="104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8"/>
      <c r="Z45" s="1039"/>
      <c r="AA45" s="1040"/>
      <c r="AB45" s="1044"/>
      <c r="AC45" s="1045"/>
      <c r="AD45" s="1046"/>
      <c r="AE45" s="932"/>
      <c r="AF45" s="932"/>
      <c r="AG45" s="932"/>
      <c r="AH45" s="932"/>
      <c r="AI45" s="932"/>
      <c r="AJ45" s="932"/>
      <c r="AK45" s="932"/>
      <c r="AL45" s="410"/>
      <c r="AM45" s="932"/>
      <c r="AN45" s="932"/>
      <c r="AO45" s="93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3"/>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6"/>
      <c r="H47" s="1017"/>
      <c r="I47" s="1017"/>
      <c r="J47" s="1017"/>
      <c r="K47" s="1017"/>
      <c r="L47" s="1017"/>
      <c r="M47" s="1017"/>
      <c r="N47" s="1017"/>
      <c r="O47" s="1018"/>
      <c r="P47" s="1024"/>
      <c r="Q47" s="1024"/>
      <c r="R47" s="1024"/>
      <c r="S47" s="1024"/>
      <c r="T47" s="1024"/>
      <c r="U47" s="1024"/>
      <c r="V47" s="1024"/>
      <c r="W47" s="1024"/>
      <c r="X47" s="1025"/>
      <c r="Y47" s="449" t="s">
        <v>54</v>
      </c>
      <c r="Z47" s="1029"/>
      <c r="AA47" s="1030"/>
      <c r="AB47" s="525"/>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6"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7"/>
      <c r="Z51" s="827"/>
      <c r="AA51" s="828"/>
      <c r="AB51" s="559" t="s">
        <v>11</v>
      </c>
      <c r="AC51" s="1042"/>
      <c r="AD51" s="1043"/>
      <c r="AE51" s="1047" t="s">
        <v>389</v>
      </c>
      <c r="AF51" s="1047"/>
      <c r="AG51" s="1047"/>
      <c r="AH51" s="1047"/>
      <c r="AI51" s="1047" t="s">
        <v>411</v>
      </c>
      <c r="AJ51" s="1047"/>
      <c r="AK51" s="1047"/>
      <c r="AL51" s="559"/>
      <c r="AM51" s="1047" t="s">
        <v>508</v>
      </c>
      <c r="AN51" s="1047"/>
      <c r="AO51" s="104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8"/>
      <c r="Z52" s="1039"/>
      <c r="AA52" s="1040"/>
      <c r="AB52" s="1044"/>
      <c r="AC52" s="1045"/>
      <c r="AD52" s="1046"/>
      <c r="AE52" s="932"/>
      <c r="AF52" s="932"/>
      <c r="AG52" s="932"/>
      <c r="AH52" s="932"/>
      <c r="AI52" s="932"/>
      <c r="AJ52" s="932"/>
      <c r="AK52" s="932"/>
      <c r="AL52" s="410"/>
      <c r="AM52" s="932"/>
      <c r="AN52" s="932"/>
      <c r="AO52" s="93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3"/>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6"/>
      <c r="H54" s="1017"/>
      <c r="I54" s="1017"/>
      <c r="J54" s="1017"/>
      <c r="K54" s="1017"/>
      <c r="L54" s="1017"/>
      <c r="M54" s="1017"/>
      <c r="N54" s="1017"/>
      <c r="O54" s="1018"/>
      <c r="P54" s="1024"/>
      <c r="Q54" s="1024"/>
      <c r="R54" s="1024"/>
      <c r="S54" s="1024"/>
      <c r="T54" s="1024"/>
      <c r="U54" s="1024"/>
      <c r="V54" s="1024"/>
      <c r="W54" s="1024"/>
      <c r="X54" s="1025"/>
      <c r="Y54" s="449" t="s">
        <v>54</v>
      </c>
      <c r="Z54" s="1029"/>
      <c r="AA54" s="1030"/>
      <c r="AB54" s="525"/>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6"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7"/>
      <c r="Z58" s="827"/>
      <c r="AA58" s="828"/>
      <c r="AB58" s="1041" t="s">
        <v>11</v>
      </c>
      <c r="AC58" s="1042"/>
      <c r="AD58" s="1043"/>
      <c r="AE58" s="1047" t="s">
        <v>389</v>
      </c>
      <c r="AF58" s="1047"/>
      <c r="AG58" s="1047"/>
      <c r="AH58" s="1047"/>
      <c r="AI58" s="1047" t="s">
        <v>411</v>
      </c>
      <c r="AJ58" s="1047"/>
      <c r="AK58" s="1047"/>
      <c r="AL58" s="559"/>
      <c r="AM58" s="1047" t="s">
        <v>508</v>
      </c>
      <c r="AN58" s="1047"/>
      <c r="AO58" s="104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8"/>
      <c r="Z59" s="1039"/>
      <c r="AA59" s="1040"/>
      <c r="AB59" s="1044"/>
      <c r="AC59" s="1045"/>
      <c r="AD59" s="1046"/>
      <c r="AE59" s="932"/>
      <c r="AF59" s="932"/>
      <c r="AG59" s="932"/>
      <c r="AH59" s="932"/>
      <c r="AI59" s="932"/>
      <c r="AJ59" s="932"/>
      <c r="AK59" s="932"/>
      <c r="AL59" s="410"/>
      <c r="AM59" s="932"/>
      <c r="AN59" s="932"/>
      <c r="AO59" s="93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3"/>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6"/>
      <c r="H61" s="1017"/>
      <c r="I61" s="1017"/>
      <c r="J61" s="1017"/>
      <c r="K61" s="1017"/>
      <c r="L61" s="1017"/>
      <c r="M61" s="1017"/>
      <c r="N61" s="1017"/>
      <c r="O61" s="1018"/>
      <c r="P61" s="1024"/>
      <c r="Q61" s="1024"/>
      <c r="R61" s="1024"/>
      <c r="S61" s="1024"/>
      <c r="T61" s="1024"/>
      <c r="U61" s="1024"/>
      <c r="V61" s="1024"/>
      <c r="W61" s="1024"/>
      <c r="X61" s="1025"/>
      <c r="Y61" s="449" t="s">
        <v>54</v>
      </c>
      <c r="Z61" s="1029"/>
      <c r="AA61" s="1030"/>
      <c r="AB61" s="525"/>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6"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7"/>
      <c r="Z65" s="827"/>
      <c r="AA65" s="828"/>
      <c r="AB65" s="1041" t="s">
        <v>11</v>
      </c>
      <c r="AC65" s="1042"/>
      <c r="AD65" s="1043"/>
      <c r="AE65" s="1047" t="s">
        <v>389</v>
      </c>
      <c r="AF65" s="1047"/>
      <c r="AG65" s="1047"/>
      <c r="AH65" s="1047"/>
      <c r="AI65" s="1047" t="s">
        <v>411</v>
      </c>
      <c r="AJ65" s="1047"/>
      <c r="AK65" s="1047"/>
      <c r="AL65" s="559"/>
      <c r="AM65" s="1047" t="s">
        <v>508</v>
      </c>
      <c r="AN65" s="1047"/>
      <c r="AO65" s="104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8"/>
      <c r="Z66" s="1039"/>
      <c r="AA66" s="1040"/>
      <c r="AB66" s="1044"/>
      <c r="AC66" s="1045"/>
      <c r="AD66" s="1046"/>
      <c r="AE66" s="932"/>
      <c r="AF66" s="932"/>
      <c r="AG66" s="932"/>
      <c r="AH66" s="932"/>
      <c r="AI66" s="932"/>
      <c r="AJ66" s="932"/>
      <c r="AK66" s="932"/>
      <c r="AL66" s="410"/>
      <c r="AM66" s="932"/>
      <c r="AN66" s="932"/>
      <c r="AO66" s="93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3"/>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6"/>
      <c r="H68" s="1017"/>
      <c r="I68" s="1017"/>
      <c r="J68" s="1017"/>
      <c r="K68" s="1017"/>
      <c r="L68" s="1017"/>
      <c r="M68" s="1017"/>
      <c r="N68" s="1017"/>
      <c r="O68" s="1018"/>
      <c r="P68" s="1024"/>
      <c r="Q68" s="1024"/>
      <c r="R68" s="1024"/>
      <c r="S68" s="1024"/>
      <c r="T68" s="1024"/>
      <c r="U68" s="1024"/>
      <c r="V68" s="1024"/>
      <c r="W68" s="1024"/>
      <c r="X68" s="1025"/>
      <c r="Y68" s="449" t="s">
        <v>54</v>
      </c>
      <c r="Z68" s="1029"/>
      <c r="AA68" s="1030"/>
      <c r="AB68" s="525"/>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9"/>
      <c r="H69" s="1020"/>
      <c r="I69" s="1020"/>
      <c r="J69" s="1020"/>
      <c r="K69" s="1020"/>
      <c r="L69" s="1020"/>
      <c r="M69" s="1020"/>
      <c r="N69" s="1020"/>
      <c r="O69" s="1021"/>
      <c r="P69" s="1026"/>
      <c r="Q69" s="1026"/>
      <c r="R69" s="1026"/>
      <c r="S69" s="1026"/>
      <c r="T69" s="1026"/>
      <c r="U69" s="1026"/>
      <c r="V69" s="1026"/>
      <c r="W69" s="1026"/>
      <c r="X69" s="1027"/>
      <c r="Y69" s="449" t="s">
        <v>13</v>
      </c>
      <c r="Z69" s="1029"/>
      <c r="AA69" s="103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3" t="s">
        <v>17</v>
      </c>
      <c r="H3" s="669"/>
      <c r="I3" s="669"/>
      <c r="J3" s="669"/>
      <c r="K3" s="669"/>
      <c r="L3" s="668" t="s">
        <v>18</v>
      </c>
      <c r="M3" s="669"/>
      <c r="N3" s="669"/>
      <c r="O3" s="669"/>
      <c r="P3" s="669"/>
      <c r="Q3" s="669"/>
      <c r="R3" s="669"/>
      <c r="S3" s="669"/>
      <c r="T3" s="669"/>
      <c r="U3" s="669"/>
      <c r="V3" s="669"/>
      <c r="W3" s="669"/>
      <c r="X3" s="670"/>
      <c r="Y3" s="655" t="s">
        <v>19</v>
      </c>
      <c r="Z3" s="656"/>
      <c r="AA3" s="656"/>
      <c r="AB3" s="799"/>
      <c r="AC3" s="813"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c r="AY3" s="34">
        <f>$AY$2</f>
        <v>0</v>
      </c>
    </row>
    <row r="4" spans="1:51" ht="24.75" customHeight="1" x14ac:dyDescent="0.15">
      <c r="A4" s="1060"/>
      <c r="B4" s="1061"/>
      <c r="C4" s="1061"/>
      <c r="D4" s="1061"/>
      <c r="E4" s="1061"/>
      <c r="F4" s="1062"/>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60"/>
      <c r="B5" s="1061"/>
      <c r="C5" s="1061"/>
      <c r="D5" s="1061"/>
      <c r="E5" s="1061"/>
      <c r="F5" s="106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60"/>
      <c r="B6" s="1061"/>
      <c r="C6" s="1061"/>
      <c r="D6" s="1061"/>
      <c r="E6" s="1061"/>
      <c r="F6" s="106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60"/>
      <c r="B7" s="1061"/>
      <c r="C7" s="1061"/>
      <c r="D7" s="1061"/>
      <c r="E7" s="1061"/>
      <c r="F7" s="106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60"/>
      <c r="B8" s="1061"/>
      <c r="C8" s="1061"/>
      <c r="D8" s="1061"/>
      <c r="E8" s="1061"/>
      <c r="F8" s="106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60"/>
      <c r="B9" s="1061"/>
      <c r="C9" s="1061"/>
      <c r="D9" s="1061"/>
      <c r="E9" s="1061"/>
      <c r="F9" s="106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60"/>
      <c r="B10" s="1061"/>
      <c r="C10" s="1061"/>
      <c r="D10" s="1061"/>
      <c r="E10" s="1061"/>
      <c r="F10" s="106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60"/>
      <c r="B11" s="1061"/>
      <c r="C11" s="1061"/>
      <c r="D11" s="1061"/>
      <c r="E11" s="1061"/>
      <c r="F11" s="106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60"/>
      <c r="B12" s="1061"/>
      <c r="C12" s="1061"/>
      <c r="D12" s="1061"/>
      <c r="E12" s="1061"/>
      <c r="F12" s="106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60"/>
      <c r="B13" s="1061"/>
      <c r="C13" s="1061"/>
      <c r="D13" s="1061"/>
      <c r="E13" s="1061"/>
      <c r="F13" s="106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60"/>
      <c r="B14" s="1061"/>
      <c r="C14" s="1061"/>
      <c r="D14" s="1061"/>
      <c r="E14" s="1061"/>
      <c r="F14" s="106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60"/>
      <c r="B15" s="1061"/>
      <c r="C15" s="1061"/>
      <c r="D15" s="1061"/>
      <c r="E15" s="1061"/>
      <c r="F15" s="1062"/>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4"/>
      <c r="AY15">
        <f>COUNTA($G$17,$AC$17)</f>
        <v>0</v>
      </c>
    </row>
    <row r="16" spans="1:51" ht="25.5" customHeight="1" x14ac:dyDescent="0.15">
      <c r="A16" s="1060"/>
      <c r="B16" s="1061"/>
      <c r="C16" s="1061"/>
      <c r="D16" s="1061"/>
      <c r="E16" s="1061"/>
      <c r="F16" s="1062"/>
      <c r="G16" s="813"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9"/>
      <c r="AC16" s="813"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c r="AY16" s="34">
        <f>$AY$15</f>
        <v>0</v>
      </c>
    </row>
    <row r="17" spans="1:51" ht="24.75" customHeight="1" x14ac:dyDescent="0.15">
      <c r="A17" s="1060"/>
      <c r="B17" s="1061"/>
      <c r="C17" s="1061"/>
      <c r="D17" s="1061"/>
      <c r="E17" s="1061"/>
      <c r="F17" s="1062"/>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60"/>
      <c r="B18" s="1061"/>
      <c r="C18" s="1061"/>
      <c r="D18" s="1061"/>
      <c r="E18" s="1061"/>
      <c r="F18" s="106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60"/>
      <c r="B19" s="1061"/>
      <c r="C19" s="1061"/>
      <c r="D19" s="1061"/>
      <c r="E19" s="1061"/>
      <c r="F19" s="106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60"/>
      <c r="B20" s="1061"/>
      <c r="C20" s="1061"/>
      <c r="D20" s="1061"/>
      <c r="E20" s="1061"/>
      <c r="F20" s="106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60"/>
      <c r="B21" s="1061"/>
      <c r="C21" s="1061"/>
      <c r="D21" s="1061"/>
      <c r="E21" s="1061"/>
      <c r="F21" s="106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60"/>
      <c r="B22" s="1061"/>
      <c r="C22" s="1061"/>
      <c r="D22" s="1061"/>
      <c r="E22" s="1061"/>
      <c r="F22" s="106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60"/>
      <c r="B23" s="1061"/>
      <c r="C23" s="1061"/>
      <c r="D23" s="1061"/>
      <c r="E23" s="1061"/>
      <c r="F23" s="106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60"/>
      <c r="B24" s="1061"/>
      <c r="C24" s="1061"/>
      <c r="D24" s="1061"/>
      <c r="E24" s="1061"/>
      <c r="F24" s="106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60"/>
      <c r="B25" s="1061"/>
      <c r="C25" s="1061"/>
      <c r="D25" s="1061"/>
      <c r="E25" s="1061"/>
      <c r="F25" s="106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60"/>
      <c r="B26" s="1061"/>
      <c r="C26" s="1061"/>
      <c r="D26" s="1061"/>
      <c r="E26" s="1061"/>
      <c r="F26" s="106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60"/>
      <c r="B27" s="1061"/>
      <c r="C27" s="1061"/>
      <c r="D27" s="1061"/>
      <c r="E27" s="1061"/>
      <c r="F27" s="106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60"/>
      <c r="B28" s="1061"/>
      <c r="C28" s="1061"/>
      <c r="D28" s="1061"/>
      <c r="E28" s="1061"/>
      <c r="F28" s="1062"/>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4"/>
      <c r="AY28">
        <f>COUNTA($G$30,$AC$30)</f>
        <v>0</v>
      </c>
    </row>
    <row r="29" spans="1:51" ht="24.75" customHeight="1" x14ac:dyDescent="0.15">
      <c r="A29" s="1060"/>
      <c r="B29" s="1061"/>
      <c r="C29" s="1061"/>
      <c r="D29" s="1061"/>
      <c r="E29" s="1061"/>
      <c r="F29" s="1062"/>
      <c r="G29" s="813"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9"/>
      <c r="AC29" s="813"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c r="AY29" s="34">
        <f>$AY$28</f>
        <v>0</v>
      </c>
    </row>
    <row r="30" spans="1:51" ht="24.75" customHeight="1" x14ac:dyDescent="0.15">
      <c r="A30" s="1060"/>
      <c r="B30" s="1061"/>
      <c r="C30" s="1061"/>
      <c r="D30" s="1061"/>
      <c r="E30" s="1061"/>
      <c r="F30" s="1062"/>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60"/>
      <c r="B31" s="1061"/>
      <c r="C31" s="1061"/>
      <c r="D31" s="1061"/>
      <c r="E31" s="1061"/>
      <c r="F31" s="106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60"/>
      <c r="B32" s="1061"/>
      <c r="C32" s="1061"/>
      <c r="D32" s="1061"/>
      <c r="E32" s="1061"/>
      <c r="F32" s="106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60"/>
      <c r="B33" s="1061"/>
      <c r="C33" s="1061"/>
      <c r="D33" s="1061"/>
      <c r="E33" s="1061"/>
      <c r="F33" s="106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60"/>
      <c r="B34" s="1061"/>
      <c r="C34" s="1061"/>
      <c r="D34" s="1061"/>
      <c r="E34" s="1061"/>
      <c r="F34" s="106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60"/>
      <c r="B35" s="1061"/>
      <c r="C35" s="1061"/>
      <c r="D35" s="1061"/>
      <c r="E35" s="1061"/>
      <c r="F35" s="106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60"/>
      <c r="B36" s="1061"/>
      <c r="C36" s="1061"/>
      <c r="D36" s="1061"/>
      <c r="E36" s="1061"/>
      <c r="F36" s="106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60"/>
      <c r="B37" s="1061"/>
      <c r="C37" s="1061"/>
      <c r="D37" s="1061"/>
      <c r="E37" s="1061"/>
      <c r="F37" s="106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60"/>
      <c r="B38" s="1061"/>
      <c r="C38" s="1061"/>
      <c r="D38" s="1061"/>
      <c r="E38" s="1061"/>
      <c r="F38" s="106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60"/>
      <c r="B39" s="1061"/>
      <c r="C39" s="1061"/>
      <c r="D39" s="1061"/>
      <c r="E39" s="1061"/>
      <c r="F39" s="106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60"/>
      <c r="B40" s="1061"/>
      <c r="C40" s="1061"/>
      <c r="D40" s="1061"/>
      <c r="E40" s="1061"/>
      <c r="F40" s="106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60"/>
      <c r="B41" s="1061"/>
      <c r="C41" s="1061"/>
      <c r="D41" s="1061"/>
      <c r="E41" s="1061"/>
      <c r="F41" s="1062"/>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4"/>
      <c r="AY41">
        <f>COUNTA($G$43,$AC$43)</f>
        <v>0</v>
      </c>
    </row>
    <row r="42" spans="1:51" ht="24.75" customHeight="1" x14ac:dyDescent="0.15">
      <c r="A42" s="1060"/>
      <c r="B42" s="1061"/>
      <c r="C42" s="1061"/>
      <c r="D42" s="1061"/>
      <c r="E42" s="1061"/>
      <c r="F42" s="1062"/>
      <c r="G42" s="813"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9"/>
      <c r="AC42" s="813"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c r="AY42" s="34">
        <f>$AY$41</f>
        <v>0</v>
      </c>
    </row>
    <row r="43" spans="1:51" ht="24.75" customHeight="1" x14ac:dyDescent="0.15">
      <c r="A43" s="1060"/>
      <c r="B43" s="1061"/>
      <c r="C43" s="1061"/>
      <c r="D43" s="1061"/>
      <c r="E43" s="1061"/>
      <c r="F43" s="1062"/>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60"/>
      <c r="B44" s="1061"/>
      <c r="C44" s="1061"/>
      <c r="D44" s="1061"/>
      <c r="E44" s="1061"/>
      <c r="F44" s="106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60"/>
      <c r="B45" s="1061"/>
      <c r="C45" s="1061"/>
      <c r="D45" s="1061"/>
      <c r="E45" s="1061"/>
      <c r="F45" s="106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60"/>
      <c r="B46" s="1061"/>
      <c r="C46" s="1061"/>
      <c r="D46" s="1061"/>
      <c r="E46" s="1061"/>
      <c r="F46" s="106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60"/>
      <c r="B47" s="1061"/>
      <c r="C47" s="1061"/>
      <c r="D47" s="1061"/>
      <c r="E47" s="1061"/>
      <c r="F47" s="106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60"/>
      <c r="B48" s="1061"/>
      <c r="C48" s="1061"/>
      <c r="D48" s="1061"/>
      <c r="E48" s="1061"/>
      <c r="F48" s="106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60"/>
      <c r="B49" s="1061"/>
      <c r="C49" s="1061"/>
      <c r="D49" s="1061"/>
      <c r="E49" s="1061"/>
      <c r="F49" s="106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60"/>
      <c r="B50" s="1061"/>
      <c r="C50" s="1061"/>
      <c r="D50" s="1061"/>
      <c r="E50" s="1061"/>
      <c r="F50" s="106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60"/>
      <c r="B51" s="1061"/>
      <c r="C51" s="1061"/>
      <c r="D51" s="1061"/>
      <c r="E51" s="1061"/>
      <c r="F51" s="106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60"/>
      <c r="B52" s="1061"/>
      <c r="C52" s="1061"/>
      <c r="D52" s="1061"/>
      <c r="E52" s="1061"/>
      <c r="F52" s="106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4"/>
      <c r="AY55">
        <f>COUNTA($G$57,$AC$57)</f>
        <v>0</v>
      </c>
    </row>
    <row r="56" spans="1:51" ht="24.75" customHeight="1" x14ac:dyDescent="0.15">
      <c r="A56" s="1060"/>
      <c r="B56" s="1061"/>
      <c r="C56" s="1061"/>
      <c r="D56" s="1061"/>
      <c r="E56" s="1061"/>
      <c r="F56" s="1062"/>
      <c r="G56" s="813"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9"/>
      <c r="AC56" s="813"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c r="AY56" s="34">
        <f>$AY$55</f>
        <v>0</v>
      </c>
    </row>
    <row r="57" spans="1:51" ht="24.75" customHeight="1" x14ac:dyDescent="0.15">
      <c r="A57" s="1060"/>
      <c r="B57" s="1061"/>
      <c r="C57" s="1061"/>
      <c r="D57" s="1061"/>
      <c r="E57" s="1061"/>
      <c r="F57" s="1062"/>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60"/>
      <c r="B58" s="1061"/>
      <c r="C58" s="1061"/>
      <c r="D58" s="1061"/>
      <c r="E58" s="1061"/>
      <c r="F58" s="106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60"/>
      <c r="B59" s="1061"/>
      <c r="C59" s="1061"/>
      <c r="D59" s="1061"/>
      <c r="E59" s="1061"/>
      <c r="F59" s="106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60"/>
      <c r="B60" s="1061"/>
      <c r="C60" s="1061"/>
      <c r="D60" s="1061"/>
      <c r="E60" s="1061"/>
      <c r="F60" s="106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60"/>
      <c r="B61" s="1061"/>
      <c r="C61" s="1061"/>
      <c r="D61" s="1061"/>
      <c r="E61" s="1061"/>
      <c r="F61" s="106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60"/>
      <c r="B62" s="1061"/>
      <c r="C62" s="1061"/>
      <c r="D62" s="1061"/>
      <c r="E62" s="1061"/>
      <c r="F62" s="106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60"/>
      <c r="B63" s="1061"/>
      <c r="C63" s="1061"/>
      <c r="D63" s="1061"/>
      <c r="E63" s="1061"/>
      <c r="F63" s="106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60"/>
      <c r="B64" s="1061"/>
      <c r="C64" s="1061"/>
      <c r="D64" s="1061"/>
      <c r="E64" s="1061"/>
      <c r="F64" s="106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60"/>
      <c r="B65" s="1061"/>
      <c r="C65" s="1061"/>
      <c r="D65" s="1061"/>
      <c r="E65" s="1061"/>
      <c r="F65" s="106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60"/>
      <c r="B66" s="1061"/>
      <c r="C66" s="1061"/>
      <c r="D66" s="1061"/>
      <c r="E66" s="1061"/>
      <c r="F66" s="106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60"/>
      <c r="B67" s="1061"/>
      <c r="C67" s="1061"/>
      <c r="D67" s="1061"/>
      <c r="E67" s="1061"/>
      <c r="F67" s="106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60"/>
      <c r="B68" s="1061"/>
      <c r="C68" s="1061"/>
      <c r="D68" s="1061"/>
      <c r="E68" s="1061"/>
      <c r="F68" s="1062"/>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4"/>
      <c r="AY68">
        <f>COUNTA($G$70,$AC$70)</f>
        <v>0</v>
      </c>
    </row>
    <row r="69" spans="1:51" ht="25.5" customHeight="1" x14ac:dyDescent="0.15">
      <c r="A69" s="1060"/>
      <c r="B69" s="1061"/>
      <c r="C69" s="1061"/>
      <c r="D69" s="1061"/>
      <c r="E69" s="1061"/>
      <c r="F69" s="1062"/>
      <c r="G69" s="813"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9"/>
      <c r="AC69" s="813"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c r="AY69" s="34">
        <f>$AY$68</f>
        <v>0</v>
      </c>
    </row>
    <row r="70" spans="1:51" ht="24.75" customHeight="1" x14ac:dyDescent="0.15">
      <c r="A70" s="1060"/>
      <c r="B70" s="1061"/>
      <c r="C70" s="1061"/>
      <c r="D70" s="1061"/>
      <c r="E70" s="1061"/>
      <c r="F70" s="1062"/>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60"/>
      <c r="B71" s="1061"/>
      <c r="C71" s="1061"/>
      <c r="D71" s="1061"/>
      <c r="E71" s="1061"/>
      <c r="F71" s="106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60"/>
      <c r="B72" s="1061"/>
      <c r="C72" s="1061"/>
      <c r="D72" s="1061"/>
      <c r="E72" s="1061"/>
      <c r="F72" s="106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60"/>
      <c r="B73" s="1061"/>
      <c r="C73" s="1061"/>
      <c r="D73" s="1061"/>
      <c r="E73" s="1061"/>
      <c r="F73" s="106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60"/>
      <c r="B74" s="1061"/>
      <c r="C74" s="1061"/>
      <c r="D74" s="1061"/>
      <c r="E74" s="1061"/>
      <c r="F74" s="106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60"/>
      <c r="B75" s="1061"/>
      <c r="C75" s="1061"/>
      <c r="D75" s="1061"/>
      <c r="E75" s="1061"/>
      <c r="F75" s="106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60"/>
      <c r="B76" s="1061"/>
      <c r="C76" s="1061"/>
      <c r="D76" s="1061"/>
      <c r="E76" s="1061"/>
      <c r="F76" s="106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60"/>
      <c r="B77" s="1061"/>
      <c r="C77" s="1061"/>
      <c r="D77" s="1061"/>
      <c r="E77" s="1061"/>
      <c r="F77" s="106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60"/>
      <c r="B78" s="1061"/>
      <c r="C78" s="1061"/>
      <c r="D78" s="1061"/>
      <c r="E78" s="1061"/>
      <c r="F78" s="106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60"/>
      <c r="B79" s="1061"/>
      <c r="C79" s="1061"/>
      <c r="D79" s="1061"/>
      <c r="E79" s="1061"/>
      <c r="F79" s="106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60"/>
      <c r="B80" s="1061"/>
      <c r="C80" s="1061"/>
      <c r="D80" s="1061"/>
      <c r="E80" s="1061"/>
      <c r="F80" s="106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60"/>
      <c r="B81" s="1061"/>
      <c r="C81" s="1061"/>
      <c r="D81" s="1061"/>
      <c r="E81" s="1061"/>
      <c r="F81" s="1062"/>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4"/>
      <c r="AY81">
        <f>COUNTA($G$83,$AC$83)</f>
        <v>0</v>
      </c>
    </row>
    <row r="82" spans="1:51" ht="24.75" customHeight="1" x14ac:dyDescent="0.15">
      <c r="A82" s="1060"/>
      <c r="B82" s="1061"/>
      <c r="C82" s="1061"/>
      <c r="D82" s="1061"/>
      <c r="E82" s="1061"/>
      <c r="F82" s="1062"/>
      <c r="G82" s="813"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9"/>
      <c r="AC82" s="813"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c r="AY82" s="34">
        <f>$AY$81</f>
        <v>0</v>
      </c>
    </row>
    <row r="83" spans="1:51" ht="24.75" customHeight="1" x14ac:dyDescent="0.15">
      <c r="A83" s="1060"/>
      <c r="B83" s="1061"/>
      <c r="C83" s="1061"/>
      <c r="D83" s="1061"/>
      <c r="E83" s="1061"/>
      <c r="F83" s="1062"/>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60"/>
      <c r="B84" s="1061"/>
      <c r="C84" s="1061"/>
      <c r="D84" s="1061"/>
      <c r="E84" s="1061"/>
      <c r="F84" s="106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60"/>
      <c r="B85" s="1061"/>
      <c r="C85" s="1061"/>
      <c r="D85" s="1061"/>
      <c r="E85" s="1061"/>
      <c r="F85" s="106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60"/>
      <c r="B86" s="1061"/>
      <c r="C86" s="1061"/>
      <c r="D86" s="1061"/>
      <c r="E86" s="1061"/>
      <c r="F86" s="106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60"/>
      <c r="B87" s="1061"/>
      <c r="C87" s="1061"/>
      <c r="D87" s="1061"/>
      <c r="E87" s="1061"/>
      <c r="F87" s="106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60"/>
      <c r="B88" s="1061"/>
      <c r="C88" s="1061"/>
      <c r="D88" s="1061"/>
      <c r="E88" s="1061"/>
      <c r="F88" s="106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60"/>
      <c r="B89" s="1061"/>
      <c r="C89" s="1061"/>
      <c r="D89" s="1061"/>
      <c r="E89" s="1061"/>
      <c r="F89" s="106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60"/>
      <c r="B90" s="1061"/>
      <c r="C90" s="1061"/>
      <c r="D90" s="1061"/>
      <c r="E90" s="1061"/>
      <c r="F90" s="106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60"/>
      <c r="B91" s="1061"/>
      <c r="C91" s="1061"/>
      <c r="D91" s="1061"/>
      <c r="E91" s="1061"/>
      <c r="F91" s="106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60"/>
      <c r="B92" s="1061"/>
      <c r="C92" s="1061"/>
      <c r="D92" s="1061"/>
      <c r="E92" s="1061"/>
      <c r="F92" s="106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60"/>
      <c r="B93" s="1061"/>
      <c r="C93" s="1061"/>
      <c r="D93" s="1061"/>
      <c r="E93" s="1061"/>
      <c r="F93" s="106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60"/>
      <c r="B94" s="1061"/>
      <c r="C94" s="1061"/>
      <c r="D94" s="1061"/>
      <c r="E94" s="1061"/>
      <c r="F94" s="1062"/>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4"/>
      <c r="AY94">
        <f>COUNTA($G$96,$AC$96)</f>
        <v>0</v>
      </c>
    </row>
    <row r="95" spans="1:51" ht="24.75" customHeight="1" x14ac:dyDescent="0.15">
      <c r="A95" s="1060"/>
      <c r="B95" s="1061"/>
      <c r="C95" s="1061"/>
      <c r="D95" s="1061"/>
      <c r="E95" s="1061"/>
      <c r="F95" s="1062"/>
      <c r="G95" s="813"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9"/>
      <c r="AC95" s="813"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c r="AY95" s="34">
        <f>$AY$94</f>
        <v>0</v>
      </c>
    </row>
    <row r="96" spans="1:51" ht="24.75" customHeight="1" x14ac:dyDescent="0.15">
      <c r="A96" s="1060"/>
      <c r="B96" s="1061"/>
      <c r="C96" s="1061"/>
      <c r="D96" s="1061"/>
      <c r="E96" s="1061"/>
      <c r="F96" s="1062"/>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60"/>
      <c r="B97" s="1061"/>
      <c r="C97" s="1061"/>
      <c r="D97" s="1061"/>
      <c r="E97" s="1061"/>
      <c r="F97" s="106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60"/>
      <c r="B98" s="1061"/>
      <c r="C98" s="1061"/>
      <c r="D98" s="1061"/>
      <c r="E98" s="1061"/>
      <c r="F98" s="106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60"/>
      <c r="B99" s="1061"/>
      <c r="C99" s="1061"/>
      <c r="D99" s="1061"/>
      <c r="E99" s="1061"/>
      <c r="F99" s="106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60"/>
      <c r="B100" s="1061"/>
      <c r="C100" s="1061"/>
      <c r="D100" s="1061"/>
      <c r="E100" s="1061"/>
      <c r="F100" s="106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60"/>
      <c r="B101" s="1061"/>
      <c r="C101" s="1061"/>
      <c r="D101" s="1061"/>
      <c r="E101" s="1061"/>
      <c r="F101" s="106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60"/>
      <c r="B102" s="1061"/>
      <c r="C102" s="1061"/>
      <c r="D102" s="1061"/>
      <c r="E102" s="1061"/>
      <c r="F102" s="106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60"/>
      <c r="B103" s="1061"/>
      <c r="C103" s="1061"/>
      <c r="D103" s="1061"/>
      <c r="E103" s="1061"/>
      <c r="F103" s="106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60"/>
      <c r="B104" s="1061"/>
      <c r="C104" s="1061"/>
      <c r="D104" s="1061"/>
      <c r="E104" s="1061"/>
      <c r="F104" s="106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60"/>
      <c r="B105" s="1061"/>
      <c r="C105" s="1061"/>
      <c r="D105" s="1061"/>
      <c r="E105" s="1061"/>
      <c r="F105" s="106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c r="AY108">
        <f>COUNTA($G$110,$AC$110)</f>
        <v>0</v>
      </c>
    </row>
    <row r="109" spans="1:51" ht="24.75" customHeight="1" x14ac:dyDescent="0.15">
      <c r="A109" s="1060"/>
      <c r="B109" s="1061"/>
      <c r="C109" s="1061"/>
      <c r="D109" s="1061"/>
      <c r="E109" s="1061"/>
      <c r="F109" s="1062"/>
      <c r="G109" s="813"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c r="AY109" s="34">
        <f>$AY$108</f>
        <v>0</v>
      </c>
    </row>
    <row r="110" spans="1:51" ht="24.75" customHeight="1" x14ac:dyDescent="0.15">
      <c r="A110" s="1060"/>
      <c r="B110" s="1061"/>
      <c r="C110" s="1061"/>
      <c r="D110" s="1061"/>
      <c r="E110" s="1061"/>
      <c r="F110" s="106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60"/>
      <c r="B111" s="1061"/>
      <c r="C111" s="1061"/>
      <c r="D111" s="1061"/>
      <c r="E111" s="1061"/>
      <c r="F111" s="106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60"/>
      <c r="B112" s="1061"/>
      <c r="C112" s="1061"/>
      <c r="D112" s="1061"/>
      <c r="E112" s="1061"/>
      <c r="F112" s="106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60"/>
      <c r="B113" s="1061"/>
      <c r="C113" s="1061"/>
      <c r="D113" s="1061"/>
      <c r="E113" s="1061"/>
      <c r="F113" s="106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60"/>
      <c r="B114" s="1061"/>
      <c r="C114" s="1061"/>
      <c r="D114" s="1061"/>
      <c r="E114" s="1061"/>
      <c r="F114" s="106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60"/>
      <c r="B115" s="1061"/>
      <c r="C115" s="1061"/>
      <c r="D115" s="1061"/>
      <c r="E115" s="1061"/>
      <c r="F115" s="106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60"/>
      <c r="B116" s="1061"/>
      <c r="C116" s="1061"/>
      <c r="D116" s="1061"/>
      <c r="E116" s="1061"/>
      <c r="F116" s="106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60"/>
      <c r="B117" s="1061"/>
      <c r="C117" s="1061"/>
      <c r="D117" s="1061"/>
      <c r="E117" s="1061"/>
      <c r="F117" s="106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60"/>
      <c r="B118" s="1061"/>
      <c r="C118" s="1061"/>
      <c r="D118" s="1061"/>
      <c r="E118" s="1061"/>
      <c r="F118" s="106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60"/>
      <c r="B119" s="1061"/>
      <c r="C119" s="1061"/>
      <c r="D119" s="1061"/>
      <c r="E119" s="1061"/>
      <c r="F119" s="106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60"/>
      <c r="B120" s="1061"/>
      <c r="C120" s="1061"/>
      <c r="D120" s="1061"/>
      <c r="E120" s="1061"/>
      <c r="F120" s="106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60"/>
      <c r="B121" s="1061"/>
      <c r="C121" s="1061"/>
      <c r="D121" s="1061"/>
      <c r="E121" s="1061"/>
      <c r="F121" s="1062"/>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c r="AY121">
        <f>COUNTA($G$123,$AC$123)</f>
        <v>0</v>
      </c>
    </row>
    <row r="122" spans="1:51" ht="25.5" customHeight="1" x14ac:dyDescent="0.15">
      <c r="A122" s="1060"/>
      <c r="B122" s="1061"/>
      <c r="C122" s="1061"/>
      <c r="D122" s="1061"/>
      <c r="E122" s="1061"/>
      <c r="F122" s="1062"/>
      <c r="G122" s="813"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c r="AY122" s="34">
        <f>$AY$121</f>
        <v>0</v>
      </c>
    </row>
    <row r="123" spans="1:51" ht="24.75" customHeight="1" x14ac:dyDescent="0.15">
      <c r="A123" s="1060"/>
      <c r="B123" s="1061"/>
      <c r="C123" s="1061"/>
      <c r="D123" s="1061"/>
      <c r="E123" s="1061"/>
      <c r="F123" s="106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60"/>
      <c r="B124" s="1061"/>
      <c r="C124" s="1061"/>
      <c r="D124" s="1061"/>
      <c r="E124" s="1061"/>
      <c r="F124" s="106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60"/>
      <c r="B125" s="1061"/>
      <c r="C125" s="1061"/>
      <c r="D125" s="1061"/>
      <c r="E125" s="1061"/>
      <c r="F125" s="106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60"/>
      <c r="B126" s="1061"/>
      <c r="C126" s="1061"/>
      <c r="D126" s="1061"/>
      <c r="E126" s="1061"/>
      <c r="F126" s="106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60"/>
      <c r="B127" s="1061"/>
      <c r="C127" s="1061"/>
      <c r="D127" s="1061"/>
      <c r="E127" s="1061"/>
      <c r="F127" s="106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60"/>
      <c r="B128" s="1061"/>
      <c r="C128" s="1061"/>
      <c r="D128" s="1061"/>
      <c r="E128" s="1061"/>
      <c r="F128" s="106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60"/>
      <c r="B129" s="1061"/>
      <c r="C129" s="1061"/>
      <c r="D129" s="1061"/>
      <c r="E129" s="1061"/>
      <c r="F129" s="106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60"/>
      <c r="B130" s="1061"/>
      <c r="C130" s="1061"/>
      <c r="D130" s="1061"/>
      <c r="E130" s="1061"/>
      <c r="F130" s="106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60"/>
      <c r="B131" s="1061"/>
      <c r="C131" s="1061"/>
      <c r="D131" s="1061"/>
      <c r="E131" s="1061"/>
      <c r="F131" s="106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60"/>
      <c r="B132" s="1061"/>
      <c r="C132" s="1061"/>
      <c r="D132" s="1061"/>
      <c r="E132" s="1061"/>
      <c r="F132" s="106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60"/>
      <c r="B133" s="1061"/>
      <c r="C133" s="1061"/>
      <c r="D133" s="1061"/>
      <c r="E133" s="1061"/>
      <c r="F133" s="106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60"/>
      <c r="B134" s="1061"/>
      <c r="C134" s="1061"/>
      <c r="D134" s="1061"/>
      <c r="E134" s="1061"/>
      <c r="F134" s="1062"/>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c r="AY134">
        <f>COUNTA($G$136,$AC$136)</f>
        <v>0</v>
      </c>
    </row>
    <row r="135" spans="1:51" ht="24.75" customHeight="1" x14ac:dyDescent="0.15">
      <c r="A135" s="1060"/>
      <c r="B135" s="1061"/>
      <c r="C135" s="1061"/>
      <c r="D135" s="1061"/>
      <c r="E135" s="1061"/>
      <c r="F135" s="1062"/>
      <c r="G135" s="813"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c r="AY135" s="34">
        <f>$AY$134</f>
        <v>0</v>
      </c>
    </row>
    <row r="136" spans="1:51" ht="24.75" customHeight="1" x14ac:dyDescent="0.15">
      <c r="A136" s="1060"/>
      <c r="B136" s="1061"/>
      <c r="C136" s="1061"/>
      <c r="D136" s="1061"/>
      <c r="E136" s="1061"/>
      <c r="F136" s="106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60"/>
      <c r="B137" s="1061"/>
      <c r="C137" s="1061"/>
      <c r="D137" s="1061"/>
      <c r="E137" s="1061"/>
      <c r="F137" s="106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60"/>
      <c r="B138" s="1061"/>
      <c r="C138" s="1061"/>
      <c r="D138" s="1061"/>
      <c r="E138" s="1061"/>
      <c r="F138" s="106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60"/>
      <c r="B139" s="1061"/>
      <c r="C139" s="1061"/>
      <c r="D139" s="1061"/>
      <c r="E139" s="1061"/>
      <c r="F139" s="106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60"/>
      <c r="B140" s="1061"/>
      <c r="C140" s="1061"/>
      <c r="D140" s="1061"/>
      <c r="E140" s="1061"/>
      <c r="F140" s="106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60"/>
      <c r="B141" s="1061"/>
      <c r="C141" s="1061"/>
      <c r="D141" s="1061"/>
      <c r="E141" s="1061"/>
      <c r="F141" s="106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60"/>
      <c r="B142" s="1061"/>
      <c r="C142" s="1061"/>
      <c r="D142" s="1061"/>
      <c r="E142" s="1061"/>
      <c r="F142" s="106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60"/>
      <c r="B143" s="1061"/>
      <c r="C143" s="1061"/>
      <c r="D143" s="1061"/>
      <c r="E143" s="1061"/>
      <c r="F143" s="106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60"/>
      <c r="B144" s="1061"/>
      <c r="C144" s="1061"/>
      <c r="D144" s="1061"/>
      <c r="E144" s="1061"/>
      <c r="F144" s="106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60"/>
      <c r="B145" s="1061"/>
      <c r="C145" s="1061"/>
      <c r="D145" s="1061"/>
      <c r="E145" s="1061"/>
      <c r="F145" s="106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60"/>
      <c r="B146" s="1061"/>
      <c r="C146" s="1061"/>
      <c r="D146" s="1061"/>
      <c r="E146" s="1061"/>
      <c r="F146" s="106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60"/>
      <c r="B147" s="1061"/>
      <c r="C147" s="1061"/>
      <c r="D147" s="1061"/>
      <c r="E147" s="1061"/>
      <c r="F147" s="1062"/>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c r="AY147">
        <f>COUNTA($G$149,$AC$149)</f>
        <v>0</v>
      </c>
    </row>
    <row r="148" spans="1:51" ht="24.75" customHeight="1" x14ac:dyDescent="0.15">
      <c r="A148" s="1060"/>
      <c r="B148" s="1061"/>
      <c r="C148" s="1061"/>
      <c r="D148" s="1061"/>
      <c r="E148" s="1061"/>
      <c r="F148" s="1062"/>
      <c r="G148" s="813"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c r="AY148" s="34">
        <f>$AY$147</f>
        <v>0</v>
      </c>
    </row>
    <row r="149" spans="1:51" ht="24.75" customHeight="1" x14ac:dyDescent="0.15">
      <c r="A149" s="1060"/>
      <c r="B149" s="1061"/>
      <c r="C149" s="1061"/>
      <c r="D149" s="1061"/>
      <c r="E149" s="1061"/>
      <c r="F149" s="106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60"/>
      <c r="B150" s="1061"/>
      <c r="C150" s="1061"/>
      <c r="D150" s="1061"/>
      <c r="E150" s="1061"/>
      <c r="F150" s="106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60"/>
      <c r="B151" s="1061"/>
      <c r="C151" s="1061"/>
      <c r="D151" s="1061"/>
      <c r="E151" s="1061"/>
      <c r="F151" s="106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60"/>
      <c r="B152" s="1061"/>
      <c r="C152" s="1061"/>
      <c r="D152" s="1061"/>
      <c r="E152" s="1061"/>
      <c r="F152" s="106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60"/>
      <c r="B153" s="1061"/>
      <c r="C153" s="1061"/>
      <c r="D153" s="1061"/>
      <c r="E153" s="1061"/>
      <c r="F153" s="106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60"/>
      <c r="B154" s="1061"/>
      <c r="C154" s="1061"/>
      <c r="D154" s="1061"/>
      <c r="E154" s="1061"/>
      <c r="F154" s="106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60"/>
      <c r="B155" s="1061"/>
      <c r="C155" s="1061"/>
      <c r="D155" s="1061"/>
      <c r="E155" s="1061"/>
      <c r="F155" s="106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60"/>
      <c r="B156" s="1061"/>
      <c r="C156" s="1061"/>
      <c r="D156" s="1061"/>
      <c r="E156" s="1061"/>
      <c r="F156" s="106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60"/>
      <c r="B157" s="1061"/>
      <c r="C157" s="1061"/>
      <c r="D157" s="1061"/>
      <c r="E157" s="1061"/>
      <c r="F157" s="106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60"/>
      <c r="B158" s="1061"/>
      <c r="C158" s="1061"/>
      <c r="D158" s="1061"/>
      <c r="E158" s="1061"/>
      <c r="F158" s="106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c r="AY161">
        <f>COUNTA($G$163,$AC$163)</f>
        <v>0</v>
      </c>
    </row>
    <row r="162" spans="1:51" ht="24.75" customHeight="1" x14ac:dyDescent="0.15">
      <c r="A162" s="1060"/>
      <c r="B162" s="1061"/>
      <c r="C162" s="1061"/>
      <c r="D162" s="1061"/>
      <c r="E162" s="1061"/>
      <c r="F162" s="1062"/>
      <c r="G162" s="813"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c r="AY162" s="34">
        <f>$AY$161</f>
        <v>0</v>
      </c>
    </row>
    <row r="163" spans="1:51" ht="24.75" customHeight="1" x14ac:dyDescent="0.15">
      <c r="A163" s="1060"/>
      <c r="B163" s="1061"/>
      <c r="C163" s="1061"/>
      <c r="D163" s="1061"/>
      <c r="E163" s="1061"/>
      <c r="F163" s="106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60"/>
      <c r="B164" s="1061"/>
      <c r="C164" s="1061"/>
      <c r="D164" s="1061"/>
      <c r="E164" s="1061"/>
      <c r="F164" s="106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60"/>
      <c r="B165" s="1061"/>
      <c r="C165" s="1061"/>
      <c r="D165" s="1061"/>
      <c r="E165" s="1061"/>
      <c r="F165" s="106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60"/>
      <c r="B166" s="1061"/>
      <c r="C166" s="1061"/>
      <c r="D166" s="1061"/>
      <c r="E166" s="1061"/>
      <c r="F166" s="106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60"/>
      <c r="B167" s="1061"/>
      <c r="C167" s="1061"/>
      <c r="D167" s="1061"/>
      <c r="E167" s="1061"/>
      <c r="F167" s="106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60"/>
      <c r="B168" s="1061"/>
      <c r="C168" s="1061"/>
      <c r="D168" s="1061"/>
      <c r="E168" s="1061"/>
      <c r="F168" s="106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60"/>
      <c r="B169" s="1061"/>
      <c r="C169" s="1061"/>
      <c r="D169" s="1061"/>
      <c r="E169" s="1061"/>
      <c r="F169" s="106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60"/>
      <c r="B170" s="1061"/>
      <c r="C170" s="1061"/>
      <c r="D170" s="1061"/>
      <c r="E170" s="1061"/>
      <c r="F170" s="106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60"/>
      <c r="B171" s="1061"/>
      <c r="C171" s="1061"/>
      <c r="D171" s="1061"/>
      <c r="E171" s="1061"/>
      <c r="F171" s="106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60"/>
      <c r="B172" s="1061"/>
      <c r="C172" s="1061"/>
      <c r="D172" s="1061"/>
      <c r="E172" s="1061"/>
      <c r="F172" s="106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60"/>
      <c r="B173" s="1061"/>
      <c r="C173" s="1061"/>
      <c r="D173" s="1061"/>
      <c r="E173" s="1061"/>
      <c r="F173" s="106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60"/>
      <c r="B174" s="1061"/>
      <c r="C174" s="1061"/>
      <c r="D174" s="1061"/>
      <c r="E174" s="1061"/>
      <c r="F174" s="1062"/>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c r="AY174">
        <f>COUNTA($G$176,$AC$176)</f>
        <v>0</v>
      </c>
    </row>
    <row r="175" spans="1:51" ht="25.5" customHeight="1" x14ac:dyDescent="0.15">
      <c r="A175" s="1060"/>
      <c r="B175" s="1061"/>
      <c r="C175" s="1061"/>
      <c r="D175" s="1061"/>
      <c r="E175" s="1061"/>
      <c r="F175" s="1062"/>
      <c r="G175" s="813"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c r="AY175" s="34">
        <f>$AY$174</f>
        <v>0</v>
      </c>
    </row>
    <row r="176" spans="1:51" ht="24.75" customHeight="1" x14ac:dyDescent="0.15">
      <c r="A176" s="1060"/>
      <c r="B176" s="1061"/>
      <c r="C176" s="1061"/>
      <c r="D176" s="1061"/>
      <c r="E176" s="1061"/>
      <c r="F176" s="106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60"/>
      <c r="B177" s="1061"/>
      <c r="C177" s="1061"/>
      <c r="D177" s="1061"/>
      <c r="E177" s="1061"/>
      <c r="F177" s="106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60"/>
      <c r="B178" s="1061"/>
      <c r="C178" s="1061"/>
      <c r="D178" s="1061"/>
      <c r="E178" s="1061"/>
      <c r="F178" s="106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60"/>
      <c r="B179" s="1061"/>
      <c r="C179" s="1061"/>
      <c r="D179" s="1061"/>
      <c r="E179" s="1061"/>
      <c r="F179" s="106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60"/>
      <c r="B180" s="1061"/>
      <c r="C180" s="1061"/>
      <c r="D180" s="1061"/>
      <c r="E180" s="1061"/>
      <c r="F180" s="106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60"/>
      <c r="B181" s="1061"/>
      <c r="C181" s="1061"/>
      <c r="D181" s="1061"/>
      <c r="E181" s="1061"/>
      <c r="F181" s="106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60"/>
      <c r="B182" s="1061"/>
      <c r="C182" s="1061"/>
      <c r="D182" s="1061"/>
      <c r="E182" s="1061"/>
      <c r="F182" s="106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60"/>
      <c r="B183" s="1061"/>
      <c r="C183" s="1061"/>
      <c r="D183" s="1061"/>
      <c r="E183" s="1061"/>
      <c r="F183" s="106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60"/>
      <c r="B184" s="1061"/>
      <c r="C184" s="1061"/>
      <c r="D184" s="1061"/>
      <c r="E184" s="1061"/>
      <c r="F184" s="106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60"/>
      <c r="B185" s="1061"/>
      <c r="C185" s="1061"/>
      <c r="D185" s="1061"/>
      <c r="E185" s="1061"/>
      <c r="F185" s="106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60"/>
      <c r="B186" s="1061"/>
      <c r="C186" s="1061"/>
      <c r="D186" s="1061"/>
      <c r="E186" s="1061"/>
      <c r="F186" s="106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60"/>
      <c r="B187" s="1061"/>
      <c r="C187" s="1061"/>
      <c r="D187" s="1061"/>
      <c r="E187" s="1061"/>
      <c r="F187" s="1062"/>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c r="AY187">
        <f>COUNTA($G$189,$AC$189)</f>
        <v>0</v>
      </c>
    </row>
    <row r="188" spans="1:51" ht="24.75" customHeight="1" x14ac:dyDescent="0.15">
      <c r="A188" s="1060"/>
      <c r="B188" s="1061"/>
      <c r="C188" s="1061"/>
      <c r="D188" s="1061"/>
      <c r="E188" s="1061"/>
      <c r="F188" s="1062"/>
      <c r="G188" s="813"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c r="AY188" s="34">
        <f>$AY$187</f>
        <v>0</v>
      </c>
    </row>
    <row r="189" spans="1:51" ht="24.75" customHeight="1" x14ac:dyDescent="0.15">
      <c r="A189" s="1060"/>
      <c r="B189" s="1061"/>
      <c r="C189" s="1061"/>
      <c r="D189" s="1061"/>
      <c r="E189" s="1061"/>
      <c r="F189" s="106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60"/>
      <c r="B190" s="1061"/>
      <c r="C190" s="1061"/>
      <c r="D190" s="1061"/>
      <c r="E190" s="1061"/>
      <c r="F190" s="106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60"/>
      <c r="B191" s="1061"/>
      <c r="C191" s="1061"/>
      <c r="D191" s="1061"/>
      <c r="E191" s="1061"/>
      <c r="F191" s="106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60"/>
      <c r="B192" s="1061"/>
      <c r="C192" s="1061"/>
      <c r="D192" s="1061"/>
      <c r="E192" s="1061"/>
      <c r="F192" s="106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60"/>
      <c r="B193" s="1061"/>
      <c r="C193" s="1061"/>
      <c r="D193" s="1061"/>
      <c r="E193" s="1061"/>
      <c r="F193" s="106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60"/>
      <c r="B194" s="1061"/>
      <c r="C194" s="1061"/>
      <c r="D194" s="1061"/>
      <c r="E194" s="1061"/>
      <c r="F194" s="106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60"/>
      <c r="B195" s="1061"/>
      <c r="C195" s="1061"/>
      <c r="D195" s="1061"/>
      <c r="E195" s="1061"/>
      <c r="F195" s="106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60"/>
      <c r="B196" s="1061"/>
      <c r="C196" s="1061"/>
      <c r="D196" s="1061"/>
      <c r="E196" s="1061"/>
      <c r="F196" s="106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60"/>
      <c r="B197" s="1061"/>
      <c r="C197" s="1061"/>
      <c r="D197" s="1061"/>
      <c r="E197" s="1061"/>
      <c r="F197" s="106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60"/>
      <c r="B198" s="1061"/>
      <c r="C198" s="1061"/>
      <c r="D198" s="1061"/>
      <c r="E198" s="1061"/>
      <c r="F198" s="106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60"/>
      <c r="B199" s="1061"/>
      <c r="C199" s="1061"/>
      <c r="D199" s="1061"/>
      <c r="E199" s="1061"/>
      <c r="F199" s="106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60"/>
      <c r="B200" s="1061"/>
      <c r="C200" s="1061"/>
      <c r="D200" s="1061"/>
      <c r="E200" s="1061"/>
      <c r="F200" s="1062"/>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c r="AY200">
        <f>COUNTA($G$202,$AC$202)</f>
        <v>0</v>
      </c>
    </row>
    <row r="201" spans="1:51" ht="24.75" customHeight="1" x14ac:dyDescent="0.15">
      <c r="A201" s="1060"/>
      <c r="B201" s="1061"/>
      <c r="C201" s="1061"/>
      <c r="D201" s="1061"/>
      <c r="E201" s="1061"/>
      <c r="F201" s="1062"/>
      <c r="G201" s="813"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c r="AY201" s="34">
        <f>$AY$200</f>
        <v>0</v>
      </c>
    </row>
    <row r="202" spans="1:51" ht="24.75" customHeight="1" x14ac:dyDescent="0.15">
      <c r="A202" s="1060"/>
      <c r="B202" s="1061"/>
      <c r="C202" s="1061"/>
      <c r="D202" s="1061"/>
      <c r="E202" s="1061"/>
      <c r="F202" s="106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60"/>
      <c r="B203" s="1061"/>
      <c r="C203" s="1061"/>
      <c r="D203" s="1061"/>
      <c r="E203" s="1061"/>
      <c r="F203" s="106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60"/>
      <c r="B204" s="1061"/>
      <c r="C204" s="1061"/>
      <c r="D204" s="1061"/>
      <c r="E204" s="1061"/>
      <c r="F204" s="106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60"/>
      <c r="B205" s="1061"/>
      <c r="C205" s="1061"/>
      <c r="D205" s="1061"/>
      <c r="E205" s="1061"/>
      <c r="F205" s="106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60"/>
      <c r="B206" s="1061"/>
      <c r="C206" s="1061"/>
      <c r="D206" s="1061"/>
      <c r="E206" s="1061"/>
      <c r="F206" s="106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60"/>
      <c r="B207" s="1061"/>
      <c r="C207" s="1061"/>
      <c r="D207" s="1061"/>
      <c r="E207" s="1061"/>
      <c r="F207" s="106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60"/>
      <c r="B208" s="1061"/>
      <c r="C208" s="1061"/>
      <c r="D208" s="1061"/>
      <c r="E208" s="1061"/>
      <c r="F208" s="106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60"/>
      <c r="B209" s="1061"/>
      <c r="C209" s="1061"/>
      <c r="D209" s="1061"/>
      <c r="E209" s="1061"/>
      <c r="F209" s="106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60"/>
      <c r="B210" s="1061"/>
      <c r="C210" s="1061"/>
      <c r="D210" s="1061"/>
      <c r="E210" s="1061"/>
      <c r="F210" s="106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60"/>
      <c r="B211" s="1061"/>
      <c r="C211" s="1061"/>
      <c r="D211" s="1061"/>
      <c r="E211" s="1061"/>
      <c r="F211" s="106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c r="AY214">
        <f>COUNTA($G$216,$AC$216)</f>
        <v>0</v>
      </c>
    </row>
    <row r="215" spans="1:51" ht="24.75" customHeight="1" x14ac:dyDescent="0.15">
      <c r="A215" s="1060"/>
      <c r="B215" s="1061"/>
      <c r="C215" s="1061"/>
      <c r="D215" s="1061"/>
      <c r="E215" s="1061"/>
      <c r="F215" s="1062"/>
      <c r="G215" s="813"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c r="AY215" s="34">
        <f>$AY$214</f>
        <v>0</v>
      </c>
    </row>
    <row r="216" spans="1:51" ht="24.75" customHeight="1" x14ac:dyDescent="0.15">
      <c r="A216" s="1060"/>
      <c r="B216" s="1061"/>
      <c r="C216" s="1061"/>
      <c r="D216" s="1061"/>
      <c r="E216" s="1061"/>
      <c r="F216" s="106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60"/>
      <c r="B217" s="1061"/>
      <c r="C217" s="1061"/>
      <c r="D217" s="1061"/>
      <c r="E217" s="1061"/>
      <c r="F217" s="106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60"/>
      <c r="B218" s="1061"/>
      <c r="C218" s="1061"/>
      <c r="D218" s="1061"/>
      <c r="E218" s="1061"/>
      <c r="F218" s="106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60"/>
      <c r="B219" s="1061"/>
      <c r="C219" s="1061"/>
      <c r="D219" s="1061"/>
      <c r="E219" s="1061"/>
      <c r="F219" s="106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60"/>
      <c r="B220" s="1061"/>
      <c r="C220" s="1061"/>
      <c r="D220" s="1061"/>
      <c r="E220" s="1061"/>
      <c r="F220" s="106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60"/>
      <c r="B221" s="1061"/>
      <c r="C221" s="1061"/>
      <c r="D221" s="1061"/>
      <c r="E221" s="1061"/>
      <c r="F221" s="106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60"/>
      <c r="B222" s="1061"/>
      <c r="C222" s="1061"/>
      <c r="D222" s="1061"/>
      <c r="E222" s="1061"/>
      <c r="F222" s="106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60"/>
      <c r="B223" s="1061"/>
      <c r="C223" s="1061"/>
      <c r="D223" s="1061"/>
      <c r="E223" s="1061"/>
      <c r="F223" s="106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60"/>
      <c r="B224" s="1061"/>
      <c r="C224" s="1061"/>
      <c r="D224" s="1061"/>
      <c r="E224" s="1061"/>
      <c r="F224" s="106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60"/>
      <c r="B225" s="1061"/>
      <c r="C225" s="1061"/>
      <c r="D225" s="1061"/>
      <c r="E225" s="1061"/>
      <c r="F225" s="106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60"/>
      <c r="B226" s="1061"/>
      <c r="C226" s="1061"/>
      <c r="D226" s="1061"/>
      <c r="E226" s="1061"/>
      <c r="F226" s="106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60"/>
      <c r="B227" s="1061"/>
      <c r="C227" s="1061"/>
      <c r="D227" s="1061"/>
      <c r="E227" s="1061"/>
      <c r="F227" s="1062"/>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c r="AY227">
        <f>COUNTA($G$229,$AC$229)</f>
        <v>0</v>
      </c>
    </row>
    <row r="228" spans="1:51" ht="25.5" customHeight="1" x14ac:dyDescent="0.15">
      <c r="A228" s="1060"/>
      <c r="B228" s="1061"/>
      <c r="C228" s="1061"/>
      <c r="D228" s="1061"/>
      <c r="E228" s="1061"/>
      <c r="F228" s="1062"/>
      <c r="G228" s="813"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c r="AY228" s="34">
        <f>$AY$227</f>
        <v>0</v>
      </c>
    </row>
    <row r="229" spans="1:51" ht="24.75" customHeight="1" x14ac:dyDescent="0.15">
      <c r="A229" s="1060"/>
      <c r="B229" s="1061"/>
      <c r="C229" s="1061"/>
      <c r="D229" s="1061"/>
      <c r="E229" s="1061"/>
      <c r="F229" s="106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60"/>
      <c r="B230" s="1061"/>
      <c r="C230" s="1061"/>
      <c r="D230" s="1061"/>
      <c r="E230" s="1061"/>
      <c r="F230" s="106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60"/>
      <c r="B231" s="1061"/>
      <c r="C231" s="1061"/>
      <c r="D231" s="1061"/>
      <c r="E231" s="1061"/>
      <c r="F231" s="106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60"/>
      <c r="B232" s="1061"/>
      <c r="C232" s="1061"/>
      <c r="D232" s="1061"/>
      <c r="E232" s="1061"/>
      <c r="F232" s="106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60"/>
      <c r="B233" s="1061"/>
      <c r="C233" s="1061"/>
      <c r="D233" s="1061"/>
      <c r="E233" s="1061"/>
      <c r="F233" s="106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60"/>
      <c r="B234" s="1061"/>
      <c r="C234" s="1061"/>
      <c r="D234" s="1061"/>
      <c r="E234" s="1061"/>
      <c r="F234" s="106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60"/>
      <c r="B235" s="1061"/>
      <c r="C235" s="1061"/>
      <c r="D235" s="1061"/>
      <c r="E235" s="1061"/>
      <c r="F235" s="106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60"/>
      <c r="B236" s="1061"/>
      <c r="C236" s="1061"/>
      <c r="D236" s="1061"/>
      <c r="E236" s="1061"/>
      <c r="F236" s="106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60"/>
      <c r="B237" s="1061"/>
      <c r="C237" s="1061"/>
      <c r="D237" s="1061"/>
      <c r="E237" s="1061"/>
      <c r="F237" s="106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60"/>
      <c r="B238" s="1061"/>
      <c r="C238" s="1061"/>
      <c r="D238" s="1061"/>
      <c r="E238" s="1061"/>
      <c r="F238" s="106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60"/>
      <c r="B239" s="1061"/>
      <c r="C239" s="1061"/>
      <c r="D239" s="1061"/>
      <c r="E239" s="1061"/>
      <c r="F239" s="106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60"/>
      <c r="B240" s="1061"/>
      <c r="C240" s="1061"/>
      <c r="D240" s="1061"/>
      <c r="E240" s="1061"/>
      <c r="F240" s="1062"/>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c r="AY240">
        <f>COUNTA($G$242,$AC$242)</f>
        <v>0</v>
      </c>
    </row>
    <row r="241" spans="1:51" ht="24.75" customHeight="1" x14ac:dyDescent="0.15">
      <c r="A241" s="1060"/>
      <c r="B241" s="1061"/>
      <c r="C241" s="1061"/>
      <c r="D241" s="1061"/>
      <c r="E241" s="1061"/>
      <c r="F241" s="1062"/>
      <c r="G241" s="813"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c r="AY241" s="34">
        <f>$AY$240</f>
        <v>0</v>
      </c>
    </row>
    <row r="242" spans="1:51" ht="24.75" customHeight="1" x14ac:dyDescent="0.15">
      <c r="A242" s="1060"/>
      <c r="B242" s="1061"/>
      <c r="C242" s="1061"/>
      <c r="D242" s="1061"/>
      <c r="E242" s="1061"/>
      <c r="F242" s="106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60"/>
      <c r="B243" s="1061"/>
      <c r="C243" s="1061"/>
      <c r="D243" s="1061"/>
      <c r="E243" s="1061"/>
      <c r="F243" s="106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60"/>
      <c r="B244" s="1061"/>
      <c r="C244" s="1061"/>
      <c r="D244" s="1061"/>
      <c r="E244" s="1061"/>
      <c r="F244" s="106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60"/>
      <c r="B245" s="1061"/>
      <c r="C245" s="1061"/>
      <c r="D245" s="1061"/>
      <c r="E245" s="1061"/>
      <c r="F245" s="106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60"/>
      <c r="B246" s="1061"/>
      <c r="C246" s="1061"/>
      <c r="D246" s="1061"/>
      <c r="E246" s="1061"/>
      <c r="F246" s="106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60"/>
      <c r="B247" s="1061"/>
      <c r="C247" s="1061"/>
      <c r="D247" s="1061"/>
      <c r="E247" s="1061"/>
      <c r="F247" s="106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60"/>
      <c r="B248" s="1061"/>
      <c r="C248" s="1061"/>
      <c r="D248" s="1061"/>
      <c r="E248" s="1061"/>
      <c r="F248" s="106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60"/>
      <c r="B249" s="1061"/>
      <c r="C249" s="1061"/>
      <c r="D249" s="1061"/>
      <c r="E249" s="1061"/>
      <c r="F249" s="106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60"/>
      <c r="B250" s="1061"/>
      <c r="C250" s="1061"/>
      <c r="D250" s="1061"/>
      <c r="E250" s="1061"/>
      <c r="F250" s="106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60"/>
      <c r="B251" s="1061"/>
      <c r="C251" s="1061"/>
      <c r="D251" s="1061"/>
      <c r="E251" s="1061"/>
      <c r="F251" s="106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60"/>
      <c r="B252" s="1061"/>
      <c r="C252" s="1061"/>
      <c r="D252" s="1061"/>
      <c r="E252" s="1061"/>
      <c r="F252" s="106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60"/>
      <c r="B253" s="1061"/>
      <c r="C253" s="1061"/>
      <c r="D253" s="1061"/>
      <c r="E253" s="1061"/>
      <c r="F253" s="1062"/>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c r="AY253">
        <f>COUNTA($G$255,$AC$255)</f>
        <v>0</v>
      </c>
    </row>
    <row r="254" spans="1:51" ht="24.75" customHeight="1" x14ac:dyDescent="0.15">
      <c r="A254" s="1060"/>
      <c r="B254" s="1061"/>
      <c r="C254" s="1061"/>
      <c r="D254" s="1061"/>
      <c r="E254" s="1061"/>
      <c r="F254" s="1062"/>
      <c r="G254" s="813"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c r="AY254" s="34">
        <f>$AY$253</f>
        <v>0</v>
      </c>
    </row>
    <row r="255" spans="1:51" ht="24.75" customHeight="1" x14ac:dyDescent="0.15">
      <c r="A255" s="1060"/>
      <c r="B255" s="1061"/>
      <c r="C255" s="1061"/>
      <c r="D255" s="1061"/>
      <c r="E255" s="1061"/>
      <c r="F255" s="106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60"/>
      <c r="B256" s="1061"/>
      <c r="C256" s="1061"/>
      <c r="D256" s="1061"/>
      <c r="E256" s="1061"/>
      <c r="F256" s="106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60"/>
      <c r="B257" s="1061"/>
      <c r="C257" s="1061"/>
      <c r="D257" s="1061"/>
      <c r="E257" s="1061"/>
      <c r="F257" s="106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60"/>
      <c r="B258" s="1061"/>
      <c r="C258" s="1061"/>
      <c r="D258" s="1061"/>
      <c r="E258" s="1061"/>
      <c r="F258" s="106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60"/>
      <c r="B259" s="1061"/>
      <c r="C259" s="1061"/>
      <c r="D259" s="1061"/>
      <c r="E259" s="1061"/>
      <c r="F259" s="106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60"/>
      <c r="B260" s="1061"/>
      <c r="C260" s="1061"/>
      <c r="D260" s="1061"/>
      <c r="E260" s="1061"/>
      <c r="F260" s="106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60"/>
      <c r="B261" s="1061"/>
      <c r="C261" s="1061"/>
      <c r="D261" s="1061"/>
      <c r="E261" s="1061"/>
      <c r="F261" s="106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60"/>
      <c r="B262" s="1061"/>
      <c r="C262" s="1061"/>
      <c r="D262" s="1061"/>
      <c r="E262" s="1061"/>
      <c r="F262" s="106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60"/>
      <c r="B263" s="1061"/>
      <c r="C263" s="1061"/>
      <c r="D263" s="1061"/>
      <c r="E263" s="1061"/>
      <c r="F263" s="106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60"/>
      <c r="B264" s="1061"/>
      <c r="C264" s="1061"/>
      <c r="D264" s="1061"/>
      <c r="E264" s="1061"/>
      <c r="F264" s="106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2021-06-02T02:44:11Z</cp:lastPrinted>
  <dcterms:created xsi:type="dcterms:W3CDTF">2012-03-13T00:50:25Z</dcterms:created>
  <dcterms:modified xsi:type="dcterms:W3CDTF">2021-06-02T02:44:13Z</dcterms:modified>
</cp:coreProperties>
</file>