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<sst xmlns="http://schemas.openxmlformats.org/spreadsheetml/2006/main" count="3051" uniqueCount="784">
  <si>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</si>
  <si>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</si>
  <si>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</si>
  <si>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</si>
  <si>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</si>
  <si>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</si>
  <si>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</si>
  <si>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</si>
  <si>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</si>
  <si>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</si>
  <si>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</si>
  <si>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</si>
  <si>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</si>
  <si>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</si>
  <si>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</si>
  <si>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</si>
  <si>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</si>
  <si>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</si>
  <si>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</si>
  <si>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</si>
  <si>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</si>
  <si>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</si>
  <si>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</si>
  <si>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</si>
  <si>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</si>
  <si>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</si>
  <si>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</si>
  <si>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</si>
  <si>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</si>
  <si>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</si>
  <si>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</si>
  <si>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</si>
  <si>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</si>
  <si>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</si>
  <si>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</si>
  <si>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</si>
  <si>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</si>
  <si>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</si>
  <si>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</si>
  <si>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</si>
  <si>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</si>
  <si>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</si>
  <si>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</si>
  <si>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</si>
  <si>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</si>
  <si>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</si>
  <si>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</si>
  <si>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</si>
  <si>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</si>
  <si>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</si>
  <si>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</si>
  <si>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</si>
  <si>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</si>
  <si>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</si>
  <si>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</si>
  <si>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</si>
  <si>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</si>
  <si>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</si>
  <si>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</si>
  <si>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</si>
  <si>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</si>
  <si>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</si>
  <si>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</si>
  <si>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</si>
  <si>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</si>
  <si>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</si>
  <si>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</si>
  <si>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</si>
  <si>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</si>
  <si>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</si>
  <si>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</si>
  <si>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</si>
  <si>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</si>
  <si>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</si>
  <si>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</si>
  <si>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</si>
  <si>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</si>
  <si>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</si>
  <si>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</si>
  <si>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</si>
  <si>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</si>
  <si>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</si>
  <si>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</si>
  <si>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</si>
  <si>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</si>
  <si>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</si>
  <si>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</si>
  <si>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</si>
  <si>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</si>
  <si>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</si>
  <si>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</si>
  <si>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</si>
  <si>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</si>
  <si>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</si>
  <si>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</si>
  <si>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</si>
  <si>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</si>
  <si>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</si>
  <si>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</si>
  <si>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</si>
  <si>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</si>
  <si>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</si>
  <si>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</si>
  <si>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</si>
  <si>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</si>
  <si>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</si>
  <si>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</si>
  <si>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</si>
  <si>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</si>
  <si>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</si>
  <si>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</si>
  <si>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</si>
  <si>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</si>
  <si>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</si>
  <si>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</si>
  <si>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</si>
  <si>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</si>
  <si>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</si>
  <si>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</si>
  <si>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</si>
  <si>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</si>
  <si>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</si>
  <si>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</si>
  <si>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</si>
  <si>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</si>
  <si>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</si>
  <si>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</si>
  <si>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</si>
  <si>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</si>
  <si>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</si>
  <si>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</si>
  <si>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</si>
  <si>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</si>
  <si>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</si>
  <si>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</si>
  <si>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</si>
  <si>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</si>
  <si>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</si>
  <si>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</si>
  <si>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</si>
  <si>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</si>
  <si>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</si>
  <si>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</si>
  <si>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</si>
  <si>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</si>
  <si>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</si>
  <si>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</si>
  <si>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</si>
  <si>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</si>
  <si>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</si>
  <si>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</si>
  <si>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</si>
  <si>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</si>
  <si>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</si>
  <si>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</si>
  <si>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</si>
  <si>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</si>
  <si>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</si>
  <si>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</si>
  <si>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</si>
  <si>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</si>
  <si>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</si>
  <si>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</si>
  <si>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</si>
  <si>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</si>
  <si>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</si>
  <si>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</si>
  <si>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</si>
  <si>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</si>
  <si>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</si>
  <si>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</si>
  <si>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</si>
  <si>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</si>
  <si>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</si>
  <si>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</si>
  <si>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</si>
  <si>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</si>
  <si>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</si>
  <si>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</si>
  <si>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</si>
  <si>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</si>
  <si>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</si>
  <si>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</si>
  <si>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</si>
  <si>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</si>
  <si>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</si>
  <si>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</si>
  <si>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</si>
  <si>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</si>
  <si>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</si>
  <si>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</si>
  <si>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</si>
  <si>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</si>
  <si>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</si>
  <si>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</si>
  <si>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</si>
  <si>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</si>
  <si>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</si>
  <si>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</si>
  <si>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</si>
  <si>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</si>
  <si>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</si>
  <si>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</si>
  <si>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</si>
  <si>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</si>
  <si>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</si>
  <si>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</si>
  <si>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</si>
  <si>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</si>
  <si>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</si>
  <si>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</si>
  <si>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</si>
  <si>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</si>
  <si>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</si>
  <si>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</si>
  <si>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</si>
  <si>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</si>
  <si>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</si>
  <si>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</si>
  <si>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</si>
  <si>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</si>
  <si>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</si>
  <si>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</si>
  <si>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</si>
  <si>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</si>
  <si>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</si>
  <si>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</si>
  <si>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</si>
  <si>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</si>
  <si>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</si>
  <si>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</si>
  <si>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</si>
  <si>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</si>
  <si>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</si>
  <si>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</si>
  <si>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</si>
  <si>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</si>
  <si>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</si>
  <si>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</si>
  <si>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</si>
  <si>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</si>
  <si>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</si>
  <si>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</si>
  <si>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</si>
  <si>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</si>
  <si>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</si>
  <si>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</si>
  <si>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</si>
  <si>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</si>
  <si>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</si>
  <si>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</si>
  <si>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</si>
  <si>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</si>
  <si>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</si>
  <si>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</si>
  <si>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</si>
  <si>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</si>
  <si>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</si>
  <si>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</si>
  <si>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</si>
  <si>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</si>
  <si>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</si>
  <si>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</si>
  <si>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</si>
  <si>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</si>
  <si>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</si>
  <si>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</si>
  <si>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</si>
  <si>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</si>
  <si>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</si>
  <si>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</si>
  <si>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</si>
  <si>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</si>
  <si>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</si>
  <si>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</si>
  <si>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</si>
  <si>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</si>
  <si>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</si>
  <si>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</si>
  <si>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</si>
  <si>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</si>
  <si>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</si>
  <si>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</si>
  <si>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</si>
  <si>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</si>
  <si>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</si>
  <si>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</si>
  <si>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</si>
  <si>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</si>
  <si>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</si>
  <si>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</si>
  <si>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</si>
  <si>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</si>
  <si>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</si>
  <si>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</si>
  <si>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</si>
  <si>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</si>
  <si>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</si>
  <si>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</si>
  <si>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</si>
  <si>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</si>
  <si>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</si>
  <si>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</si>
  <si>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</si>
  <si>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</si>
  <si>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</si>
  <si>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</si>
  <si>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</si>
  <si>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</si>
  <si>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</si>
  <si>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</si>
  <si>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</si>
  <si>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</si>
  <si>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</si>
  <si>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</si>
  <si>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</si>
  <si>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</si>
  <si>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</si>
  <si>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</si>
  <si>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</si>
  <si>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</si>
  <si>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</si>
  <si>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</si>
  <si>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</si>
  <si>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</si>
  <si>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</si>
  <si>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</si>
  <si>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</si>
  <si>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</si>
  <si>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</si>
  <si>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</si>
  <si>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</si>
  <si>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</si>
  <si>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</si>
  <si>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</si>
  <si>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</si>
  <si>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</si>
  <si>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</si>
  <si>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</si>
  <si>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</si>
  <si>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</si>
  <si>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</si>
  <si>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</si>
  <si>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</si>
  <si>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</si>
  <si>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</si>
  <si>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</si>
  <si>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</si>
  <si>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</si>
  <si>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</si>
  <si>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</si>
  <si>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</si>
  <si>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</si>
  <si>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</si>
  <si>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</si>
  <si>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</si>
  <si>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</si>
  <si>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</si>
  <si>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</si>
  <si>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</si>
  <si>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</si>
  <si>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</si>
  <si>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</si>
  <si>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</si>
  <si>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</si>
  <si>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</si>
  <si>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</si>
  <si>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</si>
  <si>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</si>
  <si>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</si>
  <si>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</si>
  <si>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</si>
  <si>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</si>
  <si>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</si>
  <si>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</si>
  <si>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</si>
  <si>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</si>
  <si>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</si>
  <si>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</si>
  <si>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</si>
  <si>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</si>
  <si>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</si>
  <si>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</si>
  <si>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</si>
  <si>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</si>
  <si>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</si>
  <si>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</si>
  <si>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</si>
  <si>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</si>
  <si>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</si>
  <si>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</si>
  <si>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</si>
  <si>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</si>
  <si>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</si>
  <si>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</si>
  <si>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</si>
  <si>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</si>
  <si>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</si>
  <si>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</si>
  <si>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</si>
  <si>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</si>
  <si>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</si>
  <si>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</si>
  <si>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</si>
  <si>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</si>
  <si>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</si>
  <si>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</si>
  <si>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</si>
  <si>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</si>
  <si>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</si>
  <si>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</si>
  <si>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</si>
  <si>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</si>
  <si>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</si>
  <si>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</si>
  <si>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</si>
  <si>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</si>
  <si>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</si>
  <si>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</si>
  <si>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</si>
  <si>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</si>
  <si>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</si>
  <si>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</si>
  <si>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</si>
  <si>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</si>
  <si>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</si>
  <si>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</si>
  <si>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</si>
  <si>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</si>
  <si>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</si>
  <si>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</si>
  <si>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</si>
  <si>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</si>
  <si>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</si>
  <si>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</si>
  <si>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</si>
  <si>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</si>
  <si>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</si>
  <si>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</si>
  <si>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</si>
  <si>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</si>
  <si>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</si>
  <si>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</si>
  <si>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</si>
  <si>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</si>
  <si>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</si>
  <si>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</si>
  <si>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</si>
  <si>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</si>
  <si>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</si>
  <si>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</si>
  <si>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</si>
  <si>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</si>
  <si>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</si>
  <si>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</si>
  <si>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</si>
  <si>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</si>
  <si>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</si>
  <si>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</si>
  <si>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</si>
  <si>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</si>
  <si>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</si>
  <si>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</si>
  <si>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</si>
  <si>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</si>
  <si>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</si>
  <si>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</si>
  <si>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</si>
  <si>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</si>
  <si>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</si>
  <si>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</si>
  <si>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</si>
  <si>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</si>
  <si>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</si>
  <si>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</si>
  <si>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</si>
  <si>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</si>
  <si>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</si>
  <si>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</si>
  <si>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</si>
  <si>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</si>
  <si>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</si>
  <si>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</si>
  <si>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</si>
  <si>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</si>
  <si>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</si>
  <si>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</si>
  <si>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</si>
  <si>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</si>
  <si>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</si>
  <si>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</si>
  <si>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</si>
  <si>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</si>
  <si>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</si>
  <si>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</si>
  <si>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</si>
  <si>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</si>
  <si>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</si>
  <si>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</si>
  <si>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</si>
  <si>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</si>
  <si>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</si>
  <si>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</si>
  <si>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</si>
  <si>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</si>
  <si>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</si>
  <si>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</si>
  <si>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</si>
  <si>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</si>
  <si>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</si>
  <si>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</si>
  <si>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</si>
  <si>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</si>
  <si>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</si>
  <si>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</si>
  <si>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</si>
  <si>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</si>
  <si>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</si>
  <si>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</si>
  <si>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</si>
  <si>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</si>
  <si>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</si>
  <si>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</si>
  <si>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</si>
  <si>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</si>
  <si>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</si>
  <si>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</si>
  <si>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</si>
  <si>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</si>
  <si>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</si>
  <si>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</si>
  <si>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</si>
  <si>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</si>
  <si>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</si>
  <si>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</si>
  <si>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</si>
  <si>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</si>
  <si>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</si>
  <si>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</si>
  <si>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</si>
  <si>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</si>
  <si>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</si>
  <si>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</si>
  <si>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</si>
  <si>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</si>
  <si>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</si>
  <si>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</si>
  <si>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</si>
  <si>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</si>
  <si>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</si>
  <si>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</si>
  <si>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</si>
  <si>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</si>
  <si>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</si>
  <si>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</si>
  <si>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</si>
  <si>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</si>
  <si>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</si>
  <si>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</si>
  <si>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</si>
  <si>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</si>
  <si>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</si>
  <si>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</si>
  <si>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</si>
  <si>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</si>
  <si>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</si>
  <si>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</si>
  <si>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</si>
  <si>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</si>
  <si>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</si>
  <si>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</si>
  <si>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</si>
  <si>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</si>
  <si>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</si>
  <si>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</si>
  <si>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</si>
  <si>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</si>
  <si>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</si>
  <si>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</si>
  <si>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</si>
  <si>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</si>
  <si>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</si>
  <si>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</si>
  <si>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</si>
  <si>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</si>
  <si>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</si>
  <si>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</si>
  <si>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</si>
  <si>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</si>
  <si>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</si>
  <si>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</si>
  <si>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</si>
  <si>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</si>
  <si>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</si>
  <si>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</si>
  <si>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</si>
  <si>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</si>
  <si>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</si>
  <si>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</si>
  <si>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</si>
  <si>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</si>
  <si>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</si>
  <si>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</si>
  <si>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</si>
  <si>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</si>
  <si>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</si>
  <si>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</si>
  <si>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</si>
  <si>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</si>
  <si>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</si>
  <si>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</si>
  <si>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</si>
  <si>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</si>
  <si>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</si>
  <si>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</si>
  <si>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</si>
  <si>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</si>
  <si>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</si>
  <si>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</si>
  <si>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</si>
  <si>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</si>
  <si>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</si>
  <si>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</si>
  <si>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</si>
  <si>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</si>
  <si>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</si>
  <si>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</si>
  <si>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</si>
  <si>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</si>
  <si>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</si>
  <si>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</si>
  <si>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</si>
  <si>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</si>
  <si>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</si>
  <si>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</si>
  <si>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</si>
  <si>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</si>
  <si>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</si>
  <si>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</si>
  <si>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</si>
  <si>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</si>
  <si>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</si>
  <si>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</si>
  <si>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</si>
  <si>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</si>
  <si>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</si>
  <si>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</si>
  <si>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</si>
  <si>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</si>
  <si>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</si>
  <si>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</si>
  <si>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</si>
  <si>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</si>
  <si>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</si>
  <si>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</si>
  <si>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</si>
  <si>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</si>
  <si>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</si>
  <si>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</si>
  <si>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</si>
  <si>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</si>
  <si>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</si>
  <si>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</si>
  <si>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</si>
  <si>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</si>
  <si>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</si>
  <si>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</si>
  <si>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</si>
  <si>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</si>
  <si>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</si>
  <si>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</si>
  <si>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</si>
  <si>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</si>
  <si>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</si>
  <si>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</si>
  <si>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</si>
  <si>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</si>
  <si>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</si>
  <si>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</si>
  <si>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</si>
  <si>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</si>
  <si>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</si>
  <si>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</si>
  <si>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</si>
  <si>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</si>
  <si>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</si>
  <si>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</si>
  <si>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</si>
  <si>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</si>
  <si>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</si>
  <si>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</si>
  <si>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</si>
  <si>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</si>
  <si>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</si>
  <si>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</si>
  <si>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</si>
  <si>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</si>
  <si>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</si>
  <si>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</si>
  <si>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</si>
  <si>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</si>
  <si>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</si>
  <si>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</si>
  <si>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</si>
  <si>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</si>
  <si>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</si>
  <si>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</si>
  <si>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</si>
  <si>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</si>
  <si>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</si>
  <si>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</si>
  <si>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</si>
  <si>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室長：諸冨　伸夫</t>
  </si>
  <si>
    <t>平成２９年度</t>
  </si>
  <si>
    <t>終了予定なし</t>
  </si>
  <si>
    <t>総務課医療安全推進室</t>
  </si>
  <si>
    <t>－</t>
  </si>
  <si>
    <t>-</t>
  </si>
  <si>
    <t>医療事故が発生した医療機関において院内調査を行い、その調査報告を民間の第三者機関（医療事故調査・支援センター）が収集・分析し、再発防止の
ための普及啓発を行い、医療の安全を確保することを目的とする医療事故調査制度について、支援団体等が意見交換等を実施し、円滑に施行する。</t>
  </si>
  <si>
    <t>医療事故調査支援団体が組織する支援団体等連絡協議会は、都道府県の区域を単位として１か所（地方協議会）、全国に１か所（中央協議会）設置され、
①　病院等の管理者が、医療事故に該当するか否かの判断や医療事故調査等を行う場合に、参考とすることができる標準的な取扱いについて意見交換を行うこと
②　病院等の管理者が行う報告及び医療事故調査並びに支援団体が行う支援の円滑な実施のための研修を行うこと
③　地方協議会は、各都道府県の支援団体の窓口となり、病院等の管理者の求めに応じて、個別の事例に応じて適切な支援を行うことができる支援団体を紹介すること
等の役割が求められているため、当該事業の実施に要する費用に補助を行う。（補助率：定額）</t>
  </si>
  <si>
    <t>医療施設運営費等補助金</t>
  </si>
  <si>
    <t>医療事故調査の円滑な実施</t>
  </si>
  <si>
    <t>院内調査における外部委員の参加状況の割合（前年度以上）
計算式：院内調査における外部委員参加件数／院内調査結果報告件数</t>
  </si>
  <si>
    <t>医療事故調査・支援センター年報</t>
  </si>
  <si>
    <t>支援団体等連絡協議会の開催回数</t>
  </si>
  <si>
    <t>回</t>
  </si>
  <si>
    <t>支援団体等連絡協議会が実施する研修会の開催回数</t>
  </si>
  <si>
    <t>単位当たりコスト＝Ｘ／Ｙ
Ｘ：支援団体等連絡協議会の開催に係る執行額
Ｙ：支援団体等連絡協議会の開催回数</t>
    <phoneticPr fontId="5"/>
  </si>
  <si>
    <t>54,303千円／46回</t>
  </si>
  <si>
    <t>56,371千円/30回</t>
  </si>
  <si>
    <t>単位当たりコスト＝Ｘ／Ｙ
Ｘ：支援団体等連絡協議会が実施する研修に係る執行額
Ｙ：支援団体等連絡協議会が実施する研修会の開催回数</t>
    <phoneticPr fontId="5"/>
  </si>
  <si>
    <t>14,300千円/32回</t>
  </si>
  <si>
    <t>8,576千円/15回</t>
  </si>
  <si>
    <t>施策大目標１　利用者の視点に立った、効率的で安心かつ質の高い医療サービスの提供を促進すること</t>
  </si>
  <si>
    <t>医療安全確保対策の推進を図ること（施策目標Ⅰ－３－２）</t>
  </si>
  <si>
    <t>医療事故調査・支援センター運営費</t>
  </si>
  <si>
    <t>新29-0015</t>
  </si>
  <si>
    <t>0099</t>
  </si>
  <si>
    <t>○</t>
  </si>
  <si>
    <t>-</t>
    <phoneticPr fontId="5"/>
  </si>
  <si>
    <t>55,679千円/32回</t>
    <rPh sb="6" eb="8">
      <t>センエン</t>
    </rPh>
    <rPh sb="11" eb="12">
      <t>カイ</t>
    </rPh>
    <phoneticPr fontId="5"/>
  </si>
  <si>
    <t>55,679千円/48回</t>
    <phoneticPr fontId="5"/>
  </si>
  <si>
    <t>5,057千円/7回</t>
    <rPh sb="5" eb="7">
      <t>センエン</t>
    </rPh>
    <rPh sb="9" eb="10">
      <t>カイ</t>
    </rPh>
    <phoneticPr fontId="5"/>
  </si>
  <si>
    <t>5,057千円/47回</t>
    <phoneticPr fontId="5"/>
  </si>
  <si>
    <t>医療事故調査制度は、医療事故の再発防止を通じて、医療安全を確保することを目的とした制度であるため、医療事故調査制度の円滑な施行を目的とする本事業の成果は、医療安全確保対策の推進を図ることに寄与するものである。</t>
    <phoneticPr fontId="5"/>
  </si>
  <si>
    <t>‐</t>
  </si>
  <si>
    <t>無</t>
  </si>
  <si>
    <t>△</t>
  </si>
  <si>
    <t>支援団体等連絡協議会の運営は、医療事故調査制度の円滑な施行に寄与するものであり、国民のニーズに合致している。</t>
    <rPh sb="0" eb="2">
      <t>シエン</t>
    </rPh>
    <rPh sb="2" eb="4">
      <t>ダンタイ</t>
    </rPh>
    <rPh sb="4" eb="5">
      <t>トウ</t>
    </rPh>
    <rPh sb="5" eb="7">
      <t>レンラク</t>
    </rPh>
    <rPh sb="7" eb="10">
      <t>キョウギカイ</t>
    </rPh>
    <rPh sb="11" eb="13">
      <t>ウンエイ</t>
    </rPh>
    <rPh sb="15" eb="17">
      <t>イリョウ</t>
    </rPh>
    <rPh sb="17" eb="19">
      <t>ジコ</t>
    </rPh>
    <rPh sb="19" eb="21">
      <t>チョウサ</t>
    </rPh>
    <rPh sb="21" eb="23">
      <t>セイド</t>
    </rPh>
    <rPh sb="24" eb="26">
      <t>エンカツ</t>
    </rPh>
    <rPh sb="27" eb="29">
      <t>セコウ</t>
    </rPh>
    <rPh sb="30" eb="32">
      <t>キヨ</t>
    </rPh>
    <rPh sb="40" eb="42">
      <t>コクミン</t>
    </rPh>
    <rPh sb="47" eb="49">
      <t>ガッチ</t>
    </rPh>
    <phoneticPr fontId="5"/>
  </si>
  <si>
    <t>支援団体等連絡協議会の運営は、医療事故の再発防止を目的とした医療事故調査制度の円滑な施行に寄与するものであり、その運営に係る経費は国が補助する必要がある。</t>
    <rPh sb="0" eb="2">
      <t>シエン</t>
    </rPh>
    <rPh sb="2" eb="4">
      <t>ダンタイ</t>
    </rPh>
    <rPh sb="4" eb="5">
      <t>トウ</t>
    </rPh>
    <rPh sb="5" eb="7">
      <t>レンラク</t>
    </rPh>
    <rPh sb="7" eb="10">
      <t>キョウギカイ</t>
    </rPh>
    <rPh sb="11" eb="13">
      <t>ウンエイ</t>
    </rPh>
    <rPh sb="15" eb="17">
      <t>イリョウ</t>
    </rPh>
    <rPh sb="17" eb="19">
      <t>ジコ</t>
    </rPh>
    <rPh sb="20" eb="22">
      <t>サイハツ</t>
    </rPh>
    <rPh sb="22" eb="24">
      <t>ボウシ</t>
    </rPh>
    <rPh sb="25" eb="27">
      <t>モクテキ</t>
    </rPh>
    <rPh sb="30" eb="32">
      <t>イリョウ</t>
    </rPh>
    <rPh sb="32" eb="34">
      <t>ジコ</t>
    </rPh>
    <rPh sb="34" eb="36">
      <t>チョウサ</t>
    </rPh>
    <rPh sb="36" eb="38">
      <t>セイド</t>
    </rPh>
    <rPh sb="39" eb="41">
      <t>エンカツ</t>
    </rPh>
    <rPh sb="42" eb="44">
      <t>セコウ</t>
    </rPh>
    <rPh sb="45" eb="47">
      <t>キヨ</t>
    </rPh>
    <rPh sb="57" eb="59">
      <t>ウンエイ</t>
    </rPh>
    <rPh sb="60" eb="61">
      <t>カカ</t>
    </rPh>
    <rPh sb="62" eb="64">
      <t>ケイヒ</t>
    </rPh>
    <rPh sb="65" eb="66">
      <t>クニ</t>
    </rPh>
    <rPh sb="67" eb="69">
      <t>ホジョ</t>
    </rPh>
    <rPh sb="71" eb="73">
      <t>ヒツヨウ</t>
    </rPh>
    <phoneticPr fontId="5"/>
  </si>
  <si>
    <t>医療事故調査制度により、医療事故の再発防止に取り組むことは、医療安全対策上、非常に重要な事業である。</t>
    <rPh sb="0" eb="2">
      <t>イリョウ</t>
    </rPh>
    <rPh sb="2" eb="4">
      <t>ジコ</t>
    </rPh>
    <rPh sb="4" eb="6">
      <t>チョウサ</t>
    </rPh>
    <rPh sb="6" eb="8">
      <t>セイド</t>
    </rPh>
    <rPh sb="12" eb="14">
      <t>イリョウ</t>
    </rPh>
    <rPh sb="14" eb="16">
      <t>ジコ</t>
    </rPh>
    <rPh sb="17" eb="19">
      <t>サイハツ</t>
    </rPh>
    <rPh sb="19" eb="21">
      <t>ボウシ</t>
    </rPh>
    <rPh sb="22" eb="23">
      <t>ト</t>
    </rPh>
    <rPh sb="24" eb="25">
      <t>ク</t>
    </rPh>
    <rPh sb="30" eb="32">
      <t>イリョウ</t>
    </rPh>
    <rPh sb="32" eb="34">
      <t>アンゼン</t>
    </rPh>
    <rPh sb="34" eb="36">
      <t>タイサク</t>
    </rPh>
    <rPh sb="36" eb="37">
      <t>ジョウ</t>
    </rPh>
    <rPh sb="38" eb="40">
      <t>ヒジョウ</t>
    </rPh>
    <rPh sb="41" eb="43">
      <t>ジュウヨウ</t>
    </rPh>
    <rPh sb="44" eb="46">
      <t>ジギョウ</t>
    </rPh>
    <phoneticPr fontId="5"/>
  </si>
  <si>
    <t>支出額については実績報告書等で確認を行っており、運営団体の最低限の経費のみ計上されており、妥当である。</t>
  </si>
  <si>
    <t>支出額については実績報告書等で確認を行っており、事業目的に照らして真に必要なものに限定されている。</t>
  </si>
  <si>
    <t>事業の実施に最低限必要な経費のみを計上し、コスト削減に努めている。</t>
    <rPh sb="0" eb="2">
      <t>ジギョウ</t>
    </rPh>
    <rPh sb="3" eb="5">
      <t>ジッシ</t>
    </rPh>
    <rPh sb="6" eb="9">
      <t>サイテイゲン</t>
    </rPh>
    <rPh sb="9" eb="11">
      <t>ヒツヨウ</t>
    </rPh>
    <rPh sb="12" eb="14">
      <t>ケイヒ</t>
    </rPh>
    <rPh sb="17" eb="19">
      <t>ケイジョウ</t>
    </rPh>
    <rPh sb="24" eb="26">
      <t>サクゲン</t>
    </rPh>
    <rPh sb="27" eb="28">
      <t>ツト</t>
    </rPh>
    <phoneticPr fontId="5"/>
  </si>
  <si>
    <t>成果実績に沿った成果目標を上げている。</t>
    <rPh sb="2" eb="4">
      <t>ジッセキ</t>
    </rPh>
    <rPh sb="5" eb="6">
      <t>ソ</t>
    </rPh>
    <rPh sb="10" eb="12">
      <t>モクヒョウ</t>
    </rPh>
    <rPh sb="13" eb="14">
      <t>ア</t>
    </rPh>
    <phoneticPr fontId="5"/>
  </si>
  <si>
    <t>令和２年度については、新型コロナウイルスの影響により開催を予定していた協議会や研修会の開催を一部中止したため、活動実績が見込みを下回っている。
また前年までについても、各地方協議会の設置に想定以上の時間を要し、会議や研修の開催回数が見込みを下回ったものの、増加傾向にあることから、今後、活動実績が見込みに近づくものと思料する。</t>
    <rPh sb="0" eb="2">
      <t>レイワ</t>
    </rPh>
    <rPh sb="11" eb="13">
      <t>シンガタ</t>
    </rPh>
    <rPh sb="21" eb="23">
      <t>エイキョウ</t>
    </rPh>
    <rPh sb="26" eb="28">
      <t>カイサイ</t>
    </rPh>
    <rPh sb="29" eb="31">
      <t>ヨテイ</t>
    </rPh>
    <rPh sb="35" eb="38">
      <t>キョウギカイ</t>
    </rPh>
    <rPh sb="39" eb="42">
      <t>ケンシュウカイ</t>
    </rPh>
    <rPh sb="43" eb="45">
      <t>カイサイ</t>
    </rPh>
    <rPh sb="46" eb="48">
      <t>イチブ</t>
    </rPh>
    <rPh sb="48" eb="50">
      <t>チュウシ</t>
    </rPh>
    <rPh sb="55" eb="57">
      <t>カツドウ</t>
    </rPh>
    <rPh sb="57" eb="59">
      <t>ジッセキ</t>
    </rPh>
    <rPh sb="60" eb="62">
      <t>ミコ</t>
    </rPh>
    <rPh sb="64" eb="66">
      <t>シタマワ</t>
    </rPh>
    <rPh sb="74" eb="76">
      <t>ゼンネン</t>
    </rPh>
    <rPh sb="105" eb="107">
      <t>カイギ</t>
    </rPh>
    <rPh sb="108" eb="110">
      <t>ケンシュウ</t>
    </rPh>
    <rPh sb="111" eb="113">
      <t>カイサイ</t>
    </rPh>
    <rPh sb="113" eb="115">
      <t>カイスウ</t>
    </rPh>
    <rPh sb="116" eb="118">
      <t>ミコ</t>
    </rPh>
    <rPh sb="120" eb="122">
      <t>シタマワ</t>
    </rPh>
    <rPh sb="128" eb="130">
      <t>ゾウカ</t>
    </rPh>
    <rPh sb="130" eb="132">
      <t>ケイコウ</t>
    </rPh>
    <rPh sb="140" eb="142">
      <t>コンゴ</t>
    </rPh>
    <rPh sb="143" eb="145">
      <t>カツドウ</t>
    </rPh>
    <rPh sb="145" eb="147">
      <t>ジッセキ</t>
    </rPh>
    <rPh sb="148" eb="150">
      <t>ミコ</t>
    </rPh>
    <rPh sb="152" eb="153">
      <t>チカ</t>
    </rPh>
    <rPh sb="158" eb="160">
      <t>シリョウ</t>
    </rPh>
    <phoneticPr fontId="5"/>
  </si>
  <si>
    <t>関連事業は、医療事故調査・支援センター（第三者機関）として、医療機関から報告される医療事故調査結果を収集・分析し、再発防止のための普及啓発等の業務を行うための必要な経費に対する補助を行うものであり、本事業とは適切な役割分担が図られている。</t>
    <phoneticPr fontId="5"/>
  </si>
  <si>
    <t>本事業の活動である支援団体等連絡協議会や支援団体等連絡協議会が実施する研修の開催数は当初見込みを下回ったが、各支援団体が医療事故調査制度に対する共通の理解に基づいて院内調査の支援にあたることで、個々の院内調査が適切かつ円滑に実施され事例が集積されやすくなることは、より多くの再発防止策の普及啓発につながることから必要な事業である。</t>
    <phoneticPr fontId="5"/>
  </si>
  <si>
    <t>今後、支援団体等連絡協議会の開催が増加することで、医療事故調査の意見交換や問題点の解決等の情報共有が図られ、また、院内事故調査の標準的な手法や調査報告書の作成等を医療機関等が学習する研修が数多く開催されることで、医療事故調査が円滑に実施され、事業の成果を測ることがより可能となるため、当面の間、事業の運営に必要な経費について補助していく必要がある。</t>
    <phoneticPr fontId="5"/>
  </si>
  <si>
    <t>千円</t>
    <rPh sb="0" eb="2">
      <t>センエン</t>
    </rPh>
    <phoneticPr fontId="5"/>
  </si>
  <si>
    <t>　　X/Y</t>
    <phoneticPr fontId="5"/>
  </si>
  <si>
    <t>人件費</t>
    <rPh sb="0" eb="3">
      <t>ジンケンヒ</t>
    </rPh>
    <phoneticPr fontId="5"/>
  </si>
  <si>
    <t>借料</t>
    <rPh sb="0" eb="2">
      <t>シャクリョウ</t>
    </rPh>
    <phoneticPr fontId="5"/>
  </si>
  <si>
    <t>印刷製本費</t>
    <rPh sb="0" eb="2">
      <t>インサツ</t>
    </rPh>
    <rPh sb="2" eb="4">
      <t>セイホン</t>
    </rPh>
    <rPh sb="4" eb="5">
      <t>ヒ</t>
    </rPh>
    <phoneticPr fontId="5"/>
  </si>
  <si>
    <t>謝金</t>
    <rPh sb="0" eb="2">
      <t>シャキン</t>
    </rPh>
    <phoneticPr fontId="5"/>
  </si>
  <si>
    <t>旅費</t>
    <rPh sb="0" eb="2">
      <t>リョヒ</t>
    </rPh>
    <phoneticPr fontId="5"/>
  </si>
  <si>
    <t>通信運搬費</t>
    <rPh sb="0" eb="2">
      <t>ツウシン</t>
    </rPh>
    <rPh sb="2" eb="4">
      <t>ウンパン</t>
    </rPh>
    <rPh sb="4" eb="5">
      <t>ヒ</t>
    </rPh>
    <phoneticPr fontId="5"/>
  </si>
  <si>
    <t>その他</t>
    <rPh sb="2" eb="3">
      <t>タ</t>
    </rPh>
    <phoneticPr fontId="5"/>
  </si>
  <si>
    <t>事務局人件費等</t>
    <rPh sb="0" eb="3">
      <t>ジムキョク</t>
    </rPh>
    <rPh sb="3" eb="6">
      <t>ジンケンヒ</t>
    </rPh>
    <rPh sb="6" eb="7">
      <t>トウ</t>
    </rPh>
    <phoneticPr fontId="5"/>
  </si>
  <si>
    <t>会場費等</t>
    <rPh sb="0" eb="2">
      <t>カイジョウ</t>
    </rPh>
    <rPh sb="2" eb="3">
      <t>ヒ</t>
    </rPh>
    <rPh sb="3" eb="4">
      <t>トウ</t>
    </rPh>
    <phoneticPr fontId="5"/>
  </si>
  <si>
    <t>配布用資料印刷費等</t>
    <rPh sb="0" eb="2">
      <t>ハイフ</t>
    </rPh>
    <rPh sb="2" eb="5">
      <t>ヨウシリョウ</t>
    </rPh>
    <rPh sb="5" eb="8">
      <t>インサツヒ</t>
    </rPh>
    <rPh sb="8" eb="9">
      <t>トウ</t>
    </rPh>
    <phoneticPr fontId="5"/>
  </si>
  <si>
    <t>専門家に対する謝金</t>
    <rPh sb="0" eb="3">
      <t>センモンカ</t>
    </rPh>
    <rPh sb="4" eb="5">
      <t>タイ</t>
    </rPh>
    <rPh sb="7" eb="9">
      <t>シャキン</t>
    </rPh>
    <phoneticPr fontId="5"/>
  </si>
  <si>
    <t>専門家にかかる旅費等</t>
    <rPh sb="0" eb="3">
      <t>センモンカ</t>
    </rPh>
    <rPh sb="7" eb="9">
      <t>リョヒ</t>
    </rPh>
    <rPh sb="9" eb="10">
      <t>トウ</t>
    </rPh>
    <phoneticPr fontId="5"/>
  </si>
  <si>
    <t>資料郵送費等</t>
    <rPh sb="0" eb="2">
      <t>シリョウ</t>
    </rPh>
    <rPh sb="2" eb="5">
      <t>ユウソウヒ</t>
    </rPh>
    <rPh sb="5" eb="6">
      <t>トウ</t>
    </rPh>
    <phoneticPr fontId="5"/>
  </si>
  <si>
    <t>消耗品費等</t>
    <rPh sb="0" eb="3">
      <t>ショウモウヒン</t>
    </rPh>
    <rPh sb="3" eb="4">
      <t>ヒ</t>
    </rPh>
    <rPh sb="4" eb="5">
      <t>トウ</t>
    </rPh>
    <phoneticPr fontId="5"/>
  </si>
  <si>
    <t>A.公益社団法人　日本医師会</t>
    <rPh sb="2" eb="4">
      <t>コウエキ</t>
    </rPh>
    <rPh sb="4" eb="8">
      <t>シャダンホウジン</t>
    </rPh>
    <rPh sb="9" eb="11">
      <t>ニホン</t>
    </rPh>
    <rPh sb="11" eb="14">
      <t>イシカイ</t>
    </rPh>
    <phoneticPr fontId="5"/>
  </si>
  <si>
    <t>公益社団法人日本医師会</t>
    <phoneticPr fontId="5"/>
  </si>
  <si>
    <t>医療事故調査制度の円滑な施行</t>
    <phoneticPr fontId="5"/>
  </si>
  <si>
    <t>補助金等交付</t>
  </si>
  <si>
    <t>厚労</t>
    <rPh sb="0" eb="2">
      <t>コウロウ</t>
    </rPh>
    <phoneticPr fontId="5"/>
  </si>
  <si>
    <t>-</t>
    <phoneticPr fontId="5"/>
  </si>
  <si>
    <t>医療事故調査等支援団体等連絡協議会運営事業</t>
    <phoneticPr fontId="5"/>
  </si>
  <si>
    <t>事業の実施に最低限必要な経費のみを計上し、コスト削減に努めた結果、不用率が大きくなっている。</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</si>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</sst>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22411</xdr:colOff>
      <xdr:row>750</xdr:row>
      <xdr:rowOff>22412</xdr:rowOff>
    </xdr:from>
    <xdr:to>
      <xdr:col>43</xdr:col>
      <xdr:colOff>11206</xdr:colOff>
      <xdr:row>751</xdr:row>
      <xdr:rowOff>336177</xdr:rowOff>
    </xdr:to>
    <xdr:sp macro="" textlink="">
      <xdr:nvSpPr>
        <xdr:cNvPr id="2" name="テキスト ボックス 1"/>
        <xdr:cNvSpPr txBox="1"/>
      </xdr:nvSpPr>
      <xdr:spPr>
        <a:xfrm>
          <a:off x="2422711" y="48028412"/>
          <a:ext cx="6789645" cy="6661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t>６０．７百万円</a:t>
          </a:r>
        </a:p>
      </xdr:txBody>
    </xdr:sp>
    <xdr:clientData/>
  </xdr:twoCellAnchor>
  <xdr:twoCellAnchor>
    <xdr:from>
      <xdr:col>25</xdr:col>
      <xdr:colOff>190500</xdr:colOff>
      <xdr:row>752</xdr:row>
      <xdr:rowOff>89647</xdr:rowOff>
    </xdr:from>
    <xdr:to>
      <xdr:col>25</xdr:col>
      <xdr:colOff>190500</xdr:colOff>
      <xdr:row>755</xdr:row>
      <xdr:rowOff>56029</xdr:rowOff>
    </xdr:to>
    <xdr:cxnSp macro="">
      <xdr:nvCxnSpPr>
        <xdr:cNvPr id="3" name="直線矢印コネクタ 2"/>
        <xdr:cNvCxnSpPr/>
      </xdr:nvCxnSpPr>
      <xdr:spPr>
        <a:xfrm>
          <a:off x="5791200" y="48800497"/>
          <a:ext cx="0" cy="10236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4207</xdr:colOff>
      <xdr:row>755</xdr:row>
      <xdr:rowOff>134471</xdr:rowOff>
    </xdr:from>
    <xdr:to>
      <xdr:col>31</xdr:col>
      <xdr:colOff>81642</xdr:colOff>
      <xdr:row>755</xdr:row>
      <xdr:rowOff>340178</xdr:rowOff>
    </xdr:to>
    <xdr:sp macro="" textlink="">
      <xdr:nvSpPr>
        <xdr:cNvPr id="4" name="テキスト ボックス 3"/>
        <xdr:cNvSpPr txBox="1"/>
      </xdr:nvSpPr>
      <xdr:spPr>
        <a:xfrm>
          <a:off x="4804807" y="49902596"/>
          <a:ext cx="2077685" cy="205707"/>
        </a:xfrm>
        <a:prstGeom prst="rect">
          <a:avLst/>
        </a:prstGeom>
        <a:solidFill>
          <a:schemeClr val="lt1"/>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89645</xdr:colOff>
      <xdr:row>756</xdr:row>
      <xdr:rowOff>156883</xdr:rowOff>
    </xdr:from>
    <xdr:to>
      <xdr:col>38</xdr:col>
      <xdr:colOff>89644</xdr:colOff>
      <xdr:row>758</xdr:row>
      <xdr:rowOff>56029</xdr:rowOff>
    </xdr:to>
    <xdr:sp macro="" textlink="">
      <xdr:nvSpPr>
        <xdr:cNvPr id="5" name="テキスト ボックス 4"/>
        <xdr:cNvSpPr txBox="1"/>
      </xdr:nvSpPr>
      <xdr:spPr>
        <a:xfrm>
          <a:off x="3290045" y="50277433"/>
          <a:ext cx="5000624" cy="603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公益社団法人日本医師会</a:t>
          </a:r>
          <a:endParaRPr kumimoji="1" lang="en-US" altLang="ja-JP" sz="1100"/>
        </a:p>
        <a:p>
          <a:pPr algn="ctr"/>
          <a:r>
            <a:rPr kumimoji="1" lang="ja-JP" altLang="en-US" sz="1100"/>
            <a:t>６０．７百万円</a:t>
          </a:r>
        </a:p>
      </xdr:txBody>
    </xdr:sp>
    <xdr:clientData/>
  </xdr:twoCellAnchor>
  <xdr:twoCellAnchor>
    <xdr:from>
      <xdr:col>15</xdr:col>
      <xdr:colOff>168087</xdr:colOff>
      <xdr:row>758</xdr:row>
      <xdr:rowOff>246529</xdr:rowOff>
    </xdr:from>
    <xdr:to>
      <xdr:col>35</xdr:col>
      <xdr:colOff>168088</xdr:colOff>
      <xdr:row>761</xdr:row>
      <xdr:rowOff>112059</xdr:rowOff>
    </xdr:to>
    <xdr:sp macro="" textlink="">
      <xdr:nvSpPr>
        <xdr:cNvPr id="6" name="テキスト ボックス 5"/>
        <xdr:cNvSpPr txBox="1"/>
      </xdr:nvSpPr>
      <xdr:spPr>
        <a:xfrm>
          <a:off x="3768537" y="51071929"/>
          <a:ext cx="4000501" cy="922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医療事故調査制度の円滑な施行のため、支援団体間で意見交換、病院等の管理者等に対する研修及び各都道府県の支援団体の窓口となり、事案に応じた支援団体の紹介を実施することを目的とする。</a:t>
          </a:r>
          <a:endParaRPr kumimoji="1" lang="en-US" altLang="ja-JP" sz="1100"/>
        </a:p>
      </xdr:txBody>
    </xdr:sp>
    <xdr:clientData/>
  </xdr:twoCellAnchor>
  <xdr:twoCellAnchor>
    <xdr:from>
      <xdr:col>14</xdr:col>
      <xdr:colOff>168088</xdr:colOff>
      <xdr:row>758</xdr:row>
      <xdr:rowOff>179294</xdr:rowOff>
    </xdr:from>
    <xdr:to>
      <xdr:col>36</xdr:col>
      <xdr:colOff>168089</xdr:colOff>
      <xdr:row>761</xdr:row>
      <xdr:rowOff>224117</xdr:rowOff>
    </xdr:to>
    <xdr:sp macro="" textlink="">
      <xdr:nvSpPr>
        <xdr:cNvPr id="7" name="大かっこ 6"/>
        <xdr:cNvSpPr/>
      </xdr:nvSpPr>
      <xdr:spPr>
        <a:xfrm>
          <a:off x="3568513" y="51004694"/>
          <a:ext cx="4400551" cy="1102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 zoomScaleNormal="75" zoomScaleSheetLayoutView="100" zoomScalePageLayoutView="85" workbookViewId="0">
      <selection activeCell="AD712" sqref="AD712:AF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406</v>
      </c>
      <c r="AJ2" s="944" t="s">
        <v>779</v>
      </c>
      <c r="AK2" s="944"/>
      <c r="AL2" s="944"/>
      <c r="AM2" s="944"/>
      <c r="AN2" s="98" t="s">
        <v>406</v>
      </c>
      <c r="AO2" s="944">
        <v>20</v>
      </c>
      <c r="AP2" s="944"/>
      <c r="AQ2" s="944"/>
      <c r="AR2" s="99" t="s">
        <v>709</v>
      </c>
      <c r="AS2" s="950">
        <v>131</v>
      </c>
      <c r="AT2" s="950"/>
      <c r="AU2" s="950"/>
      <c r="AV2" s="98" t="str">
        <f>IF(AW2="","","-")</f>
        <v/>
      </c>
      <c r="AW2" s="910"/>
      <c r="AX2" s="910"/>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781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712</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22" t="s">
        <v>389</v>
      </c>
      <c r="Z7" s="439"/>
      <c r="AA7" s="439"/>
      <c r="AB7" s="439"/>
      <c r="AC7" s="439"/>
      <c r="AD7" s="923"/>
      <c r="AE7" s="911" t="s">
        <v>717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90" customHeight="1" x14ac:dyDescent="0.15">
      <c r="A10" s="658" t="s">
        <v>30</v>
      </c>
      <c r="B10" s="659"/>
      <c r="C10" s="659"/>
      <c r="D10" s="659"/>
      <c r="E10" s="659"/>
      <c r="F10" s="659"/>
      <c r="G10" s="752" t="s">
        <v>719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92</v>
      </c>
      <c r="Q13" s="656"/>
      <c r="R13" s="656"/>
      <c r="S13" s="656"/>
      <c r="T13" s="656"/>
      <c r="U13" s="656"/>
      <c r="V13" s="657"/>
      <c r="W13" s="655">
        <v>93</v>
      </c>
      <c r="X13" s="656"/>
      <c r="Y13" s="656"/>
      <c r="Z13" s="656"/>
      <c r="AA13" s="656"/>
      <c r="AB13" s="656"/>
      <c r="AC13" s="657"/>
      <c r="AD13" s="655">
        <v>89</v>
      </c>
      <c r="AE13" s="656"/>
      <c r="AF13" s="656"/>
      <c r="AG13" s="656"/>
      <c r="AH13" s="656"/>
      <c r="AI13" s="656"/>
      <c r="AJ13" s="657"/>
      <c r="AK13" s="655">
        <v>89</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717</v>
      </c>
      <c r="Q14" s="656"/>
      <c r="R14" s="656"/>
      <c r="S14" s="656"/>
      <c r="T14" s="656"/>
      <c r="U14" s="656"/>
      <c r="V14" s="657"/>
      <c r="W14" s="655" t="s">
        <v>717</v>
      </c>
      <c r="X14" s="656"/>
      <c r="Y14" s="656"/>
      <c r="Z14" s="656"/>
      <c r="AA14" s="656"/>
      <c r="AB14" s="656"/>
      <c r="AC14" s="657"/>
      <c r="AD14" s="655" t="s">
        <v>780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717</v>
      </c>
      <c r="Q15" s="656"/>
      <c r="R15" s="656"/>
      <c r="S15" s="656"/>
      <c r="T15" s="656"/>
      <c r="U15" s="656"/>
      <c r="V15" s="657"/>
      <c r="W15" s="655" t="s">
        <v>717</v>
      </c>
      <c r="X15" s="656"/>
      <c r="Y15" s="656"/>
      <c r="Z15" s="656"/>
      <c r="AA15" s="656"/>
      <c r="AB15" s="656"/>
      <c r="AC15" s="657"/>
      <c r="AD15" s="655" t="s">
        <v>780</v>
      </c>
      <c r="AE15" s="656"/>
      <c r="AF15" s="656"/>
      <c r="AG15" s="656"/>
      <c r="AH15" s="656"/>
      <c r="AI15" s="656"/>
      <c r="AJ15" s="657"/>
      <c r="AK15" s="655" t="s">
        <v>780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717</v>
      </c>
      <c r="Q16" s="656"/>
      <c r="R16" s="656"/>
      <c r="S16" s="656"/>
      <c r="T16" s="656"/>
      <c r="U16" s="656"/>
      <c r="V16" s="657"/>
      <c r="W16" s="655" t="s">
        <v>717</v>
      </c>
      <c r="X16" s="656"/>
      <c r="Y16" s="656"/>
      <c r="Z16" s="656"/>
      <c r="AA16" s="656"/>
      <c r="AB16" s="656"/>
      <c r="AC16" s="657"/>
      <c r="AD16" s="655" t="s">
        <v>780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717</v>
      </c>
      <c r="Q17" s="656"/>
      <c r="R17" s="656"/>
      <c r="S17" s="656"/>
      <c r="T17" s="656"/>
      <c r="U17" s="656"/>
      <c r="V17" s="657"/>
      <c r="W17" s="655" t="s">
        <v>717</v>
      </c>
      <c r="X17" s="656"/>
      <c r="Y17" s="656"/>
      <c r="Z17" s="656"/>
      <c r="AA17" s="656"/>
      <c r="AB17" s="656"/>
      <c r="AC17" s="657"/>
      <c r="AD17" s="655" t="s">
        <v>780</v>
      </c>
      <c r="AE17" s="656"/>
      <c r="AF17" s="656"/>
      <c r="AG17" s="656"/>
      <c r="AH17" s="656"/>
      <c r="AI17" s="656"/>
      <c r="AJ17" s="657"/>
      <c r="AK17" s="655"/>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92</v>
      </c>
      <c r="Q18" s="874"/>
      <c r="R18" s="874"/>
      <c r="S18" s="874"/>
      <c r="T18" s="874"/>
      <c r="U18" s="874"/>
      <c r="V18" s="875"/>
      <c r="W18" s="873">
        <f>SUM(W13:AC17)</f>
        <v>93</v>
      </c>
      <c r="X18" s="874"/>
      <c r="Y18" s="874"/>
      <c r="Z18" s="874"/>
      <c r="AA18" s="874"/>
      <c r="AB18" s="874"/>
      <c r="AC18" s="875"/>
      <c r="AD18" s="873">
        <f>SUM(AD13:AJ17)</f>
        <v>89</v>
      </c>
      <c r="AE18" s="874"/>
      <c r="AF18" s="874"/>
      <c r="AG18" s="874"/>
      <c r="AH18" s="874"/>
      <c r="AI18" s="874"/>
      <c r="AJ18" s="875"/>
      <c r="AK18" s="873">
        <f>SUM(AK13:AQ17)</f>
        <v>89</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69</v>
      </c>
      <c r="Q19" s="656"/>
      <c r="R19" s="656"/>
      <c r="S19" s="656"/>
      <c r="T19" s="656"/>
      <c r="U19" s="656"/>
      <c r="V19" s="657"/>
      <c r="W19" s="655">
        <v>65</v>
      </c>
      <c r="X19" s="656"/>
      <c r="Y19" s="656"/>
      <c r="Z19" s="656"/>
      <c r="AA19" s="656"/>
      <c r="AB19" s="656"/>
      <c r="AC19" s="657"/>
      <c r="AD19" s="655">
        <v>61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0.75</v>
      </c>
      <c r="Q20" s="316"/>
      <c r="R20" s="316"/>
      <c r="S20" s="316"/>
      <c r="T20" s="316"/>
      <c r="U20" s="316"/>
      <c r="V20" s="316"/>
      <c r="W20" s="316">
        <f t="shared" ref="W20" si="0">IF(W18=0, "-", SUM(W19)/W18)</f>
        <v>0.69892473118279574</v>
      </c>
      <c r="X20" s="316"/>
      <c r="Y20" s="316"/>
      <c r="Z20" s="316"/>
      <c r="AA20" s="316"/>
      <c r="AB20" s="316"/>
      <c r="AC20" s="316"/>
      <c r="AD20" s="316">
        <f t="shared" ref="AD20" si="1">IF(AD18=0, "-", SUM(AD19)/AD18)</f>
        <v>0.6853932584269663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f>IF(P19=0, "-", SUM(P19)/SUM(P13,P14))</f>
        <v>0.75</v>
      </c>
      <c r="Q21" s="316"/>
      <c r="R21" s="316"/>
      <c r="S21" s="316"/>
      <c r="T21" s="316"/>
      <c r="U21" s="316"/>
      <c r="V21" s="316"/>
      <c r="W21" s="316">
        <f t="shared" ref="W21" si="2">IF(W19=0, "-", SUM(W19)/SUM(W13,W14))</f>
        <v>0.69892473118279574</v>
      </c>
      <c r="X21" s="316"/>
      <c r="Y21" s="316"/>
      <c r="Z21" s="316"/>
      <c r="AA21" s="316"/>
      <c r="AB21" s="316"/>
      <c r="AC21" s="316"/>
      <c r="AD21" s="316">
        <f t="shared" ref="AD21" si="3">IF(AD19=0, "-", SUM(AD19)/SUM(AD13,AD14))</f>
        <v>0.6853932584269663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707</v>
      </c>
      <c r="B22" s="973"/>
      <c r="C22" s="973"/>
      <c r="D22" s="973"/>
      <c r="E22" s="973"/>
      <c r="F22" s="974"/>
      <c r="G22" s="968" t="s">
        <v>333</v>
      </c>
      <c r="H22" s="222"/>
      <c r="I22" s="222"/>
      <c r="J22" s="222"/>
      <c r="K22" s="222"/>
      <c r="L22" s="222"/>
      <c r="M22" s="222"/>
      <c r="N22" s="222"/>
      <c r="O22" s="223"/>
      <c r="P22" s="933" t="s">
        <v>705</v>
      </c>
      <c r="Q22" s="222"/>
      <c r="R22" s="222"/>
      <c r="S22" s="222"/>
      <c r="T22" s="222"/>
      <c r="U22" s="222"/>
      <c r="V22" s="223"/>
      <c r="W22" s="933" t="s">
        <v>706</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4.5" customHeight="1" x14ac:dyDescent="0.15">
      <c r="A23" s="975"/>
      <c r="B23" s="976"/>
      <c r="C23" s="976"/>
      <c r="D23" s="976"/>
      <c r="E23" s="976"/>
      <c r="F23" s="977"/>
      <c r="G23" s="969" t="s">
        <v>720</v>
      </c>
      <c r="H23" s="970"/>
      <c r="I23" s="970"/>
      <c r="J23" s="970"/>
      <c r="K23" s="970"/>
      <c r="L23" s="970"/>
      <c r="M23" s="970"/>
      <c r="N23" s="970"/>
      <c r="O23" s="971"/>
      <c r="P23" s="919">
        <v>89</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89</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4" t="s">
        <v>412</v>
      </c>
      <c r="AJ30" s="914"/>
      <c r="AK30" s="914"/>
      <c r="AL30" s="853"/>
      <c r="AM30" s="914" t="s">
        <v>509</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717</v>
      </c>
      <c r="AR31" s="201"/>
      <c r="AS31" s="136" t="s">
        <v>233</v>
      </c>
      <c r="AT31" s="137"/>
      <c r="AU31" s="200">
        <v>3</v>
      </c>
      <c r="AV31" s="200"/>
      <c r="AW31" s="392" t="s">
        <v>179</v>
      </c>
      <c r="AX31" s="393"/>
    </row>
    <row r="32" spans="1:50" ht="35.1"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371</v>
      </c>
      <c r="AC32" s="460"/>
      <c r="AD32" s="460"/>
      <c r="AE32" s="218">
        <v>86</v>
      </c>
      <c r="AF32" s="219"/>
      <c r="AG32" s="219"/>
      <c r="AH32" s="219"/>
      <c r="AI32" s="218">
        <v>86</v>
      </c>
      <c r="AJ32" s="219"/>
      <c r="AK32" s="219"/>
      <c r="AL32" s="219"/>
      <c r="AM32" s="218">
        <v>87</v>
      </c>
      <c r="AN32" s="219"/>
      <c r="AO32" s="219"/>
      <c r="AP32" s="219"/>
      <c r="AQ32" s="336" t="s">
        <v>717</v>
      </c>
      <c r="AR32" s="208"/>
      <c r="AS32" s="208"/>
      <c r="AT32" s="337"/>
      <c r="AU32" s="219" t="s">
        <v>717</v>
      </c>
      <c r="AV32" s="219"/>
      <c r="AW32" s="219"/>
      <c r="AX32" s="221"/>
    </row>
    <row r="33" spans="1:51" ht="35.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87</v>
      </c>
      <c r="AF33" s="219"/>
      <c r="AG33" s="219"/>
      <c r="AH33" s="219"/>
      <c r="AI33" s="218">
        <v>86</v>
      </c>
      <c r="AJ33" s="219"/>
      <c r="AK33" s="219"/>
      <c r="AL33" s="219"/>
      <c r="AM33" s="218">
        <v>86</v>
      </c>
      <c r="AN33" s="219"/>
      <c r="AO33" s="219"/>
      <c r="AP33" s="219"/>
      <c r="AQ33" s="336" t="s">
        <v>717</v>
      </c>
      <c r="AR33" s="208"/>
      <c r="AS33" s="208"/>
      <c r="AT33" s="337"/>
      <c r="AU33" s="219">
        <v>87</v>
      </c>
      <c r="AV33" s="219"/>
      <c r="AW33" s="219"/>
      <c r="AX33" s="221"/>
    </row>
    <row r="34" spans="1:51" ht="3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99</v>
      </c>
      <c r="AF34" s="219"/>
      <c r="AG34" s="219"/>
      <c r="AH34" s="219"/>
      <c r="AI34" s="218">
        <v>100</v>
      </c>
      <c r="AJ34" s="219"/>
      <c r="AK34" s="219"/>
      <c r="AL34" s="219"/>
      <c r="AM34" s="218">
        <v>101</v>
      </c>
      <c r="AN34" s="219"/>
      <c r="AO34" s="219"/>
      <c r="AP34" s="219"/>
      <c r="AQ34" s="336" t="s">
        <v>717</v>
      </c>
      <c r="AR34" s="208"/>
      <c r="AS34" s="208"/>
      <c r="AT34" s="337"/>
      <c r="AU34" s="219" t="s">
        <v>717</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7"/>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46</v>
      </c>
      <c r="AF101" s="282"/>
      <c r="AG101" s="282"/>
      <c r="AH101" s="282"/>
      <c r="AI101" s="282">
        <v>30</v>
      </c>
      <c r="AJ101" s="282"/>
      <c r="AK101" s="282"/>
      <c r="AL101" s="282"/>
      <c r="AM101" s="282">
        <v>32</v>
      </c>
      <c r="AN101" s="282"/>
      <c r="AO101" s="282"/>
      <c r="AP101" s="282"/>
      <c r="AQ101" s="282" t="s">
        <v>739</v>
      </c>
      <c r="AR101" s="282"/>
      <c r="AS101" s="282"/>
      <c r="AT101" s="282"/>
      <c r="AU101" s="218" t="s">
        <v>739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72</v>
      </c>
      <c r="AF102" s="282"/>
      <c r="AG102" s="282"/>
      <c r="AH102" s="282"/>
      <c r="AI102" s="282">
        <v>48</v>
      </c>
      <c r="AJ102" s="282"/>
      <c r="AK102" s="282"/>
      <c r="AL102" s="282"/>
      <c r="AM102" s="282">
        <v>48</v>
      </c>
      <c r="AN102" s="282"/>
      <c r="AO102" s="282"/>
      <c r="AP102" s="282"/>
      <c r="AQ102" s="282">
        <v>48</v>
      </c>
      <c r="AR102" s="282"/>
      <c r="AS102" s="282"/>
      <c r="AT102" s="282"/>
      <c r="AU102" s="225">
        <v>48</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725</v>
      </c>
      <c r="AC104" s="545"/>
      <c r="AD104" s="546"/>
      <c r="AE104" s="282">
        <v>32</v>
      </c>
      <c r="AF104" s="282"/>
      <c r="AG104" s="282"/>
      <c r="AH104" s="282"/>
      <c r="AI104" s="282">
        <v>15</v>
      </c>
      <c r="AJ104" s="282"/>
      <c r="AK104" s="282"/>
      <c r="AL104" s="282"/>
      <c r="AM104" s="282">
        <v>7</v>
      </c>
      <c r="AN104" s="282"/>
      <c r="AO104" s="282"/>
      <c r="AP104" s="282"/>
      <c r="AQ104" s="282" t="s">
        <v>739</v>
      </c>
      <c r="AR104" s="282"/>
      <c r="AS104" s="282"/>
      <c r="AT104" s="282"/>
      <c r="AU104" s="282" t="s">
        <v>739</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725</v>
      </c>
      <c r="AC105" s="468"/>
      <c r="AD105" s="469"/>
      <c r="AE105" s="282">
        <v>47</v>
      </c>
      <c r="AF105" s="282"/>
      <c r="AG105" s="282"/>
      <c r="AH105" s="282"/>
      <c r="AI105" s="282">
        <v>47</v>
      </c>
      <c r="AJ105" s="282"/>
      <c r="AK105" s="282"/>
      <c r="AL105" s="282"/>
      <c r="AM105" s="282">
        <v>47</v>
      </c>
      <c r="AN105" s="282"/>
      <c r="AO105" s="282"/>
      <c r="AP105" s="282"/>
      <c r="AQ105" s="282">
        <v>47</v>
      </c>
      <c r="AR105" s="282"/>
      <c r="AS105" s="282"/>
      <c r="AT105" s="282"/>
      <c r="AU105" s="282">
        <v>47</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759</v>
      </c>
      <c r="AC116" s="462"/>
      <c r="AD116" s="463"/>
      <c r="AE116" s="282">
        <v>1181</v>
      </c>
      <c r="AF116" s="282"/>
      <c r="AG116" s="282"/>
      <c r="AH116" s="282"/>
      <c r="AI116" s="282">
        <v>1879</v>
      </c>
      <c r="AJ116" s="282"/>
      <c r="AK116" s="282"/>
      <c r="AL116" s="282"/>
      <c r="AM116" s="282">
        <v>1740</v>
      </c>
      <c r="AN116" s="282"/>
      <c r="AO116" s="282"/>
      <c r="AP116" s="282"/>
      <c r="AQ116" s="218">
        <v>1160</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760</v>
      </c>
      <c r="AC117" s="472"/>
      <c r="AD117" s="473"/>
      <c r="AE117" s="550" t="s">
        <v>728</v>
      </c>
      <c r="AF117" s="550"/>
      <c r="AG117" s="550"/>
      <c r="AH117" s="550"/>
      <c r="AI117" s="550" t="s">
        <v>729</v>
      </c>
      <c r="AJ117" s="550"/>
      <c r="AK117" s="550"/>
      <c r="AL117" s="550"/>
      <c r="AM117" s="550" t="s">
        <v>740</v>
      </c>
      <c r="AN117" s="550"/>
      <c r="AO117" s="550"/>
      <c r="AP117" s="550"/>
      <c r="AQ117" s="550" t="s">
        <v>741</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730</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759</v>
      </c>
      <c r="AC119" s="462"/>
      <c r="AD119" s="463"/>
      <c r="AE119" s="282">
        <v>447</v>
      </c>
      <c r="AF119" s="282"/>
      <c r="AG119" s="282"/>
      <c r="AH119" s="282"/>
      <c r="AI119" s="282">
        <v>572</v>
      </c>
      <c r="AJ119" s="282"/>
      <c r="AK119" s="282"/>
      <c r="AL119" s="282"/>
      <c r="AM119" s="282">
        <v>722</v>
      </c>
      <c r="AN119" s="282"/>
      <c r="AO119" s="282"/>
      <c r="AP119" s="282"/>
      <c r="AQ119" s="282">
        <v>108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760</v>
      </c>
      <c r="AC120" s="472"/>
      <c r="AD120" s="473"/>
      <c r="AE120" s="550" t="s">
        <v>731</v>
      </c>
      <c r="AF120" s="550"/>
      <c r="AG120" s="550"/>
      <c r="AH120" s="550"/>
      <c r="AI120" s="550" t="s">
        <v>732</v>
      </c>
      <c r="AJ120" s="550"/>
      <c r="AK120" s="550"/>
      <c r="AL120" s="550"/>
      <c r="AM120" s="550" t="s">
        <v>742</v>
      </c>
      <c r="AN120" s="550"/>
      <c r="AO120" s="550"/>
      <c r="AP120" s="550"/>
      <c r="AQ120" s="550" t="s">
        <v>743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739</v>
      </c>
      <c r="AR133" s="200"/>
      <c r="AS133" s="136" t="s">
        <v>233</v>
      </c>
      <c r="AT133" s="137"/>
      <c r="AU133" s="201" t="s">
        <v>739</v>
      </c>
      <c r="AV133" s="201"/>
      <c r="AW133" s="136" t="s">
        <v>179</v>
      </c>
      <c r="AX133" s="196"/>
      <c r="AY133">
        <f>$AY$132</f>
        <v>1</v>
      </c>
    </row>
    <row r="134" spans="1:51" ht="22.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739</v>
      </c>
      <c r="AN134" s="208"/>
      <c r="AO134" s="208"/>
      <c r="AP134" s="208"/>
      <c r="AQ134" s="207" t="s">
        <v>717</v>
      </c>
      <c r="AR134" s="208"/>
      <c r="AS134" s="208"/>
      <c r="AT134" s="208"/>
      <c r="AU134" s="207" t="s">
        <v>717</v>
      </c>
      <c r="AV134" s="208"/>
      <c r="AW134" s="208"/>
      <c r="AX134" s="209"/>
      <c r="AY134">
        <f t="shared" ref="AY134:AY135" si="13">$AY$132</f>
        <v>1</v>
      </c>
    </row>
    <row r="135" spans="1:51" ht="20.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739</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18"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1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15.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14.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27" customHeight="1" x14ac:dyDescent="0.15">
      <c r="A430" s="190"/>
      <c r="B430" s="187"/>
      <c r="C430" s="179" t="s">
        <v>671</v>
      </c>
      <c r="D430" s="931"/>
      <c r="E430" s="175" t="s">
        <v>399</v>
      </c>
      <c r="F430" s="893"/>
      <c r="G430" s="894" t="s">
        <v>252</v>
      </c>
      <c r="H430" s="126"/>
      <c r="I430" s="126"/>
      <c r="J430" s="895" t="s">
        <v>717</v>
      </c>
      <c r="K430" s="896"/>
      <c r="L430" s="896"/>
      <c r="M430" s="896"/>
      <c r="N430" s="896"/>
      <c r="O430" s="896"/>
      <c r="P430" s="896"/>
      <c r="Q430" s="896"/>
      <c r="R430" s="896"/>
      <c r="S430" s="896"/>
      <c r="T430" s="897"/>
      <c r="U430" s="587" t="s">
        <v>739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739</v>
      </c>
      <c r="AF432" s="201"/>
      <c r="AG432" s="136" t="s">
        <v>233</v>
      </c>
      <c r="AH432" s="137"/>
      <c r="AI432" s="335"/>
      <c r="AJ432" s="335"/>
      <c r="AK432" s="335"/>
      <c r="AL432" s="157"/>
      <c r="AM432" s="335"/>
      <c r="AN432" s="335"/>
      <c r="AO432" s="335"/>
      <c r="AP432" s="157"/>
      <c r="AQ432" s="250" t="s">
        <v>739</v>
      </c>
      <c r="AR432" s="201"/>
      <c r="AS432" s="136" t="s">
        <v>233</v>
      </c>
      <c r="AT432" s="137"/>
      <c r="AU432" s="201" t="s">
        <v>739</v>
      </c>
      <c r="AV432" s="201"/>
      <c r="AW432" s="136" t="s">
        <v>179</v>
      </c>
      <c r="AX432" s="196"/>
      <c r="AY432">
        <f>$AY$431</f>
        <v>1</v>
      </c>
    </row>
    <row r="433" spans="1:51" ht="16.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739</v>
      </c>
      <c r="AN433" s="208"/>
      <c r="AO433" s="208"/>
      <c r="AP433" s="337"/>
      <c r="AQ433" s="336" t="s">
        <v>717</v>
      </c>
      <c r="AR433" s="208"/>
      <c r="AS433" s="208"/>
      <c r="AT433" s="337"/>
      <c r="AU433" s="208" t="s">
        <v>717</v>
      </c>
      <c r="AV433" s="208"/>
      <c r="AW433" s="208"/>
      <c r="AX433" s="209"/>
      <c r="AY433">
        <f t="shared" ref="AY433:AY435" si="63">$AY$431</f>
        <v>1</v>
      </c>
    </row>
    <row r="434" spans="1:51" ht="16.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739</v>
      </c>
      <c r="AN434" s="208"/>
      <c r="AO434" s="208"/>
      <c r="AP434" s="337"/>
      <c r="AQ434" s="336" t="s">
        <v>717</v>
      </c>
      <c r="AR434" s="208"/>
      <c r="AS434" s="208"/>
      <c r="AT434" s="337"/>
      <c r="AU434" s="208" t="s">
        <v>717</v>
      </c>
      <c r="AV434" s="208"/>
      <c r="AW434" s="208"/>
      <c r="AX434" s="209"/>
      <c r="AY434">
        <f t="shared" si="63"/>
        <v>1</v>
      </c>
    </row>
    <row r="435" spans="1:51" ht="16.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717</v>
      </c>
      <c r="AF435" s="208"/>
      <c r="AG435" s="208"/>
      <c r="AH435" s="337"/>
      <c r="AI435" s="336" t="s">
        <v>717</v>
      </c>
      <c r="AJ435" s="208"/>
      <c r="AK435" s="208"/>
      <c r="AL435" s="208"/>
      <c r="AM435" s="336" t="s">
        <v>739</v>
      </c>
      <c r="AN435" s="208"/>
      <c r="AO435" s="208"/>
      <c r="AP435" s="337"/>
      <c r="AQ435" s="336" t="s">
        <v>717</v>
      </c>
      <c r="AR435" s="208"/>
      <c r="AS435" s="208"/>
      <c r="AT435" s="337"/>
      <c r="AU435" s="208" t="s">
        <v>717</v>
      </c>
      <c r="AV435" s="208"/>
      <c r="AW435" s="208"/>
      <c r="AX435" s="209"/>
      <c r="AY435">
        <f t="shared" si="63"/>
        <v>1</v>
      </c>
    </row>
    <row r="436" spans="1:51" ht="18.75"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7.25" customHeight="1" x14ac:dyDescent="0.15">
      <c r="A482" s="190"/>
      <c r="B482" s="187"/>
      <c r="C482" s="181"/>
      <c r="D482" s="187"/>
      <c r="E482" s="128" t="s">
        <v>739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4.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738</v>
      </c>
      <c r="AE702" s="342"/>
      <c r="AF702" s="342"/>
      <c r="AG702" s="379" t="s">
        <v>748</v>
      </c>
      <c r="AH702" s="380"/>
      <c r="AI702" s="380"/>
      <c r="AJ702" s="380"/>
      <c r="AK702" s="380"/>
      <c r="AL702" s="380"/>
      <c r="AM702" s="380"/>
      <c r="AN702" s="380"/>
      <c r="AO702" s="380"/>
      <c r="AP702" s="380"/>
      <c r="AQ702" s="380"/>
      <c r="AR702" s="380"/>
      <c r="AS702" s="380"/>
      <c r="AT702" s="380"/>
      <c r="AU702" s="380"/>
      <c r="AV702" s="380"/>
      <c r="AW702" s="380"/>
      <c r="AX702" s="381"/>
    </row>
    <row r="703" spans="1:51" ht="48"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738</v>
      </c>
      <c r="AE703" s="323"/>
      <c r="AF703" s="323"/>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738</v>
      </c>
      <c r="AE705" s="713"/>
      <c r="AF705" s="713"/>
      <c r="AG705" s="128" t="s">
        <v>739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717</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717</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36"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738</v>
      </c>
      <c r="AE712" s="781"/>
      <c r="AF712" s="781"/>
      <c r="AG712" s="805" t="s">
        <v>782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745</v>
      </c>
      <c r="AE713" s="323"/>
      <c r="AF713" s="661"/>
      <c r="AG713" s="104" t="s">
        <v>717</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t="s">
        <v>753</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t="s">
        <v>754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717</v>
      </c>
      <c r="AH716" s="105"/>
      <c r="AI716" s="105"/>
      <c r="AJ716" s="105"/>
      <c r="AK716" s="105"/>
      <c r="AL716" s="105"/>
      <c r="AM716" s="105"/>
      <c r="AN716" s="105"/>
      <c r="AO716" s="105"/>
      <c r="AP716" s="105"/>
      <c r="AQ716" s="105"/>
      <c r="AR716" s="105"/>
      <c r="AS716" s="105"/>
      <c r="AT716" s="105"/>
      <c r="AU716" s="105"/>
      <c r="AV716" s="105"/>
      <c r="AW716" s="105"/>
      <c r="AX716" s="106"/>
    </row>
    <row r="717" spans="1:50" ht="114.9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747</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717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756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c r="H721" s="285"/>
      <c r="I721" s="77" t="str">
        <f>IF(OR(G721="　", G721=""), "", "-")</f>
        <v/>
      </c>
      <c r="J721" s="288">
        <v>130</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36.75" customHeight="1" thickBot="1" x14ac:dyDescent="0.2">
      <c r="A729" s="632" t="s">
        <v>783</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0.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3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9.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672</v>
      </c>
      <c r="B737" s="211"/>
      <c r="C737" s="211"/>
      <c r="D737" s="212"/>
      <c r="E737" s="954" t="s">
        <v>717</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397</v>
      </c>
      <c r="B738" s="361"/>
      <c r="C738" s="361"/>
      <c r="D738" s="361"/>
      <c r="E738" s="954" t="s">
        <v>717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396</v>
      </c>
      <c r="B739" s="361"/>
      <c r="C739" s="361"/>
      <c r="D739" s="361"/>
      <c r="E739" s="954" t="s">
        <v>717</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395</v>
      </c>
      <c r="B740" s="361"/>
      <c r="C740" s="361"/>
      <c r="D740" s="361"/>
      <c r="E740" s="954" t="s">
        <v>717</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394</v>
      </c>
      <c r="B741" s="361"/>
      <c r="C741" s="361"/>
      <c r="D741" s="361"/>
      <c r="E741" s="954" t="s">
        <v>717</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393</v>
      </c>
      <c r="B742" s="361"/>
      <c r="C742" s="361"/>
      <c r="D742" s="361"/>
      <c r="E742" s="954" t="s">
        <v>717</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392</v>
      </c>
      <c r="B743" s="361"/>
      <c r="C743" s="361"/>
      <c r="D743" s="361"/>
      <c r="E743" s="954" t="s">
        <v>717</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391</v>
      </c>
      <c r="B744" s="361"/>
      <c r="C744" s="361"/>
      <c r="D744" s="361"/>
      <c r="E744" s="954" t="s">
        <v>736</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390</v>
      </c>
      <c r="B745" s="361"/>
      <c r="C745" s="361"/>
      <c r="D745" s="361"/>
      <c r="E745" s="991" t="s">
        <v>737</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545</v>
      </c>
      <c r="B746" s="361"/>
      <c r="C746" s="361"/>
      <c r="D746" s="361"/>
      <c r="E746" s="960" t="s">
        <v>710</v>
      </c>
      <c r="F746" s="958"/>
      <c r="G746" s="958"/>
      <c r="H746" s="100" t="str">
        <f>IF(E746="","","-")</f>
        <v>-</v>
      </c>
      <c r="I746" s="958"/>
      <c r="J746" s="958"/>
      <c r="K746" s="100" t="str">
        <f>IF(I746="","","-")</f>
        <v/>
      </c>
      <c r="L746" s="959">
        <v>101</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509</v>
      </c>
      <c r="B747" s="361"/>
      <c r="C747" s="361"/>
      <c r="D747" s="361"/>
      <c r="E747" s="960" t="s">
        <v>710</v>
      </c>
      <c r="F747" s="958"/>
      <c r="G747" s="958"/>
      <c r="H747" s="100" t="str">
        <f>IF(E747="","","-")</f>
        <v>-</v>
      </c>
      <c r="I747" s="958"/>
      <c r="J747" s="958"/>
      <c r="K747" s="100" t="str">
        <f>IF(I747="","","-")</f>
        <v/>
      </c>
      <c r="L747" s="959">
        <v>100</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775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768</v>
      </c>
      <c r="M789" s="663"/>
      <c r="N789" s="663"/>
      <c r="O789" s="663"/>
      <c r="P789" s="663"/>
      <c r="Q789" s="663"/>
      <c r="R789" s="663"/>
      <c r="S789" s="663"/>
      <c r="T789" s="663"/>
      <c r="U789" s="663"/>
      <c r="V789" s="663"/>
      <c r="W789" s="663"/>
      <c r="X789" s="664"/>
      <c r="Y789" s="382">
        <v>33.299999999999997</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762</v>
      </c>
      <c r="H790" s="605"/>
      <c r="I790" s="605"/>
      <c r="J790" s="605"/>
      <c r="K790" s="606"/>
      <c r="L790" s="596" t="s">
        <v>769</v>
      </c>
      <c r="M790" s="597"/>
      <c r="N790" s="597"/>
      <c r="O790" s="597"/>
      <c r="P790" s="597"/>
      <c r="Q790" s="597"/>
      <c r="R790" s="597"/>
      <c r="S790" s="597"/>
      <c r="T790" s="597"/>
      <c r="U790" s="597"/>
      <c r="V790" s="597"/>
      <c r="W790" s="597"/>
      <c r="X790" s="598"/>
      <c r="Y790" s="599">
        <v>18.3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763</v>
      </c>
      <c r="H791" s="605"/>
      <c r="I791" s="605"/>
      <c r="J791" s="605"/>
      <c r="K791" s="606"/>
      <c r="L791" s="596" t="s">
        <v>770</v>
      </c>
      <c r="M791" s="597"/>
      <c r="N791" s="597"/>
      <c r="O791" s="597"/>
      <c r="P791" s="597"/>
      <c r="Q791" s="597"/>
      <c r="R791" s="597"/>
      <c r="S791" s="597"/>
      <c r="T791" s="597"/>
      <c r="U791" s="597"/>
      <c r="V791" s="597"/>
      <c r="W791" s="597"/>
      <c r="X791" s="598"/>
      <c r="Y791" s="599">
        <v>2.4</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764</v>
      </c>
      <c r="H792" s="605"/>
      <c r="I792" s="605"/>
      <c r="J792" s="605"/>
      <c r="K792" s="606"/>
      <c r="L792" s="596" t="s">
        <v>771</v>
      </c>
      <c r="M792" s="597"/>
      <c r="N792" s="597"/>
      <c r="O792" s="597"/>
      <c r="P792" s="597"/>
      <c r="Q792" s="597"/>
      <c r="R792" s="597"/>
      <c r="S792" s="597"/>
      <c r="T792" s="597"/>
      <c r="U792" s="597"/>
      <c r="V792" s="597"/>
      <c r="W792" s="597"/>
      <c r="X792" s="598"/>
      <c r="Y792" s="599">
        <v>2.2000000000000002</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765</v>
      </c>
      <c r="H793" s="605"/>
      <c r="I793" s="605"/>
      <c r="J793" s="605"/>
      <c r="K793" s="606"/>
      <c r="L793" s="596" t="s">
        <v>772</v>
      </c>
      <c r="M793" s="597"/>
      <c r="N793" s="597"/>
      <c r="O793" s="597"/>
      <c r="P793" s="597"/>
      <c r="Q793" s="597"/>
      <c r="R793" s="597"/>
      <c r="S793" s="597"/>
      <c r="T793" s="597"/>
      <c r="U793" s="597"/>
      <c r="V793" s="597"/>
      <c r="W793" s="597"/>
      <c r="X793" s="598"/>
      <c r="Y793" s="599">
        <v>1.9</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t="s">
        <v>766</v>
      </c>
      <c r="H794" s="605"/>
      <c r="I794" s="605"/>
      <c r="J794" s="605"/>
      <c r="K794" s="606"/>
      <c r="L794" s="596" t="s">
        <v>773</v>
      </c>
      <c r="M794" s="597"/>
      <c r="N794" s="597"/>
      <c r="O794" s="597"/>
      <c r="P794" s="597"/>
      <c r="Q794" s="597"/>
      <c r="R794" s="597"/>
      <c r="S794" s="597"/>
      <c r="T794" s="597"/>
      <c r="U794" s="597"/>
      <c r="V794" s="597"/>
      <c r="W794" s="597"/>
      <c r="X794" s="598"/>
      <c r="Y794" s="599">
        <v>1.4</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t="s">
        <v>767</v>
      </c>
      <c r="H795" s="605"/>
      <c r="I795" s="605"/>
      <c r="J795" s="605"/>
      <c r="K795" s="606"/>
      <c r="L795" s="596" t="s">
        <v>774</v>
      </c>
      <c r="M795" s="597"/>
      <c r="N795" s="597"/>
      <c r="O795" s="597"/>
      <c r="P795" s="597"/>
      <c r="Q795" s="597"/>
      <c r="R795" s="597"/>
      <c r="S795" s="597"/>
      <c r="T795" s="597"/>
      <c r="U795" s="597"/>
      <c r="V795" s="597"/>
      <c r="W795" s="597"/>
      <c r="X795" s="598"/>
      <c r="Y795" s="599">
        <v>1.2</v>
      </c>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60.699999999999996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6.75" customHeight="1" x14ac:dyDescent="0.15">
      <c r="A845" s="370">
        <v>1</v>
      </c>
      <c r="B845" s="370">
        <v>1</v>
      </c>
      <c r="C845" s="358" t="s">
        <v>776</v>
      </c>
      <c r="D845" s="343"/>
      <c r="E845" s="343"/>
      <c r="F845" s="343"/>
      <c r="G845" s="343"/>
      <c r="H845" s="343"/>
      <c r="I845" s="343"/>
      <c r="J845" s="344">
        <v>5010005004635</v>
      </c>
      <c r="K845" s="345"/>
      <c r="L845" s="345"/>
      <c r="M845" s="345"/>
      <c r="N845" s="345"/>
      <c r="O845" s="345"/>
      <c r="P845" s="904" t="s">
        <v>777</v>
      </c>
      <c r="Q845" s="905"/>
      <c r="R845" s="905"/>
      <c r="S845" s="905"/>
      <c r="T845" s="905"/>
      <c r="U845" s="905"/>
      <c r="V845" s="905"/>
      <c r="W845" s="905"/>
      <c r="X845" s="905"/>
      <c r="Y845" s="347">
        <v>60.7</v>
      </c>
      <c r="Z845" s="348"/>
      <c r="AA845" s="348"/>
      <c r="AB845" s="349"/>
      <c r="AC845" s="899" t="s">
        <v>778</v>
      </c>
      <c r="AD845" s="900"/>
      <c r="AE845" s="900"/>
      <c r="AF845" s="900"/>
      <c r="AG845" s="900"/>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780</v>
      </c>
      <c r="F1110" s="369"/>
      <c r="G1110" s="369"/>
      <c r="H1110" s="369"/>
      <c r="I1110" s="369"/>
      <c r="J1110" s="344" t="s">
        <v>780</v>
      </c>
      <c r="K1110" s="345"/>
      <c r="L1110" s="345"/>
      <c r="M1110" s="345"/>
      <c r="N1110" s="345"/>
      <c r="O1110" s="345"/>
      <c r="P1110" s="359" t="s">
        <v>780</v>
      </c>
      <c r="Q1110" s="346"/>
      <c r="R1110" s="346"/>
      <c r="S1110" s="346"/>
      <c r="T1110" s="346"/>
      <c r="U1110" s="346"/>
      <c r="V1110" s="346"/>
      <c r="W1110" s="346"/>
      <c r="X1110" s="346"/>
      <c r="Y1110" s="347" t="s">
        <v>780</v>
      </c>
      <c r="Z1110" s="348"/>
      <c r="AA1110" s="348"/>
      <c r="AB1110" s="349"/>
      <c r="AC1110" s="350"/>
      <c r="AD1110" s="351"/>
      <c r="AE1110" s="351"/>
      <c r="AF1110" s="351"/>
      <c r="AG1110" s="351"/>
      <c r="AH1110" s="352" t="s">
        <v>780</v>
      </c>
      <c r="AI1110" s="353"/>
      <c r="AJ1110" s="353"/>
      <c r="AK1110" s="353"/>
      <c r="AL1110" s="354" t="s">
        <v>780</v>
      </c>
      <c r="AM1110" s="355"/>
      <c r="AN1110" s="355"/>
      <c r="AO1110" s="356"/>
      <c r="AP1110" s="357" t="s">
        <v>780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4: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6:Y798">
    <cfRule type="expression" dxfId="2789" priority="13687">
      <formula>IF(RIGHT(TEXT(Y796,"0.#"),1)=".",FALSE,TRUE)</formula>
    </cfRule>
    <cfRule type="expression" dxfId="2788" priority="13688">
      <formula>IF(RIGHT(TEXT(Y796,"0.#"),1)=".",TRUE,FALSE)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AU789">
    <cfRule type="expression" dxfId="2783" priority="13681">
      <formula>IF(RIGHT(TEXT(AU789,"0.#"),1)=".",FALSE,TRUE)</formula>
    </cfRule>
    <cfRule type="expression" dxfId="2782" priority="13682">
      <formula>IF(RIGHT(TEXT(AU789,"0.#"),1)=".",TRUE,FALSE)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6">
    <cfRule type="expression" dxfId="2385" priority="2819">
      <formula>IF(RIGHT(TEXT(Y846,"0.#"),1)=".",FALSE,TRUE)</formula>
    </cfRule>
    <cfRule type="expression" dxfId="2384" priority="2820">
      <formula>IF(RIGHT(TEXT(Y846,"0.#"),1)=".",TRUE,FALSE)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Y795 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738</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738</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390</v>
      </c>
      <c r="AF2" s="1030"/>
      <c r="AG2" s="1030"/>
      <c r="AH2" s="1030"/>
      <c r="AI2" s="1030" t="s">
        <v>412</v>
      </c>
      <c r="AJ2" s="1030"/>
      <c r="AK2" s="1030"/>
      <c r="AL2" s="556"/>
      <c r="AM2" s="1030" t="s">
        <v>509</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390</v>
      </c>
      <c r="AF9" s="1030"/>
      <c r="AG9" s="1030"/>
      <c r="AH9" s="1030"/>
      <c r="AI9" s="1030" t="s">
        <v>412</v>
      </c>
      <c r="AJ9" s="1030"/>
      <c r="AK9" s="1030"/>
      <c r="AL9" s="556"/>
      <c r="AM9" s="1030" t="s">
        <v>509</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390</v>
      </c>
      <c r="AF16" s="1030"/>
      <c r="AG16" s="1030"/>
      <c r="AH16" s="1030"/>
      <c r="AI16" s="1030" t="s">
        <v>412</v>
      </c>
      <c r="AJ16" s="1030"/>
      <c r="AK16" s="1030"/>
      <c r="AL16" s="556"/>
      <c r="AM16" s="1030" t="s">
        <v>509</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390</v>
      </c>
      <c r="AF23" s="1030"/>
      <c r="AG23" s="1030"/>
      <c r="AH23" s="1030"/>
      <c r="AI23" s="1030" t="s">
        <v>412</v>
      </c>
      <c r="AJ23" s="1030"/>
      <c r="AK23" s="1030"/>
      <c r="AL23" s="556"/>
      <c r="AM23" s="1030" t="s">
        <v>509</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390</v>
      </c>
      <c r="AF30" s="1030"/>
      <c r="AG30" s="1030"/>
      <c r="AH30" s="1030"/>
      <c r="AI30" s="1030" t="s">
        <v>412</v>
      </c>
      <c r="AJ30" s="1030"/>
      <c r="AK30" s="1030"/>
      <c r="AL30" s="556"/>
      <c r="AM30" s="1030" t="s">
        <v>509</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390</v>
      </c>
      <c r="AF37" s="1030"/>
      <c r="AG37" s="1030"/>
      <c r="AH37" s="1030"/>
      <c r="AI37" s="1030" t="s">
        <v>412</v>
      </c>
      <c r="AJ37" s="1030"/>
      <c r="AK37" s="1030"/>
      <c r="AL37" s="556"/>
      <c r="AM37" s="1030" t="s">
        <v>509</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390</v>
      </c>
      <c r="AF44" s="1030"/>
      <c r="AG44" s="1030"/>
      <c r="AH44" s="1030"/>
      <c r="AI44" s="1030" t="s">
        <v>412</v>
      </c>
      <c r="AJ44" s="1030"/>
      <c r="AK44" s="1030"/>
      <c r="AL44" s="556"/>
      <c r="AM44" s="1030" t="s">
        <v>509</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390</v>
      </c>
      <c r="AF51" s="1030"/>
      <c r="AG51" s="1030"/>
      <c r="AH51" s="1030"/>
      <c r="AI51" s="1030" t="s">
        <v>412</v>
      </c>
      <c r="AJ51" s="1030"/>
      <c r="AK51" s="1030"/>
      <c r="AL51" s="556"/>
      <c r="AM51" s="1030" t="s">
        <v>509</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390</v>
      </c>
      <c r="AF58" s="1030"/>
      <c r="AG58" s="1030"/>
      <c r="AH58" s="1030"/>
      <c r="AI58" s="1030" t="s">
        <v>412</v>
      </c>
      <c r="AJ58" s="1030"/>
      <c r="AK58" s="1030"/>
      <c r="AL58" s="556"/>
      <c r="AM58" s="1030" t="s">
        <v>509</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390</v>
      </c>
      <c r="AF65" s="1030"/>
      <c r="AG65" s="1030"/>
      <c r="AH65" s="1030"/>
      <c r="AI65" s="1030" t="s">
        <v>412</v>
      </c>
      <c r="AJ65" s="1030"/>
      <c r="AK65" s="1030"/>
      <c r="AL65" s="556"/>
      <c r="AM65" s="1030" t="s">
        <v>509</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2021-05-24T02:17:45Z</cp:lastPrinted>
  <dcterms:created xsi:type="dcterms:W3CDTF">2012-03-13T00:50:25Z</dcterms:created>
  <dcterms:modified xsi:type="dcterms:W3CDTF">2021-06-30T04:09:22Z</dcterms:modified>
</cp:coreProperties>
</file>