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要確認\"/>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<sst xmlns="http://schemas.openxmlformats.org/spreadsheetml/2006/main" count="3051" uniqueCount="784">
  <si>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</si>
  <si>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</si>
  <si>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</si>
  <si>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</si>
  <si>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</si>
  <si>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</si>
  <si>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</si>
  <si>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</si>
  <si>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</si>
  <si>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</si>
  <si>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</si>
  <si>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</si>
  <si>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</si>
  <si>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</si>
  <si>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</si>
  <si>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</si>
  <si>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</si>
  <si>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</si>
  <si>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</si>
  <si>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</si>
  <si>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</si>
  <si>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</si>
  <si>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</si>
  <si>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</si>
  <si>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</si>
  <si>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</si>
  <si>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</si>
  <si>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</si>
  <si>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</si>
  <si>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</si>
  <si>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</si>
  <si>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</si>
  <si>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</si>
  <si>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</si>
  <si>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</si>
  <si>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</si>
  <si>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</si>
  <si>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</si>
  <si>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</si>
  <si>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</si>
  <si>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</si>
  <si>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</si>
  <si>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</si>
  <si>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</si>
  <si>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</si>
  <si>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</si>
  <si>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</si>
  <si>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</si>
  <si>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</si>
  <si>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</si>
  <si>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</si>
  <si>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</si>
  <si>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</si>
  <si>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</si>
  <si>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</si>
  <si>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</si>
  <si>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</si>
  <si>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</si>
  <si>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</si>
  <si>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</si>
  <si>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</si>
  <si>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</si>
  <si>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</si>
  <si>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</si>
  <si>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</si>
  <si>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</si>
  <si>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</si>
  <si>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</si>
  <si>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</si>
  <si>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</si>
  <si>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</si>
  <si>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</si>
  <si>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</si>
  <si>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</si>
  <si>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</si>
  <si>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</si>
  <si>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</si>
  <si>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</si>
  <si>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</si>
  <si>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</si>
  <si>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</si>
  <si>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</si>
  <si>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</si>
  <si>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</si>
  <si>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</si>
  <si>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</si>
  <si>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</si>
  <si>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</si>
  <si>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</si>
  <si>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</si>
  <si>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</si>
  <si>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</si>
  <si>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</si>
  <si>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</si>
  <si>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</si>
  <si>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</si>
  <si>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</si>
  <si>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</si>
  <si>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</si>
  <si>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</si>
  <si>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</si>
  <si>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</si>
  <si>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</si>
  <si>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</si>
  <si>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</si>
  <si>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</si>
  <si>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</si>
  <si>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</si>
  <si>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</si>
  <si>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</si>
  <si>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</si>
  <si>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</si>
  <si>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</si>
  <si>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</si>
  <si>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</si>
  <si>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</si>
  <si>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</si>
  <si>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</si>
  <si>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</si>
  <si>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</si>
  <si>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</si>
  <si>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</si>
  <si>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</si>
  <si>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</si>
  <si>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</si>
  <si>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</si>
  <si>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</si>
  <si>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</si>
  <si>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</si>
  <si>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</si>
  <si>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</si>
  <si>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</si>
  <si>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</si>
  <si>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</si>
  <si>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</si>
  <si>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</si>
  <si>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</si>
  <si>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</si>
  <si>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</si>
  <si>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</si>
  <si>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</si>
  <si>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</si>
  <si>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</si>
  <si>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</si>
  <si>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</si>
  <si>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</si>
  <si>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</si>
  <si>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</si>
  <si>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</si>
  <si>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</si>
  <si>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</si>
  <si>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</si>
  <si>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</si>
  <si>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</si>
  <si>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</si>
  <si>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</si>
  <si>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</si>
  <si>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</si>
  <si>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</si>
  <si>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</si>
  <si>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</si>
  <si>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</si>
  <si>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</si>
  <si>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</si>
  <si>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</si>
  <si>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</si>
  <si>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</si>
  <si>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</si>
  <si>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</si>
  <si>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</si>
  <si>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</si>
  <si>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</si>
  <si>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</si>
  <si>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</si>
  <si>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</si>
  <si>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</si>
  <si>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</si>
  <si>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</si>
  <si>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</si>
  <si>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</si>
  <si>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</si>
  <si>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</si>
  <si>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</si>
  <si>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</si>
  <si>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</si>
  <si>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</si>
  <si>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</si>
  <si>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</si>
  <si>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</si>
  <si>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</si>
  <si>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</si>
  <si>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</si>
  <si>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</si>
  <si>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</si>
  <si>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</si>
  <si>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</si>
  <si>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</si>
  <si>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</si>
  <si>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</si>
  <si>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</si>
  <si>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</si>
  <si>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</si>
  <si>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</si>
  <si>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</si>
  <si>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</si>
  <si>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</si>
  <si>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</si>
  <si>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</si>
  <si>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</si>
  <si>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</si>
  <si>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</si>
  <si>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</si>
  <si>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</si>
  <si>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</si>
  <si>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</si>
  <si>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</si>
  <si>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</si>
  <si>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</si>
  <si>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</si>
  <si>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</si>
  <si>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</si>
  <si>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</si>
  <si>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</si>
  <si>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</si>
  <si>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</si>
  <si>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</si>
  <si>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</si>
  <si>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</si>
  <si>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</si>
  <si>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</si>
  <si>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</si>
  <si>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</si>
  <si>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</si>
  <si>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</si>
  <si>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</si>
  <si>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</si>
  <si>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</si>
  <si>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</si>
  <si>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</si>
  <si>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</si>
  <si>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</si>
  <si>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</si>
  <si>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</si>
  <si>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</si>
  <si>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</si>
  <si>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</si>
  <si>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</si>
  <si>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</si>
  <si>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</si>
  <si>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</si>
  <si>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</si>
  <si>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</si>
  <si>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</si>
  <si>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</si>
  <si>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</si>
  <si>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</si>
  <si>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</si>
  <si>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</si>
  <si>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</si>
  <si>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</si>
  <si>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</si>
  <si>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</si>
  <si>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</si>
  <si>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</si>
  <si>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</si>
  <si>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</si>
  <si>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</si>
  <si>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</si>
  <si>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</si>
  <si>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</si>
  <si>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</si>
  <si>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</si>
  <si>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</si>
  <si>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</si>
  <si>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</si>
  <si>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</si>
  <si>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</si>
  <si>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</si>
  <si>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</si>
  <si>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</si>
  <si>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</si>
  <si>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</si>
  <si>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</si>
  <si>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</si>
  <si>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</si>
  <si>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</si>
  <si>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</si>
  <si>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</si>
  <si>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</si>
  <si>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</si>
  <si>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</si>
  <si>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</si>
  <si>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</si>
  <si>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</si>
  <si>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</si>
  <si>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</si>
  <si>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</si>
  <si>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</si>
  <si>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</si>
  <si>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</si>
  <si>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</si>
  <si>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</si>
  <si>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</si>
  <si>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</si>
  <si>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</si>
  <si>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</si>
  <si>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</si>
  <si>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</si>
  <si>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</si>
  <si>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</si>
  <si>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</si>
  <si>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</si>
  <si>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</si>
  <si>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</si>
  <si>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</si>
  <si>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</si>
  <si>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</si>
  <si>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</si>
  <si>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</si>
  <si>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</si>
  <si>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</si>
  <si>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</si>
  <si>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</si>
  <si>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</si>
  <si>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</si>
  <si>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</si>
  <si>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</si>
  <si>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</si>
  <si>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</si>
  <si>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</si>
  <si>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</si>
  <si>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</si>
  <si>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</si>
  <si>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</si>
  <si>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</si>
  <si>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</si>
  <si>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</si>
  <si>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</si>
  <si>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</si>
  <si>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</si>
  <si>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</si>
  <si>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</si>
  <si>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</si>
  <si>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</si>
  <si>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</si>
  <si>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</si>
  <si>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</si>
  <si>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</si>
  <si>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</si>
  <si>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</si>
  <si>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</si>
  <si>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</si>
  <si>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</si>
  <si>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</si>
  <si>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</si>
  <si>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</si>
  <si>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</si>
  <si>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</si>
  <si>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</si>
  <si>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</si>
  <si>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</si>
  <si>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</si>
  <si>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</si>
  <si>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</si>
  <si>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</si>
  <si>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</si>
  <si>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</si>
  <si>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</si>
  <si>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</si>
  <si>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</si>
  <si>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</si>
  <si>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</si>
  <si>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</si>
  <si>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</si>
  <si>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</si>
  <si>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</si>
  <si>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</si>
  <si>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</si>
  <si>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</si>
  <si>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</si>
  <si>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</si>
  <si>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</si>
  <si>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</si>
  <si>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</si>
  <si>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</si>
  <si>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</si>
  <si>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</si>
  <si>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</si>
  <si>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</si>
  <si>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</si>
  <si>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</si>
  <si>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</si>
  <si>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</si>
  <si>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</si>
  <si>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</si>
  <si>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</si>
  <si>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</si>
  <si>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</si>
  <si>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</si>
  <si>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</si>
  <si>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</si>
  <si>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</si>
  <si>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</si>
  <si>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</si>
  <si>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</si>
  <si>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</si>
  <si>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</si>
  <si>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</si>
  <si>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</si>
  <si>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</si>
  <si>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</si>
  <si>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</si>
  <si>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</si>
  <si>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</si>
  <si>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</si>
  <si>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</si>
  <si>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</si>
  <si>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</si>
  <si>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</si>
  <si>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</si>
  <si>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</si>
  <si>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</si>
  <si>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</si>
  <si>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</si>
  <si>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</si>
  <si>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</si>
  <si>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</si>
  <si>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</si>
  <si>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</si>
  <si>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</si>
  <si>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</si>
  <si>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</si>
  <si>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</si>
  <si>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</si>
  <si>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</si>
  <si>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</si>
  <si>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</si>
  <si>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</si>
  <si>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</si>
  <si>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</si>
  <si>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</si>
  <si>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</si>
  <si>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</si>
  <si>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</si>
  <si>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</si>
  <si>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</si>
  <si>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</si>
  <si>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</si>
  <si>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</si>
  <si>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</si>
  <si>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</si>
  <si>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</si>
  <si>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</si>
  <si>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</si>
  <si>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</si>
  <si>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</si>
  <si>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</si>
  <si>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</si>
  <si>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</si>
  <si>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</si>
  <si>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</si>
  <si>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</si>
  <si>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</si>
  <si>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</si>
  <si>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</si>
  <si>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</si>
  <si>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</si>
  <si>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</si>
  <si>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</si>
  <si>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</si>
  <si>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</si>
  <si>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</si>
  <si>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</si>
  <si>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</si>
  <si>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</si>
  <si>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</si>
  <si>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</si>
  <si>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</si>
  <si>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</si>
  <si>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</si>
  <si>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</si>
  <si>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</si>
  <si>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</si>
  <si>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</si>
  <si>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</si>
  <si>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</si>
  <si>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</si>
  <si>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</si>
  <si>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</si>
  <si>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</si>
  <si>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</si>
  <si>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</si>
  <si>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</si>
  <si>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</si>
  <si>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</si>
  <si>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</si>
  <si>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</si>
  <si>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</si>
  <si>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</si>
  <si>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</si>
  <si>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</si>
  <si>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</si>
  <si>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</si>
  <si>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</si>
  <si>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</si>
  <si>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</si>
  <si>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</si>
  <si>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</si>
  <si>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</si>
  <si>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</si>
  <si>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</si>
  <si>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</si>
  <si>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</si>
  <si>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</si>
  <si>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</si>
  <si>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</si>
  <si>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</si>
  <si>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</si>
  <si>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</si>
  <si>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</si>
  <si>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</si>
  <si>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</si>
  <si>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</si>
  <si>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</si>
  <si>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</si>
  <si>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</si>
  <si>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</si>
  <si>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</si>
  <si>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</si>
  <si>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</si>
  <si>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</si>
  <si>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</si>
  <si>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</si>
  <si>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</si>
  <si>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</si>
  <si>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</si>
  <si>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</si>
  <si>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</si>
  <si>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</si>
  <si>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</si>
  <si>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</si>
  <si>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</si>
  <si>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</si>
  <si>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</si>
  <si>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</si>
  <si>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</si>
  <si>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</si>
  <si>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</si>
  <si>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</si>
  <si>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</si>
  <si>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</si>
  <si>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</si>
  <si>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</si>
  <si>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</si>
  <si>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</si>
  <si>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</si>
  <si>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</si>
  <si>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</si>
  <si>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</si>
  <si>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</si>
  <si>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</si>
  <si>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</si>
  <si>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</si>
  <si>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</si>
  <si>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</si>
  <si>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</si>
  <si>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</si>
  <si>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</si>
  <si>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</si>
  <si>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</si>
  <si>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</si>
  <si>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</si>
  <si>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</si>
  <si>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</si>
  <si>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</si>
  <si>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</si>
  <si>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</si>
  <si>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</si>
  <si>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</si>
  <si>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</si>
  <si>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</si>
  <si>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</si>
  <si>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</si>
  <si>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</si>
  <si>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</si>
  <si>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</si>
  <si>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</si>
  <si>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</si>
  <si>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</si>
  <si>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</si>
  <si>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</si>
  <si>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</si>
  <si>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</si>
  <si>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</si>
  <si>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</si>
  <si>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</si>
  <si>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</si>
  <si>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</si>
  <si>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</si>
  <si>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</si>
  <si>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</si>
  <si>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</si>
  <si>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</si>
  <si>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</si>
  <si>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</si>
  <si>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</si>
  <si>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</si>
  <si>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</si>
  <si>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</si>
  <si>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</si>
  <si>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</si>
  <si>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</si>
  <si>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</si>
  <si>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</si>
  <si>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</si>
  <si>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</si>
  <si>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</si>
  <si>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</si>
  <si>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</si>
  <si>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</si>
  <si>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</si>
  <si>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</si>
  <si>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</si>
  <si>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</si>
  <si>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</si>
  <si>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</si>
  <si>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</si>
  <si>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</si>
  <si>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</si>
  <si>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</si>
  <si>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</si>
  <si>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</si>
  <si>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</si>
  <si>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</si>
  <si>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</si>
  <si>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</si>
  <si>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</si>
  <si>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</si>
  <si>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</si>
  <si>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</si>
  <si>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</si>
  <si>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</si>
  <si>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</si>
  <si>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</si>
  <si>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</si>
  <si>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</si>
  <si>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</si>
  <si>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</si>
  <si>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</si>
  <si>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</si>
  <si>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</si>
  <si>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</si>
  <si>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</si>
  <si>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</si>
  <si>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</si>
  <si>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</si>
  <si>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</si>
  <si>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</si>
  <si>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</si>
  <si>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</si>
  <si>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</si>
  <si>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</si>
  <si>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</si>
  <si>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</si>
  <si>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</si>
  <si>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</si>
  <si>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</si>
  <si>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</si>
  <si>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</si>
  <si>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</si>
  <si>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</si>
  <si>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</si>
  <si>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</si>
  <si>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</si>
  <si>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</si>
  <si>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</si>
  <si>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</si>
  <si>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</si>
  <si>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</si>
  <si>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</si>
  <si>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</si>
  <si>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</si>
  <si>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</si>
  <si>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</si>
  <si>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</si>
  <si>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</si>
  <si>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</si>
  <si>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</si>
  <si>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</si>
  <si>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</si>
  <si>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</si>
  <si>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</si>
  <si>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</si>
  <si>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</si>
  <si>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</si>
  <si>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</si>
  <si>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</si>
  <si>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</si>
  <si>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</si>
  <si>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</si>
  <si>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</si>
  <si>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</si>
  <si>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</si>
  <si>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</si>
  <si>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</si>
  <si>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</si>
  <si>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</si>
  <si>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</si>
  <si>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</si>
  <si>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</si>
  <si>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</si>
  <si>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</si>
  <si>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室長：諸冨　伸夫</t>
  </si>
  <si>
    <t>平成２９年度</t>
  </si>
  <si>
    <t>終了予定なし</t>
  </si>
  <si>
    <t>総務課医療安全推進室</t>
  </si>
  <si>
    <t>－</t>
  </si>
  <si>
    <t>-</t>
  </si>
  <si>
    <t>医療事故が発生した医療機関において院内調査を行い、その調査報告を民間の第三者機関（医療事故調査・支援センター）が収集・分析し、再発防止の
ための普及啓発を行い、医療の安全を確保することを目的とする医療事故調査制度について、支援団体等が意見交換等を実施し、円滑に施行する。</t>
  </si>
  <si>
    <t>医療事故調査支援団体が組織する支援団体等連絡協議会は、都道府県の区域を単位として１か所（地方協議会）、全国に１か所（中央協議会）設置され、
①　病院等の管理者が、医療事故に該当するか否かの判断や医療事故調査等を行う場合に、参考とすることができる標準的な取扱いについて意見交換を行うこと
②　病院等の管理者が行う報告及び医療事故調査並びに支援団体が行う支援の円滑な実施のための研修を行うこと
③　地方協議会は、各都道府県の支援団体の窓口となり、病院等の管理者の求めに応じて、個別の事例に応じて適切な支援を行うことができる支援団体を紹介すること
等の役割が求められているため、当該事業の実施に要する費用に補助を行う。（補助率：定額）</t>
  </si>
  <si>
    <t>医療施設運営費等補助金</t>
  </si>
  <si>
    <t>医療事故調査の円滑な実施</t>
  </si>
  <si>
    <t>院内調査における外部委員の参加状況の割合（前年度以上）
計算式：院内調査における外部委員参加件数／院内調査結果報告件数</t>
  </si>
  <si>
    <t>医療事故調査・支援センター年報</t>
  </si>
  <si>
    <t>支援団体等連絡協議会の開催回数</t>
  </si>
  <si>
    <t>回</t>
  </si>
  <si>
    <t>支援団体等連絡協議会が実施する研修会の開催回数</t>
  </si>
  <si>
    <t>単位当たりコスト＝Ｘ／Ｙ
Ｘ：支援団体等連絡協議会の開催に係る執行額
Ｙ：支援団体等連絡協議会の開催回数</t>
    <phoneticPr fontId="5"/>
  </si>
  <si>
    <t>54,303千円／46回</t>
  </si>
  <si>
    <t>56,371千円/30回</t>
  </si>
  <si>
    <t>単位当たりコスト＝Ｘ／Ｙ
Ｘ：支援団体等連絡協議会が実施する研修に係る執行額
Ｙ：支援団体等連絡協議会が実施する研修会の開催回数</t>
    <phoneticPr fontId="5"/>
  </si>
  <si>
    <t>14,300千円/32回</t>
  </si>
  <si>
    <t>8,576千円/15回</t>
  </si>
  <si>
    <t>施策大目標１　利用者の視点に立った、効率的で安心かつ質の高い医療サービスの提供を促進すること</t>
  </si>
  <si>
    <t>医療安全確保対策の推進を図ること（施策目標Ⅰ－３－２）</t>
  </si>
  <si>
    <t>医療事故調査・支援センター運営費</t>
  </si>
  <si>
    <t>新29-0015</t>
  </si>
  <si>
    <t>0099</t>
  </si>
  <si>
    <t>○</t>
  </si>
  <si>
    <t>-</t>
    <phoneticPr fontId="5"/>
  </si>
  <si>
    <t>55,679千円/32回</t>
    <rPh sb="6" eb="8">
      <t>センエン</t>
    </rPh>
    <rPh sb="11" eb="12">
      <t>カイ</t>
    </rPh>
    <phoneticPr fontId="5"/>
  </si>
  <si>
    <t>55,679千円/48回</t>
    <phoneticPr fontId="5"/>
  </si>
  <si>
    <t>5,057千円/7回</t>
    <rPh sb="5" eb="7">
      <t>センエン</t>
    </rPh>
    <rPh sb="9" eb="10">
      <t>カイ</t>
    </rPh>
    <phoneticPr fontId="5"/>
  </si>
  <si>
    <t>5,057千円/47回</t>
    <phoneticPr fontId="5"/>
  </si>
  <si>
    <t>医療事故調査制度は、医療事故の再発防止を通じて、医療安全を確保することを目的とした制度であるため、医療事故調査制度の円滑な施行を目的とする本事業の成果は、医療安全確保対策の推進を図ることに寄与するものである。</t>
    <phoneticPr fontId="5"/>
  </si>
  <si>
    <t>‐</t>
  </si>
  <si>
    <t>無</t>
  </si>
  <si>
    <t>△</t>
  </si>
  <si>
    <t>支援団体等連絡協議会の運営は、医療事故調査制度の円滑な施行に寄与するものであり、国民のニーズに合致している。</t>
    <rPh sb="0" eb="2">
      <t>シエン</t>
    </rPh>
    <rPh sb="2" eb="4">
      <t>ダンタイ</t>
    </rPh>
    <rPh sb="4" eb="5">
      <t>トウ</t>
    </rPh>
    <rPh sb="5" eb="7">
      <t>レンラク</t>
    </rPh>
    <rPh sb="7" eb="10">
      <t>キョウギカイ</t>
    </rPh>
    <rPh sb="11" eb="13">
      <t>ウンエイ</t>
    </rPh>
    <rPh sb="15" eb="17">
      <t>イリョウ</t>
    </rPh>
    <rPh sb="17" eb="19">
      <t>ジコ</t>
    </rPh>
    <rPh sb="19" eb="21">
      <t>チョウサ</t>
    </rPh>
    <rPh sb="21" eb="23">
      <t>セイド</t>
    </rPh>
    <rPh sb="24" eb="26">
      <t>エンカツ</t>
    </rPh>
    <rPh sb="27" eb="29">
      <t>セコウ</t>
    </rPh>
    <rPh sb="30" eb="32">
      <t>キヨ</t>
    </rPh>
    <rPh sb="40" eb="42">
      <t>コクミン</t>
    </rPh>
    <rPh sb="47" eb="49">
      <t>ガッチ</t>
    </rPh>
    <phoneticPr fontId="5"/>
  </si>
  <si>
    <t>支援団体等連絡協議会の運営は、医療事故の再発防止を目的とした医療事故調査制度の円滑な施行に寄与するものであり、その運営に係る経費は国が補助する必要がある。</t>
    <rPh sb="0" eb="2">
      <t>シエン</t>
    </rPh>
    <rPh sb="2" eb="4">
      <t>ダンタイ</t>
    </rPh>
    <rPh sb="4" eb="5">
      <t>トウ</t>
    </rPh>
    <rPh sb="5" eb="7">
      <t>レンラク</t>
    </rPh>
    <rPh sb="7" eb="10">
      <t>キョウギカイ</t>
    </rPh>
    <rPh sb="11" eb="13">
      <t>ウンエイ</t>
    </rPh>
    <rPh sb="15" eb="17">
      <t>イリョウ</t>
    </rPh>
    <rPh sb="17" eb="19">
      <t>ジコ</t>
    </rPh>
    <rPh sb="20" eb="22">
      <t>サイハツ</t>
    </rPh>
    <rPh sb="22" eb="24">
      <t>ボウシ</t>
    </rPh>
    <rPh sb="25" eb="27">
      <t>モクテキ</t>
    </rPh>
    <rPh sb="30" eb="32">
      <t>イリョウ</t>
    </rPh>
    <rPh sb="32" eb="34">
      <t>ジコ</t>
    </rPh>
    <rPh sb="34" eb="36">
      <t>チョウサ</t>
    </rPh>
    <rPh sb="36" eb="38">
      <t>セイド</t>
    </rPh>
    <rPh sb="39" eb="41">
      <t>エンカツ</t>
    </rPh>
    <rPh sb="42" eb="44">
      <t>セコウ</t>
    </rPh>
    <rPh sb="45" eb="47">
      <t>キヨ</t>
    </rPh>
    <rPh sb="57" eb="59">
      <t>ウンエイ</t>
    </rPh>
    <rPh sb="60" eb="61">
      <t>カカ</t>
    </rPh>
    <rPh sb="62" eb="64">
      <t>ケイヒ</t>
    </rPh>
    <rPh sb="65" eb="66">
      <t>クニ</t>
    </rPh>
    <rPh sb="67" eb="69">
      <t>ホジョ</t>
    </rPh>
    <rPh sb="71" eb="73">
      <t>ヒツヨウ</t>
    </rPh>
    <phoneticPr fontId="5"/>
  </si>
  <si>
    <t>医療事故調査制度により、医療事故の再発防止に取り組むことは、医療安全対策上、非常に重要な事業である。</t>
    <rPh sb="0" eb="2">
      <t>イリョウ</t>
    </rPh>
    <rPh sb="2" eb="4">
      <t>ジコ</t>
    </rPh>
    <rPh sb="4" eb="6">
      <t>チョウサ</t>
    </rPh>
    <rPh sb="6" eb="8">
      <t>セイド</t>
    </rPh>
    <rPh sb="12" eb="14">
      <t>イリョウ</t>
    </rPh>
    <rPh sb="14" eb="16">
      <t>ジコ</t>
    </rPh>
    <rPh sb="17" eb="19">
      <t>サイハツ</t>
    </rPh>
    <rPh sb="19" eb="21">
      <t>ボウシ</t>
    </rPh>
    <rPh sb="22" eb="23">
      <t>ト</t>
    </rPh>
    <rPh sb="24" eb="25">
      <t>ク</t>
    </rPh>
    <rPh sb="30" eb="32">
      <t>イリョウ</t>
    </rPh>
    <rPh sb="32" eb="34">
      <t>アンゼン</t>
    </rPh>
    <rPh sb="34" eb="36">
      <t>タイサク</t>
    </rPh>
    <rPh sb="36" eb="37">
      <t>ジョウ</t>
    </rPh>
    <rPh sb="38" eb="40">
      <t>ヒジョウ</t>
    </rPh>
    <rPh sb="41" eb="43">
      <t>ジュウヨウ</t>
    </rPh>
    <rPh sb="44" eb="46">
      <t>ジギョウ</t>
    </rPh>
    <phoneticPr fontId="5"/>
  </si>
  <si>
    <t>支出額については実績報告書等で確認を行っており、運営団体の最低限の経費のみ計上されており、妥当である。</t>
  </si>
  <si>
    <t>支出額については実績報告書等で確認を行っており、事業目的に照らして真に必要なものに限定されている。</t>
  </si>
  <si>
    <t>事業の実施に最低限必要な経費のみを計上し、コスト削減に努めている。</t>
    <rPh sb="0" eb="2">
      <t>ジギョウ</t>
    </rPh>
    <rPh sb="3" eb="5">
      <t>ジッシ</t>
    </rPh>
    <rPh sb="6" eb="9">
      <t>サイテイゲン</t>
    </rPh>
    <rPh sb="9" eb="11">
      <t>ヒツヨウ</t>
    </rPh>
    <rPh sb="12" eb="14">
      <t>ケイヒ</t>
    </rPh>
    <rPh sb="17" eb="19">
      <t>ケイジョウ</t>
    </rPh>
    <rPh sb="24" eb="26">
      <t>サクゲン</t>
    </rPh>
    <rPh sb="27" eb="28">
      <t>ツト</t>
    </rPh>
    <phoneticPr fontId="5"/>
  </si>
  <si>
    <t>成果実績に沿った成果目標を上げている。</t>
    <rPh sb="2" eb="4">
      <t>ジッセキ</t>
    </rPh>
    <rPh sb="5" eb="6">
      <t>ソ</t>
    </rPh>
    <rPh sb="10" eb="12">
      <t>モクヒョウ</t>
    </rPh>
    <rPh sb="13" eb="14">
      <t>ア</t>
    </rPh>
    <phoneticPr fontId="5"/>
  </si>
  <si>
    <t>令和２年度については、新型コロナウイルスの影響により開催を予定していた協議会や研修会の開催を一部中止したため、活動実績が見込みを下回っている。
また前年までについても、各地方協議会の設置に想定以上の時間を要し、会議や研修の開催回数が見込みを下回ったものの、増加傾向にあることから、今後、活動実績が見込みに近づくものと思料する。</t>
    <rPh sb="0" eb="2">
      <t>レイワ</t>
    </rPh>
    <rPh sb="11" eb="13">
      <t>シンガタ</t>
    </rPh>
    <rPh sb="21" eb="23">
      <t>エイキョウ</t>
    </rPh>
    <rPh sb="26" eb="28">
      <t>カイサイ</t>
    </rPh>
    <rPh sb="29" eb="31">
      <t>ヨテイ</t>
    </rPh>
    <rPh sb="35" eb="38">
      <t>キョウギカイ</t>
    </rPh>
    <rPh sb="39" eb="42">
      <t>ケンシュウカイ</t>
    </rPh>
    <rPh sb="43" eb="45">
      <t>カイサイ</t>
    </rPh>
    <rPh sb="46" eb="48">
      <t>イチブ</t>
    </rPh>
    <rPh sb="48" eb="50">
      <t>チュウシ</t>
    </rPh>
    <rPh sb="55" eb="57">
      <t>カツドウ</t>
    </rPh>
    <rPh sb="57" eb="59">
      <t>ジッセキ</t>
    </rPh>
    <rPh sb="60" eb="62">
      <t>ミコ</t>
    </rPh>
    <rPh sb="64" eb="66">
      <t>シタマワ</t>
    </rPh>
    <rPh sb="74" eb="76">
      <t>ゼンネン</t>
    </rPh>
    <rPh sb="105" eb="107">
      <t>カイギ</t>
    </rPh>
    <rPh sb="108" eb="110">
      <t>ケンシュウ</t>
    </rPh>
    <rPh sb="111" eb="113">
      <t>カイサイ</t>
    </rPh>
    <rPh sb="113" eb="115">
      <t>カイスウ</t>
    </rPh>
    <rPh sb="116" eb="118">
      <t>ミコ</t>
    </rPh>
    <rPh sb="120" eb="122">
      <t>シタマワ</t>
    </rPh>
    <rPh sb="128" eb="130">
      <t>ゾウカ</t>
    </rPh>
    <rPh sb="130" eb="132">
      <t>ケイコウ</t>
    </rPh>
    <rPh sb="140" eb="142">
      <t>コンゴ</t>
    </rPh>
    <rPh sb="143" eb="145">
      <t>カツドウ</t>
    </rPh>
    <rPh sb="145" eb="147">
      <t>ジッセキ</t>
    </rPh>
    <rPh sb="148" eb="150">
      <t>ミコ</t>
    </rPh>
    <rPh sb="152" eb="153">
      <t>チカ</t>
    </rPh>
    <rPh sb="158" eb="160">
      <t>シリョウ</t>
    </rPh>
    <phoneticPr fontId="5"/>
  </si>
  <si>
    <t>関連事業は、医療事故調査・支援センター（第三者機関）として、医療機関から報告される医療事故調査結果を収集・分析し、再発防止のための普及啓発等の業務を行うための必要な経費に対する補助を行うものであり、本事業とは適切な役割分担が図られている。</t>
    <phoneticPr fontId="5"/>
  </si>
  <si>
    <t>本事業の活動である支援団体等連絡協議会や支援団体等連絡協議会が実施する研修の開催数は当初見込みを下回ったが、各支援団体が医療事故調査制度に対する共通の理解に基づいて院内調査の支援にあたることで、個々の院内調査が適切かつ円滑に実施され事例が集積されやすくなることは、より多くの再発防止策の普及啓発につながることから必要な事業である。</t>
    <phoneticPr fontId="5"/>
  </si>
  <si>
    <t>今後、支援団体等連絡協議会の開催が増加することで、医療事故調査の意見交換や問題点の解決等の情報共有が図られ、また、院内事故調査の標準的な手法や調査報告書の作成等を医療機関等が学習する研修が数多く開催されることで、医療事故調査が円滑に実施され、事業の成果を測ることがより可能となるため、当面の間、事業の運営に必要な経費について補助していく必要がある。</t>
    <phoneticPr fontId="5"/>
  </si>
  <si>
    <t>千円</t>
    <rPh sb="0" eb="2">
      <t>センエン</t>
    </rPh>
    <phoneticPr fontId="5"/>
  </si>
  <si>
    <t>　　X/Y</t>
    <phoneticPr fontId="5"/>
  </si>
  <si>
    <t>人件費</t>
    <rPh sb="0" eb="3">
      <t>ジンケンヒ</t>
    </rPh>
    <phoneticPr fontId="5"/>
  </si>
  <si>
    <t>借料</t>
    <rPh sb="0" eb="2">
      <t>シャクリョウ</t>
    </rPh>
    <phoneticPr fontId="5"/>
  </si>
  <si>
    <t>印刷製本費</t>
    <rPh sb="0" eb="2">
      <t>インサツ</t>
    </rPh>
    <rPh sb="2" eb="4">
      <t>セイホン</t>
    </rPh>
    <rPh sb="4" eb="5">
      <t>ヒ</t>
    </rPh>
    <phoneticPr fontId="5"/>
  </si>
  <si>
    <t>謝金</t>
    <rPh sb="0" eb="2">
      <t>シャキン</t>
    </rPh>
    <phoneticPr fontId="5"/>
  </si>
  <si>
    <t>旅費</t>
    <rPh sb="0" eb="2">
      <t>リョヒ</t>
    </rPh>
    <phoneticPr fontId="5"/>
  </si>
  <si>
    <t>通信運搬費</t>
    <rPh sb="0" eb="2">
      <t>ツウシン</t>
    </rPh>
    <rPh sb="2" eb="4">
      <t>ウンパン</t>
    </rPh>
    <rPh sb="4" eb="5">
      <t>ヒ</t>
    </rPh>
    <phoneticPr fontId="5"/>
  </si>
  <si>
    <t>その他</t>
    <rPh sb="2" eb="3">
      <t>タ</t>
    </rPh>
    <phoneticPr fontId="5"/>
  </si>
  <si>
    <t>事務局人件費等</t>
    <rPh sb="0" eb="3">
      <t>ジムキョク</t>
    </rPh>
    <rPh sb="3" eb="6">
      <t>ジンケンヒ</t>
    </rPh>
    <rPh sb="6" eb="7">
      <t>トウ</t>
    </rPh>
    <phoneticPr fontId="5"/>
  </si>
  <si>
    <t>会場費等</t>
    <rPh sb="0" eb="2">
      <t>カイジョウ</t>
    </rPh>
    <rPh sb="2" eb="3">
      <t>ヒ</t>
    </rPh>
    <rPh sb="3" eb="4">
      <t>トウ</t>
    </rPh>
    <phoneticPr fontId="5"/>
  </si>
  <si>
    <t>配布用資料印刷費等</t>
    <rPh sb="0" eb="2">
      <t>ハイフ</t>
    </rPh>
    <rPh sb="2" eb="5">
      <t>ヨウシリョウ</t>
    </rPh>
    <rPh sb="5" eb="8">
      <t>インサツヒ</t>
    </rPh>
    <rPh sb="8" eb="9">
      <t>トウ</t>
    </rPh>
    <phoneticPr fontId="5"/>
  </si>
  <si>
    <t>専門家に対する謝金</t>
    <rPh sb="0" eb="3">
      <t>センモンカ</t>
    </rPh>
    <rPh sb="4" eb="5">
      <t>タイ</t>
    </rPh>
    <rPh sb="7" eb="9">
      <t>シャキン</t>
    </rPh>
    <phoneticPr fontId="5"/>
  </si>
  <si>
    <t>専門家にかかる旅費等</t>
    <rPh sb="0" eb="3">
      <t>センモンカ</t>
    </rPh>
    <rPh sb="7" eb="9">
      <t>リョヒ</t>
    </rPh>
    <rPh sb="9" eb="10">
      <t>トウ</t>
    </rPh>
    <phoneticPr fontId="5"/>
  </si>
  <si>
    <t>資料郵送費等</t>
    <rPh sb="0" eb="2">
      <t>シリョウ</t>
    </rPh>
    <rPh sb="2" eb="5">
      <t>ユウソウヒ</t>
    </rPh>
    <rPh sb="5" eb="6">
      <t>トウ</t>
    </rPh>
    <phoneticPr fontId="5"/>
  </si>
  <si>
    <t>消耗品費等</t>
    <rPh sb="0" eb="3">
      <t>ショウモウヒン</t>
    </rPh>
    <rPh sb="3" eb="4">
      <t>ヒ</t>
    </rPh>
    <rPh sb="4" eb="5">
      <t>トウ</t>
    </rPh>
    <phoneticPr fontId="5"/>
  </si>
  <si>
    <t>A.公益社団法人　日本医師会</t>
    <rPh sb="2" eb="4">
      <t>コウエキ</t>
    </rPh>
    <rPh sb="4" eb="8">
      <t>シャダンホウジン</t>
    </rPh>
    <rPh sb="9" eb="11">
      <t>ニホン</t>
    </rPh>
    <rPh sb="11" eb="14">
      <t>イシカイ</t>
    </rPh>
    <phoneticPr fontId="5"/>
  </si>
  <si>
    <t>公益社団法人日本医師会</t>
    <phoneticPr fontId="5"/>
  </si>
  <si>
    <t>医療事故調査制度の円滑な施行</t>
    <phoneticPr fontId="5"/>
  </si>
  <si>
    <t>補助金等交付</t>
  </si>
  <si>
    <t>厚労</t>
    <rPh sb="0" eb="2">
      <t>コウロウ</t>
    </rPh>
    <phoneticPr fontId="5"/>
  </si>
  <si>
    <t>-</t>
    <phoneticPr fontId="5"/>
  </si>
  <si>
    <t>医療事故調査等支援団体等連絡協議会運営事業</t>
    <phoneticPr fontId="5"/>
  </si>
  <si>
    <t>事業の実施に最低限必要な経費のみを計上し、コスト削減に努めた結果、不用率が大きくなっている。</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</si>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</sst>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22411</xdr:colOff>
      <xdr:row>750</xdr:row>
      <xdr:rowOff>22412</xdr:rowOff>
    </xdr:from>
    <xdr:to>
      <xdr:col>43</xdr:col>
      <xdr:colOff>11206</xdr:colOff>
      <xdr:row>751</xdr:row>
      <xdr:rowOff>336177</xdr:rowOff>
    </xdr:to>
    <xdr:sp macro="" textlink="">
      <xdr:nvSpPr>
        <xdr:cNvPr id="2" name="テキスト ボックス 1"/>
        <xdr:cNvSpPr txBox="1"/>
      </xdr:nvSpPr>
      <xdr:spPr>
        <a:xfrm>
          <a:off x="2422711" y="48028412"/>
          <a:ext cx="6789645" cy="6661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６０．７百万円</a:t>
          </a:r>
        </a:p>
      </xdr:txBody>
    </xdr:sp>
    <xdr:clientData/>
  </xdr:twoCellAnchor>
  <xdr:twoCellAnchor>
    <xdr:from>
      <xdr:col>25</xdr:col>
      <xdr:colOff>190500</xdr:colOff>
      <xdr:row>752</xdr:row>
      <xdr:rowOff>89647</xdr:rowOff>
    </xdr:from>
    <xdr:to>
      <xdr:col>25</xdr:col>
      <xdr:colOff>190500</xdr:colOff>
      <xdr:row>755</xdr:row>
      <xdr:rowOff>56029</xdr:rowOff>
    </xdr:to>
    <xdr:cxnSp macro="">
      <xdr:nvCxnSpPr>
        <xdr:cNvPr id="3" name="直線矢印コネクタ 2"/>
        <xdr:cNvCxnSpPr/>
      </xdr:nvCxnSpPr>
      <xdr:spPr>
        <a:xfrm>
          <a:off x="5791200" y="48800497"/>
          <a:ext cx="0" cy="102365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4207</xdr:colOff>
      <xdr:row>755</xdr:row>
      <xdr:rowOff>134471</xdr:rowOff>
    </xdr:from>
    <xdr:to>
      <xdr:col>31</xdr:col>
      <xdr:colOff>81642</xdr:colOff>
      <xdr:row>755</xdr:row>
      <xdr:rowOff>340178</xdr:rowOff>
    </xdr:to>
    <xdr:sp macro="" textlink="">
      <xdr:nvSpPr>
        <xdr:cNvPr id="4" name="テキスト ボックス 3"/>
        <xdr:cNvSpPr txBox="1"/>
      </xdr:nvSpPr>
      <xdr:spPr>
        <a:xfrm>
          <a:off x="4804807" y="49902596"/>
          <a:ext cx="2077685" cy="205707"/>
        </a:xfrm>
        <a:prstGeom prst="rect">
          <a:avLst/>
        </a:prstGeom>
        <a:solidFill>
          <a:schemeClr val="lt1"/>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13</xdr:col>
      <xdr:colOff>89645</xdr:colOff>
      <xdr:row>756</xdr:row>
      <xdr:rowOff>156883</xdr:rowOff>
    </xdr:from>
    <xdr:to>
      <xdr:col>38</xdr:col>
      <xdr:colOff>89644</xdr:colOff>
      <xdr:row>758</xdr:row>
      <xdr:rowOff>56029</xdr:rowOff>
    </xdr:to>
    <xdr:sp macro="" textlink="">
      <xdr:nvSpPr>
        <xdr:cNvPr id="5" name="テキスト ボックス 4"/>
        <xdr:cNvSpPr txBox="1"/>
      </xdr:nvSpPr>
      <xdr:spPr>
        <a:xfrm>
          <a:off x="3290045" y="50277433"/>
          <a:ext cx="5000624" cy="6039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公益社団法人日本医師会</a:t>
          </a:r>
          <a:endParaRPr kumimoji="1" lang="en-US" altLang="ja-JP" sz="1100"/>
        </a:p>
        <a:p>
          <a:pPr algn="ctr"/>
          <a:r>
            <a:rPr kumimoji="1" lang="ja-JP" altLang="en-US" sz="1100"/>
            <a:t>６０．７百万円</a:t>
          </a:r>
        </a:p>
      </xdr:txBody>
    </xdr:sp>
    <xdr:clientData/>
  </xdr:twoCellAnchor>
  <xdr:twoCellAnchor>
    <xdr:from>
      <xdr:col>15</xdr:col>
      <xdr:colOff>168087</xdr:colOff>
      <xdr:row>758</xdr:row>
      <xdr:rowOff>246529</xdr:rowOff>
    </xdr:from>
    <xdr:to>
      <xdr:col>35</xdr:col>
      <xdr:colOff>168088</xdr:colOff>
      <xdr:row>761</xdr:row>
      <xdr:rowOff>112059</xdr:rowOff>
    </xdr:to>
    <xdr:sp macro="" textlink="">
      <xdr:nvSpPr>
        <xdr:cNvPr id="6" name="テキスト ボックス 5"/>
        <xdr:cNvSpPr txBox="1"/>
      </xdr:nvSpPr>
      <xdr:spPr>
        <a:xfrm>
          <a:off x="3768537" y="51071929"/>
          <a:ext cx="4000501" cy="9228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医療事故調査制度の円滑な施行のため、支援団体間で意見交換、病院等の管理者等に対する研修及び各都道府県の支援団体の窓口となり、事案に応じた支援団体の紹介を実施することを目的とする。</a:t>
          </a:r>
          <a:endParaRPr kumimoji="1" lang="en-US" altLang="ja-JP" sz="1100"/>
        </a:p>
      </xdr:txBody>
    </xdr:sp>
    <xdr:clientData/>
  </xdr:twoCellAnchor>
  <xdr:twoCellAnchor>
    <xdr:from>
      <xdr:col>14</xdr:col>
      <xdr:colOff>168088</xdr:colOff>
      <xdr:row>758</xdr:row>
      <xdr:rowOff>179294</xdr:rowOff>
    </xdr:from>
    <xdr:to>
      <xdr:col>36</xdr:col>
      <xdr:colOff>168089</xdr:colOff>
      <xdr:row>761</xdr:row>
      <xdr:rowOff>224117</xdr:rowOff>
    </xdr:to>
    <xdr:sp macro="" textlink="">
      <xdr:nvSpPr>
        <xdr:cNvPr id="7" name="大かっこ 6"/>
        <xdr:cNvSpPr/>
      </xdr:nvSpPr>
      <xdr:spPr>
        <a:xfrm>
          <a:off x="3568513" y="51004694"/>
          <a:ext cx="4400551" cy="11020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 zoomScaleNormal="75" zoomScaleSheetLayoutView="100" zoomScalePageLayoutView="85" workbookViewId="0">
      <selection activeCell="AD712" sqref="AD712:AF71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406</v>
      </c>
      <c r="AJ2" s="944" t="s">
        <v>779</v>
      </c>
      <c r="AK2" s="944"/>
      <c r="AL2" s="944"/>
      <c r="AM2" s="944"/>
      <c r="AN2" s="98" t="s">
        <v>406</v>
      </c>
      <c r="AO2" s="944">
        <v>20</v>
      </c>
      <c r="AP2" s="944"/>
      <c r="AQ2" s="944"/>
      <c r="AR2" s="99" t="s">
        <v>709</v>
      </c>
      <c r="AS2" s="950">
        <v>131</v>
      </c>
      <c r="AT2" s="950"/>
      <c r="AU2" s="950"/>
      <c r="AV2" s="98" t="str">
        <f>IF(AW2="","","-")</f>
        <v/>
      </c>
      <c r="AW2" s="910"/>
      <c r="AX2" s="910"/>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781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713</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712</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22" t="s">
        <v>389</v>
      </c>
      <c r="Z7" s="439"/>
      <c r="AA7" s="439"/>
      <c r="AB7" s="439"/>
      <c r="AC7" s="439"/>
      <c r="AD7" s="923"/>
      <c r="AE7" s="911" t="s">
        <v>717</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256</v>
      </c>
      <c r="B8" s="495"/>
      <c r="C8" s="495"/>
      <c r="D8" s="495"/>
      <c r="E8" s="495"/>
      <c r="F8" s="496"/>
      <c r="G8" s="945" t="str">
        <f>入力規則等!A27</f>
        <v>-</v>
      </c>
      <c r="H8" s="718"/>
      <c r="I8" s="718"/>
      <c r="J8" s="718"/>
      <c r="K8" s="718"/>
      <c r="L8" s="718"/>
      <c r="M8" s="718"/>
      <c r="N8" s="718"/>
      <c r="O8" s="718"/>
      <c r="P8" s="718"/>
      <c r="Q8" s="718"/>
      <c r="R8" s="718"/>
      <c r="S8" s="718"/>
      <c r="T8" s="718"/>
      <c r="U8" s="718"/>
      <c r="V8" s="718"/>
      <c r="W8" s="718"/>
      <c r="X8" s="946"/>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90"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3" t="s">
        <v>24</v>
      </c>
      <c r="B12" s="964"/>
      <c r="C12" s="964"/>
      <c r="D12" s="964"/>
      <c r="E12" s="964"/>
      <c r="F12" s="965"/>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92</v>
      </c>
      <c r="Q13" s="656"/>
      <c r="R13" s="656"/>
      <c r="S13" s="656"/>
      <c r="T13" s="656"/>
      <c r="U13" s="656"/>
      <c r="V13" s="657"/>
      <c r="W13" s="655">
        <v>93</v>
      </c>
      <c r="X13" s="656"/>
      <c r="Y13" s="656"/>
      <c r="Z13" s="656"/>
      <c r="AA13" s="656"/>
      <c r="AB13" s="656"/>
      <c r="AC13" s="657"/>
      <c r="AD13" s="655">
        <v>89</v>
      </c>
      <c r="AE13" s="656"/>
      <c r="AF13" s="656"/>
      <c r="AG13" s="656"/>
      <c r="AH13" s="656"/>
      <c r="AI13" s="656"/>
      <c r="AJ13" s="657"/>
      <c r="AK13" s="655">
        <v>89</v>
      </c>
      <c r="AL13" s="656"/>
      <c r="AM13" s="656"/>
      <c r="AN13" s="656"/>
      <c r="AO13" s="656"/>
      <c r="AP13" s="656"/>
      <c r="AQ13" s="657"/>
      <c r="AR13" s="919"/>
      <c r="AS13" s="920"/>
      <c r="AT13" s="920"/>
      <c r="AU13" s="920"/>
      <c r="AV13" s="920"/>
      <c r="AW13" s="920"/>
      <c r="AX13" s="921"/>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780</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780</v>
      </c>
      <c r="AE15" s="656"/>
      <c r="AF15" s="656"/>
      <c r="AG15" s="656"/>
      <c r="AH15" s="656"/>
      <c r="AI15" s="656"/>
      <c r="AJ15" s="657"/>
      <c r="AK15" s="655" t="s">
        <v>780</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780</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780</v>
      </c>
      <c r="AE17" s="656"/>
      <c r="AF17" s="656"/>
      <c r="AG17" s="656"/>
      <c r="AH17" s="656"/>
      <c r="AI17" s="656"/>
      <c r="AJ17" s="657"/>
      <c r="AK17" s="655"/>
      <c r="AL17" s="656"/>
      <c r="AM17" s="656"/>
      <c r="AN17" s="656"/>
      <c r="AO17" s="656"/>
      <c r="AP17" s="656"/>
      <c r="AQ17" s="657"/>
      <c r="AR17" s="917"/>
      <c r="AS17" s="917"/>
      <c r="AT17" s="917"/>
      <c r="AU17" s="917"/>
      <c r="AV17" s="917"/>
      <c r="AW17" s="917"/>
      <c r="AX17" s="918"/>
    </row>
    <row r="18" spans="1:50" ht="24.75" customHeight="1" x14ac:dyDescent="0.15">
      <c r="A18" s="612"/>
      <c r="B18" s="613"/>
      <c r="C18" s="613"/>
      <c r="D18" s="613"/>
      <c r="E18" s="613"/>
      <c r="F18" s="614"/>
      <c r="G18" s="725"/>
      <c r="H18" s="726"/>
      <c r="I18" s="714" t="s">
        <v>20</v>
      </c>
      <c r="J18" s="715"/>
      <c r="K18" s="715"/>
      <c r="L18" s="715"/>
      <c r="M18" s="715"/>
      <c r="N18" s="715"/>
      <c r="O18" s="716"/>
      <c r="P18" s="873">
        <f>SUM(P13:V17)</f>
        <v>92</v>
      </c>
      <c r="Q18" s="874"/>
      <c r="R18" s="874"/>
      <c r="S18" s="874"/>
      <c r="T18" s="874"/>
      <c r="U18" s="874"/>
      <c r="V18" s="875"/>
      <c r="W18" s="873">
        <f>SUM(W13:AC17)</f>
        <v>93</v>
      </c>
      <c r="X18" s="874"/>
      <c r="Y18" s="874"/>
      <c r="Z18" s="874"/>
      <c r="AA18" s="874"/>
      <c r="AB18" s="874"/>
      <c r="AC18" s="875"/>
      <c r="AD18" s="873">
        <f>SUM(AD13:AJ17)</f>
        <v>89</v>
      </c>
      <c r="AE18" s="874"/>
      <c r="AF18" s="874"/>
      <c r="AG18" s="874"/>
      <c r="AH18" s="874"/>
      <c r="AI18" s="874"/>
      <c r="AJ18" s="875"/>
      <c r="AK18" s="873">
        <f>SUM(AK13:AQ17)</f>
        <v>89</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69</v>
      </c>
      <c r="Q19" s="656"/>
      <c r="R19" s="656"/>
      <c r="S19" s="656"/>
      <c r="T19" s="656"/>
      <c r="U19" s="656"/>
      <c r="V19" s="657"/>
      <c r="W19" s="655">
        <v>65</v>
      </c>
      <c r="X19" s="656"/>
      <c r="Y19" s="656"/>
      <c r="Z19" s="656"/>
      <c r="AA19" s="656"/>
      <c r="AB19" s="656"/>
      <c r="AC19" s="657"/>
      <c r="AD19" s="655">
        <v>61</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0.75</v>
      </c>
      <c r="Q20" s="316"/>
      <c r="R20" s="316"/>
      <c r="S20" s="316"/>
      <c r="T20" s="316"/>
      <c r="U20" s="316"/>
      <c r="V20" s="316"/>
      <c r="W20" s="316">
        <f t="shared" ref="W20" si="0">IF(W18=0, "-", SUM(W19)/W18)</f>
        <v>0.69892473118279574</v>
      </c>
      <c r="X20" s="316"/>
      <c r="Y20" s="316"/>
      <c r="Z20" s="316"/>
      <c r="AA20" s="316"/>
      <c r="AB20" s="316"/>
      <c r="AC20" s="316"/>
      <c r="AD20" s="316">
        <f t="shared" ref="AD20" si="1">IF(AD18=0, "-", SUM(AD19)/AD18)</f>
        <v>0.6853932584269663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6"/>
      <c r="G21" s="314" t="s">
        <v>354</v>
      </c>
      <c r="H21" s="315"/>
      <c r="I21" s="315"/>
      <c r="J21" s="315"/>
      <c r="K21" s="315"/>
      <c r="L21" s="315"/>
      <c r="M21" s="315"/>
      <c r="N21" s="315"/>
      <c r="O21" s="315"/>
      <c r="P21" s="316">
        <f>IF(P19=0, "-", SUM(P19)/SUM(P13,P14))</f>
        <v>0.75</v>
      </c>
      <c r="Q21" s="316"/>
      <c r="R21" s="316"/>
      <c r="S21" s="316"/>
      <c r="T21" s="316"/>
      <c r="U21" s="316"/>
      <c r="V21" s="316"/>
      <c r="W21" s="316">
        <f t="shared" ref="W21" si="2">IF(W19=0, "-", SUM(W19)/SUM(W13,W14))</f>
        <v>0.69892473118279574</v>
      </c>
      <c r="X21" s="316"/>
      <c r="Y21" s="316"/>
      <c r="Z21" s="316"/>
      <c r="AA21" s="316"/>
      <c r="AB21" s="316"/>
      <c r="AC21" s="316"/>
      <c r="AD21" s="316">
        <f t="shared" ref="AD21" si="3">IF(AD19=0, "-", SUM(AD19)/SUM(AD13,AD14))</f>
        <v>0.6853932584269663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707</v>
      </c>
      <c r="B22" s="973"/>
      <c r="C22" s="973"/>
      <c r="D22" s="973"/>
      <c r="E22" s="973"/>
      <c r="F22" s="974"/>
      <c r="G22" s="968" t="s">
        <v>333</v>
      </c>
      <c r="H22" s="222"/>
      <c r="I22" s="222"/>
      <c r="J22" s="222"/>
      <c r="K22" s="222"/>
      <c r="L22" s="222"/>
      <c r="M22" s="222"/>
      <c r="N22" s="222"/>
      <c r="O22" s="223"/>
      <c r="P22" s="933" t="s">
        <v>705</v>
      </c>
      <c r="Q22" s="222"/>
      <c r="R22" s="222"/>
      <c r="S22" s="222"/>
      <c r="T22" s="222"/>
      <c r="U22" s="222"/>
      <c r="V22" s="223"/>
      <c r="W22" s="933" t="s">
        <v>706</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34.5" customHeight="1" x14ac:dyDescent="0.15">
      <c r="A23" s="975"/>
      <c r="B23" s="976"/>
      <c r="C23" s="976"/>
      <c r="D23" s="976"/>
      <c r="E23" s="976"/>
      <c r="F23" s="977"/>
      <c r="G23" s="969" t="s">
        <v>720</v>
      </c>
      <c r="H23" s="970"/>
      <c r="I23" s="970"/>
      <c r="J23" s="970"/>
      <c r="K23" s="970"/>
      <c r="L23" s="970"/>
      <c r="M23" s="970"/>
      <c r="N23" s="970"/>
      <c r="O23" s="971"/>
      <c r="P23" s="919">
        <v>89</v>
      </c>
      <c r="Q23" s="920"/>
      <c r="R23" s="920"/>
      <c r="S23" s="920"/>
      <c r="T23" s="920"/>
      <c r="U23" s="920"/>
      <c r="V23" s="934"/>
      <c r="W23" s="919"/>
      <c r="X23" s="920"/>
      <c r="Y23" s="920"/>
      <c r="Z23" s="920"/>
      <c r="AA23" s="920"/>
      <c r="AB23" s="920"/>
      <c r="AC23" s="934"/>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35"/>
      <c r="H24" s="936"/>
      <c r="I24" s="936"/>
      <c r="J24" s="936"/>
      <c r="K24" s="936"/>
      <c r="L24" s="936"/>
      <c r="M24" s="936"/>
      <c r="N24" s="936"/>
      <c r="O24" s="937"/>
      <c r="P24" s="655"/>
      <c r="Q24" s="656"/>
      <c r="R24" s="656"/>
      <c r="S24" s="656"/>
      <c r="T24" s="656"/>
      <c r="U24" s="656"/>
      <c r="V24" s="657"/>
      <c r="W24" s="655"/>
      <c r="X24" s="656"/>
      <c r="Y24" s="656"/>
      <c r="Z24" s="656"/>
      <c r="AA24" s="656"/>
      <c r="AB24" s="656"/>
      <c r="AC24" s="657"/>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5"/>
      <c r="H25" s="936"/>
      <c r="I25" s="936"/>
      <c r="J25" s="936"/>
      <c r="K25" s="936"/>
      <c r="L25" s="936"/>
      <c r="M25" s="936"/>
      <c r="N25" s="936"/>
      <c r="O25" s="937"/>
      <c r="P25" s="655"/>
      <c r="Q25" s="656"/>
      <c r="R25" s="656"/>
      <c r="S25" s="656"/>
      <c r="T25" s="656"/>
      <c r="U25" s="656"/>
      <c r="V25" s="657"/>
      <c r="W25" s="655"/>
      <c r="X25" s="656"/>
      <c r="Y25" s="656"/>
      <c r="Z25" s="656"/>
      <c r="AA25" s="656"/>
      <c r="AB25" s="656"/>
      <c r="AC25" s="657"/>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5"/>
      <c r="H26" s="936"/>
      <c r="I26" s="936"/>
      <c r="J26" s="936"/>
      <c r="K26" s="936"/>
      <c r="L26" s="936"/>
      <c r="M26" s="936"/>
      <c r="N26" s="936"/>
      <c r="O26" s="937"/>
      <c r="P26" s="655"/>
      <c r="Q26" s="656"/>
      <c r="R26" s="656"/>
      <c r="S26" s="656"/>
      <c r="T26" s="656"/>
      <c r="U26" s="656"/>
      <c r="V26" s="657"/>
      <c r="W26" s="655"/>
      <c r="X26" s="656"/>
      <c r="Y26" s="656"/>
      <c r="Z26" s="656"/>
      <c r="AA26" s="656"/>
      <c r="AB26" s="656"/>
      <c r="AC26" s="657"/>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55"/>
      <c r="Q27" s="656"/>
      <c r="R27" s="656"/>
      <c r="S27" s="656"/>
      <c r="T27" s="656"/>
      <c r="U27" s="656"/>
      <c r="V27" s="657"/>
      <c r="W27" s="655"/>
      <c r="X27" s="656"/>
      <c r="Y27" s="656"/>
      <c r="Z27" s="656"/>
      <c r="AA27" s="656"/>
      <c r="AB27" s="656"/>
      <c r="AC27" s="657"/>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337</v>
      </c>
      <c r="H28" s="939"/>
      <c r="I28" s="939"/>
      <c r="J28" s="939"/>
      <c r="K28" s="939"/>
      <c r="L28" s="939"/>
      <c r="M28" s="939"/>
      <c r="N28" s="939"/>
      <c r="O28" s="940"/>
      <c r="P28" s="873">
        <f>P29-SUM(P23:P27)</f>
        <v>0</v>
      </c>
      <c r="Q28" s="874"/>
      <c r="R28" s="874"/>
      <c r="S28" s="874"/>
      <c r="T28" s="874"/>
      <c r="U28" s="874"/>
      <c r="V28" s="875"/>
      <c r="W28" s="873">
        <f>W29-SUM(W23:W27)</f>
        <v>0</v>
      </c>
      <c r="X28" s="874"/>
      <c r="Y28" s="874"/>
      <c r="Z28" s="874"/>
      <c r="AA28" s="874"/>
      <c r="AB28" s="874"/>
      <c r="AC28" s="875"/>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55">
        <f>AK13</f>
        <v>89</v>
      </c>
      <c r="Q29" s="656"/>
      <c r="R29" s="656"/>
      <c r="S29" s="656"/>
      <c r="T29" s="656"/>
      <c r="U29" s="656"/>
      <c r="V29" s="657"/>
      <c r="W29" s="951">
        <f>AR13</f>
        <v>0</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4" t="s">
        <v>412</v>
      </c>
      <c r="AJ30" s="914"/>
      <c r="AK30" s="914"/>
      <c r="AL30" s="853"/>
      <c r="AM30" s="914" t="s">
        <v>509</v>
      </c>
      <c r="AN30" s="914"/>
      <c r="AO30" s="914"/>
      <c r="AP30" s="853"/>
      <c r="AQ30" s="765" t="s">
        <v>232</v>
      </c>
      <c r="AR30" s="766"/>
      <c r="AS30" s="766"/>
      <c r="AT30" s="767"/>
      <c r="AU30" s="772" t="s">
        <v>134</v>
      </c>
      <c r="AV30" s="772"/>
      <c r="AW30" s="772"/>
      <c r="AX30" s="916"/>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t="s">
        <v>717</v>
      </c>
      <c r="AR31" s="201"/>
      <c r="AS31" s="136" t="s">
        <v>233</v>
      </c>
      <c r="AT31" s="137"/>
      <c r="AU31" s="200">
        <v>3</v>
      </c>
      <c r="AV31" s="200"/>
      <c r="AW31" s="392" t="s">
        <v>179</v>
      </c>
      <c r="AX31" s="393"/>
    </row>
    <row r="32" spans="1:50" ht="35.1"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371</v>
      </c>
      <c r="AC32" s="460"/>
      <c r="AD32" s="460"/>
      <c r="AE32" s="218">
        <v>86</v>
      </c>
      <c r="AF32" s="219"/>
      <c r="AG32" s="219"/>
      <c r="AH32" s="219"/>
      <c r="AI32" s="218">
        <v>86</v>
      </c>
      <c r="AJ32" s="219"/>
      <c r="AK32" s="219"/>
      <c r="AL32" s="219"/>
      <c r="AM32" s="218">
        <v>87</v>
      </c>
      <c r="AN32" s="219"/>
      <c r="AO32" s="219"/>
      <c r="AP32" s="219"/>
      <c r="AQ32" s="336" t="s">
        <v>717</v>
      </c>
      <c r="AR32" s="208"/>
      <c r="AS32" s="208"/>
      <c r="AT32" s="337"/>
      <c r="AU32" s="219" t="s">
        <v>717</v>
      </c>
      <c r="AV32" s="219"/>
      <c r="AW32" s="219"/>
      <c r="AX32" s="221"/>
    </row>
    <row r="33" spans="1:51" ht="35.1"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371</v>
      </c>
      <c r="AC33" s="522"/>
      <c r="AD33" s="522"/>
      <c r="AE33" s="218">
        <v>87</v>
      </c>
      <c r="AF33" s="219"/>
      <c r="AG33" s="219"/>
      <c r="AH33" s="219"/>
      <c r="AI33" s="218">
        <v>86</v>
      </c>
      <c r="AJ33" s="219"/>
      <c r="AK33" s="219"/>
      <c r="AL33" s="219"/>
      <c r="AM33" s="218">
        <v>86</v>
      </c>
      <c r="AN33" s="219"/>
      <c r="AO33" s="219"/>
      <c r="AP33" s="219"/>
      <c r="AQ33" s="336" t="s">
        <v>717</v>
      </c>
      <c r="AR33" s="208"/>
      <c r="AS33" s="208"/>
      <c r="AT33" s="337"/>
      <c r="AU33" s="219">
        <v>87</v>
      </c>
      <c r="AV33" s="219"/>
      <c r="AW33" s="219"/>
      <c r="AX33" s="221"/>
    </row>
    <row r="34" spans="1:51" ht="35.1"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99</v>
      </c>
      <c r="AF34" s="219"/>
      <c r="AG34" s="219"/>
      <c r="AH34" s="219"/>
      <c r="AI34" s="218">
        <v>100</v>
      </c>
      <c r="AJ34" s="219"/>
      <c r="AK34" s="219"/>
      <c r="AL34" s="219"/>
      <c r="AM34" s="218">
        <v>101</v>
      </c>
      <c r="AN34" s="219"/>
      <c r="AO34" s="219"/>
      <c r="AP34" s="219"/>
      <c r="AQ34" s="336" t="s">
        <v>717</v>
      </c>
      <c r="AR34" s="208"/>
      <c r="AS34" s="208"/>
      <c r="AT34" s="337"/>
      <c r="AU34" s="219" t="s">
        <v>717</v>
      </c>
      <c r="AV34" s="219"/>
      <c r="AW34" s="219"/>
      <c r="AX34" s="221"/>
    </row>
    <row r="35" spans="1:51" ht="23.25" customHeight="1" x14ac:dyDescent="0.15">
      <c r="A35" s="228" t="s">
        <v>380</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9"/>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9"/>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4" t="s">
        <v>134</v>
      </c>
      <c r="AV51" s="924"/>
      <c r="AW51" s="924"/>
      <c r="AX51" s="925"/>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4" t="s">
        <v>134</v>
      </c>
      <c r="AV58" s="924"/>
      <c r="AW58" s="924"/>
      <c r="AX58" s="925"/>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7"/>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46</v>
      </c>
      <c r="AF101" s="282"/>
      <c r="AG101" s="282"/>
      <c r="AH101" s="282"/>
      <c r="AI101" s="282">
        <v>30</v>
      </c>
      <c r="AJ101" s="282"/>
      <c r="AK101" s="282"/>
      <c r="AL101" s="282"/>
      <c r="AM101" s="282">
        <v>32</v>
      </c>
      <c r="AN101" s="282"/>
      <c r="AO101" s="282"/>
      <c r="AP101" s="282"/>
      <c r="AQ101" s="282" t="s">
        <v>739</v>
      </c>
      <c r="AR101" s="282"/>
      <c r="AS101" s="282"/>
      <c r="AT101" s="282"/>
      <c r="AU101" s="218" t="s">
        <v>739</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v>72</v>
      </c>
      <c r="AF102" s="282"/>
      <c r="AG102" s="282"/>
      <c r="AH102" s="282"/>
      <c r="AI102" s="282">
        <v>48</v>
      </c>
      <c r="AJ102" s="282"/>
      <c r="AK102" s="282"/>
      <c r="AL102" s="282"/>
      <c r="AM102" s="282">
        <v>48</v>
      </c>
      <c r="AN102" s="282"/>
      <c r="AO102" s="282"/>
      <c r="AP102" s="282"/>
      <c r="AQ102" s="282">
        <v>48</v>
      </c>
      <c r="AR102" s="282"/>
      <c r="AS102" s="282"/>
      <c r="AT102" s="282"/>
      <c r="AU102" s="225">
        <v>48</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18"/>
      <c r="B104" s="419"/>
      <c r="C104" s="419"/>
      <c r="D104" s="419"/>
      <c r="E104" s="419"/>
      <c r="F104" s="420"/>
      <c r="G104" s="108" t="s">
        <v>726</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725</v>
      </c>
      <c r="AC104" s="545"/>
      <c r="AD104" s="546"/>
      <c r="AE104" s="282">
        <v>32</v>
      </c>
      <c r="AF104" s="282"/>
      <c r="AG104" s="282"/>
      <c r="AH104" s="282"/>
      <c r="AI104" s="282">
        <v>15</v>
      </c>
      <c r="AJ104" s="282"/>
      <c r="AK104" s="282"/>
      <c r="AL104" s="282"/>
      <c r="AM104" s="282">
        <v>7</v>
      </c>
      <c r="AN104" s="282"/>
      <c r="AO104" s="282"/>
      <c r="AP104" s="282"/>
      <c r="AQ104" s="282" t="s">
        <v>739</v>
      </c>
      <c r="AR104" s="282"/>
      <c r="AS104" s="282"/>
      <c r="AT104" s="282"/>
      <c r="AU104" s="282" t="s">
        <v>739</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725</v>
      </c>
      <c r="AC105" s="468"/>
      <c r="AD105" s="469"/>
      <c r="AE105" s="282">
        <v>47</v>
      </c>
      <c r="AF105" s="282"/>
      <c r="AG105" s="282"/>
      <c r="AH105" s="282"/>
      <c r="AI105" s="282">
        <v>47</v>
      </c>
      <c r="AJ105" s="282"/>
      <c r="AK105" s="282"/>
      <c r="AL105" s="282"/>
      <c r="AM105" s="282">
        <v>47</v>
      </c>
      <c r="AN105" s="282"/>
      <c r="AO105" s="282"/>
      <c r="AP105" s="282"/>
      <c r="AQ105" s="282">
        <v>47</v>
      </c>
      <c r="AR105" s="282"/>
      <c r="AS105" s="282"/>
      <c r="AT105" s="282"/>
      <c r="AU105" s="282">
        <v>47</v>
      </c>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759</v>
      </c>
      <c r="AC116" s="462"/>
      <c r="AD116" s="463"/>
      <c r="AE116" s="282">
        <v>1181</v>
      </c>
      <c r="AF116" s="282"/>
      <c r="AG116" s="282"/>
      <c r="AH116" s="282"/>
      <c r="AI116" s="282">
        <v>1879</v>
      </c>
      <c r="AJ116" s="282"/>
      <c r="AK116" s="282"/>
      <c r="AL116" s="282"/>
      <c r="AM116" s="282">
        <v>1740</v>
      </c>
      <c r="AN116" s="282"/>
      <c r="AO116" s="282"/>
      <c r="AP116" s="282"/>
      <c r="AQ116" s="218">
        <v>1160</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760</v>
      </c>
      <c r="AC117" s="472"/>
      <c r="AD117" s="473"/>
      <c r="AE117" s="550" t="s">
        <v>728</v>
      </c>
      <c r="AF117" s="550"/>
      <c r="AG117" s="550"/>
      <c r="AH117" s="550"/>
      <c r="AI117" s="550" t="s">
        <v>729</v>
      </c>
      <c r="AJ117" s="550"/>
      <c r="AK117" s="550"/>
      <c r="AL117" s="550"/>
      <c r="AM117" s="550" t="s">
        <v>740</v>
      </c>
      <c r="AN117" s="550"/>
      <c r="AO117" s="550"/>
      <c r="AP117" s="550"/>
      <c r="AQ117" s="550" t="s">
        <v>741</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730</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759</v>
      </c>
      <c r="AC119" s="462"/>
      <c r="AD119" s="463"/>
      <c r="AE119" s="282">
        <v>447</v>
      </c>
      <c r="AF119" s="282"/>
      <c r="AG119" s="282"/>
      <c r="AH119" s="282"/>
      <c r="AI119" s="282">
        <v>572</v>
      </c>
      <c r="AJ119" s="282"/>
      <c r="AK119" s="282"/>
      <c r="AL119" s="282"/>
      <c r="AM119" s="282">
        <v>722</v>
      </c>
      <c r="AN119" s="282"/>
      <c r="AO119" s="282"/>
      <c r="AP119" s="282"/>
      <c r="AQ119" s="282">
        <v>108</v>
      </c>
      <c r="AR119" s="282"/>
      <c r="AS119" s="282"/>
      <c r="AT119" s="282"/>
      <c r="AU119" s="282"/>
      <c r="AV119" s="282"/>
      <c r="AW119" s="282"/>
      <c r="AX119" s="283"/>
      <c r="AY119">
        <f>$AY$118</f>
        <v>1</v>
      </c>
    </row>
    <row r="120" spans="1:51" ht="46.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760</v>
      </c>
      <c r="AC120" s="472"/>
      <c r="AD120" s="473"/>
      <c r="AE120" s="550" t="s">
        <v>731</v>
      </c>
      <c r="AF120" s="550"/>
      <c r="AG120" s="550"/>
      <c r="AH120" s="550"/>
      <c r="AI120" s="550" t="s">
        <v>732</v>
      </c>
      <c r="AJ120" s="550"/>
      <c r="AK120" s="550"/>
      <c r="AL120" s="550"/>
      <c r="AM120" s="550" t="s">
        <v>742</v>
      </c>
      <c r="AN120" s="550"/>
      <c r="AO120" s="550"/>
      <c r="AP120" s="550"/>
      <c r="AQ120" s="550" t="s">
        <v>743</v>
      </c>
      <c r="AR120" s="550"/>
      <c r="AS120" s="550"/>
      <c r="AT120" s="550"/>
      <c r="AU120" s="550"/>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739</v>
      </c>
      <c r="AR133" s="200"/>
      <c r="AS133" s="136" t="s">
        <v>233</v>
      </c>
      <c r="AT133" s="137"/>
      <c r="AU133" s="201" t="s">
        <v>739</v>
      </c>
      <c r="AV133" s="201"/>
      <c r="AW133" s="136" t="s">
        <v>179</v>
      </c>
      <c r="AX133" s="196"/>
      <c r="AY133">
        <f>$AY$132</f>
        <v>1</v>
      </c>
    </row>
    <row r="134" spans="1:51" ht="22.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739</v>
      </c>
      <c r="AN134" s="208"/>
      <c r="AO134" s="208"/>
      <c r="AP134" s="208"/>
      <c r="AQ134" s="207" t="s">
        <v>717</v>
      </c>
      <c r="AR134" s="208"/>
      <c r="AS134" s="208"/>
      <c r="AT134" s="208"/>
      <c r="AU134" s="207" t="s">
        <v>717</v>
      </c>
      <c r="AV134" s="208"/>
      <c r="AW134" s="208"/>
      <c r="AX134" s="209"/>
      <c r="AY134">
        <f t="shared" ref="AY134:AY135" si="13">$AY$132</f>
        <v>1</v>
      </c>
    </row>
    <row r="135" spans="1:51" ht="20.2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739</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8"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5.7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4.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27" customHeight="1" x14ac:dyDescent="0.15">
      <c r="A430" s="190"/>
      <c r="B430" s="187"/>
      <c r="C430" s="179" t="s">
        <v>671</v>
      </c>
      <c r="D430" s="931"/>
      <c r="E430" s="175" t="s">
        <v>399</v>
      </c>
      <c r="F430" s="893"/>
      <c r="G430" s="894" t="s">
        <v>252</v>
      </c>
      <c r="H430" s="126"/>
      <c r="I430" s="126"/>
      <c r="J430" s="895" t="s">
        <v>717</v>
      </c>
      <c r="K430" s="896"/>
      <c r="L430" s="896"/>
      <c r="M430" s="896"/>
      <c r="N430" s="896"/>
      <c r="O430" s="896"/>
      <c r="P430" s="896"/>
      <c r="Q430" s="896"/>
      <c r="R430" s="896"/>
      <c r="S430" s="896"/>
      <c r="T430" s="897"/>
      <c r="U430" s="587" t="s">
        <v>739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739</v>
      </c>
      <c r="AF432" s="201"/>
      <c r="AG432" s="136" t="s">
        <v>233</v>
      </c>
      <c r="AH432" s="137"/>
      <c r="AI432" s="335"/>
      <c r="AJ432" s="335"/>
      <c r="AK432" s="335"/>
      <c r="AL432" s="157"/>
      <c r="AM432" s="335"/>
      <c r="AN432" s="335"/>
      <c r="AO432" s="335"/>
      <c r="AP432" s="157"/>
      <c r="AQ432" s="250" t="s">
        <v>739</v>
      </c>
      <c r="AR432" s="201"/>
      <c r="AS432" s="136" t="s">
        <v>233</v>
      </c>
      <c r="AT432" s="137"/>
      <c r="AU432" s="201" t="s">
        <v>739</v>
      </c>
      <c r="AV432" s="201"/>
      <c r="AW432" s="136" t="s">
        <v>179</v>
      </c>
      <c r="AX432" s="196"/>
      <c r="AY432">
        <f>$AY$431</f>
        <v>1</v>
      </c>
    </row>
    <row r="433" spans="1:51" ht="16.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739</v>
      </c>
      <c r="AN433" s="208"/>
      <c r="AO433" s="208"/>
      <c r="AP433" s="337"/>
      <c r="AQ433" s="336" t="s">
        <v>717</v>
      </c>
      <c r="AR433" s="208"/>
      <c r="AS433" s="208"/>
      <c r="AT433" s="337"/>
      <c r="AU433" s="208" t="s">
        <v>717</v>
      </c>
      <c r="AV433" s="208"/>
      <c r="AW433" s="208"/>
      <c r="AX433" s="209"/>
      <c r="AY433">
        <f t="shared" ref="AY433:AY435" si="63">$AY$431</f>
        <v>1</v>
      </c>
    </row>
    <row r="434" spans="1:51" ht="16.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739</v>
      </c>
      <c r="AN434" s="208"/>
      <c r="AO434" s="208"/>
      <c r="AP434" s="337"/>
      <c r="AQ434" s="336" t="s">
        <v>717</v>
      </c>
      <c r="AR434" s="208"/>
      <c r="AS434" s="208"/>
      <c r="AT434" s="337"/>
      <c r="AU434" s="208" t="s">
        <v>717</v>
      </c>
      <c r="AV434" s="208"/>
      <c r="AW434" s="208"/>
      <c r="AX434" s="209"/>
      <c r="AY434">
        <f t="shared" si="63"/>
        <v>1</v>
      </c>
    </row>
    <row r="435" spans="1:51" ht="16.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739</v>
      </c>
      <c r="AN435" s="208"/>
      <c r="AO435" s="208"/>
      <c r="AP435" s="337"/>
      <c r="AQ435" s="336" t="s">
        <v>717</v>
      </c>
      <c r="AR435" s="208"/>
      <c r="AS435" s="208"/>
      <c r="AT435" s="337"/>
      <c r="AU435" s="208" t="s">
        <v>717</v>
      </c>
      <c r="AV435" s="208"/>
      <c r="AW435" s="208"/>
      <c r="AX435" s="209"/>
      <c r="AY435">
        <f t="shared" si="63"/>
        <v>1</v>
      </c>
    </row>
    <row r="436" spans="1:51" ht="18.75"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17.25" customHeight="1" x14ac:dyDescent="0.15">
      <c r="A482" s="190"/>
      <c r="B482" s="187"/>
      <c r="C482" s="181"/>
      <c r="D482" s="187"/>
      <c r="E482" s="128" t="s">
        <v>739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14.2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8"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738</v>
      </c>
      <c r="AE702" s="342"/>
      <c r="AF702" s="342"/>
      <c r="AG702" s="379" t="s">
        <v>748</v>
      </c>
      <c r="AH702" s="380"/>
      <c r="AI702" s="380"/>
      <c r="AJ702" s="380"/>
      <c r="AK702" s="380"/>
      <c r="AL702" s="380"/>
      <c r="AM702" s="380"/>
      <c r="AN702" s="380"/>
      <c r="AO702" s="380"/>
      <c r="AP702" s="380"/>
      <c r="AQ702" s="380"/>
      <c r="AR702" s="380"/>
      <c r="AS702" s="380"/>
      <c r="AT702" s="380"/>
      <c r="AU702" s="380"/>
      <c r="AV702" s="380"/>
      <c r="AW702" s="380"/>
      <c r="AX702" s="381"/>
    </row>
    <row r="703" spans="1:51" ht="48"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738</v>
      </c>
      <c r="AE703" s="323"/>
      <c r="AF703" s="323"/>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34.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745</v>
      </c>
      <c r="AE704" s="781"/>
      <c r="AF704" s="781"/>
      <c r="AG704" s="168" t="s">
        <v>750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738</v>
      </c>
      <c r="AE705" s="713"/>
      <c r="AF705" s="713"/>
      <c r="AG705" s="128" t="s">
        <v>739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746</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746</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745</v>
      </c>
      <c r="AE708" s="603"/>
      <c r="AF708" s="603"/>
      <c r="AG708" s="740" t="s">
        <v>717</v>
      </c>
      <c r="AH708" s="741"/>
      <c r="AI708" s="741"/>
      <c r="AJ708" s="741"/>
      <c r="AK708" s="741"/>
      <c r="AL708" s="741"/>
      <c r="AM708" s="741"/>
      <c r="AN708" s="741"/>
      <c r="AO708" s="741"/>
      <c r="AP708" s="741"/>
      <c r="AQ708" s="741"/>
      <c r="AR708" s="741"/>
      <c r="AS708" s="741"/>
      <c r="AT708" s="741"/>
      <c r="AU708" s="741"/>
      <c r="AV708" s="741"/>
      <c r="AW708" s="741"/>
      <c r="AX708" s="742"/>
    </row>
    <row r="709" spans="1:50" ht="34.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738</v>
      </c>
      <c r="AE709" s="323"/>
      <c r="AF709" s="323"/>
      <c r="AG709" s="104" t="s">
        <v>751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745</v>
      </c>
      <c r="AE710" s="323"/>
      <c r="AF710" s="323"/>
      <c r="AG710" s="104" t="s">
        <v>717</v>
      </c>
      <c r="AH710" s="105"/>
      <c r="AI710" s="105"/>
      <c r="AJ710" s="105"/>
      <c r="AK710" s="105"/>
      <c r="AL710" s="105"/>
      <c r="AM710" s="105"/>
      <c r="AN710" s="105"/>
      <c r="AO710" s="105"/>
      <c r="AP710" s="105"/>
      <c r="AQ710" s="105"/>
      <c r="AR710" s="105"/>
      <c r="AS710" s="105"/>
      <c r="AT710" s="105"/>
      <c r="AU710" s="105"/>
      <c r="AV710" s="105"/>
      <c r="AW710" s="105"/>
      <c r="AX710" s="106"/>
    </row>
    <row r="711" spans="1:50" ht="34.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738</v>
      </c>
      <c r="AE711" s="323"/>
      <c r="AF711" s="323"/>
      <c r="AG711" s="104" t="s">
        <v>752</v>
      </c>
      <c r="AH711" s="105"/>
      <c r="AI711" s="105"/>
      <c r="AJ711" s="105"/>
      <c r="AK711" s="105"/>
      <c r="AL711" s="105"/>
      <c r="AM711" s="105"/>
      <c r="AN711" s="105"/>
      <c r="AO711" s="105"/>
      <c r="AP711" s="105"/>
      <c r="AQ711" s="105"/>
      <c r="AR711" s="105"/>
      <c r="AS711" s="105"/>
      <c r="AT711" s="105"/>
      <c r="AU711" s="105"/>
      <c r="AV711" s="105"/>
      <c r="AW711" s="105"/>
      <c r="AX711" s="106"/>
    </row>
    <row r="712" spans="1:50" ht="36"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738</v>
      </c>
      <c r="AE712" s="781"/>
      <c r="AF712" s="781"/>
      <c r="AG712" s="805" t="s">
        <v>782</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745</v>
      </c>
      <c r="AE713" s="323"/>
      <c r="AF713" s="661"/>
      <c r="AG713" s="104" t="s">
        <v>717</v>
      </c>
      <c r="AH713" s="105"/>
      <c r="AI713" s="105"/>
      <c r="AJ713" s="105"/>
      <c r="AK713" s="105"/>
      <c r="AL713" s="105"/>
      <c r="AM713" s="105"/>
      <c r="AN713" s="105"/>
      <c r="AO713" s="105"/>
      <c r="AP713" s="105"/>
      <c r="AQ713" s="105"/>
      <c r="AR713" s="105"/>
      <c r="AS713" s="105"/>
      <c r="AT713" s="105"/>
      <c r="AU713" s="105"/>
      <c r="AV713" s="105"/>
      <c r="AW713" s="105"/>
      <c r="AX713" s="106"/>
    </row>
    <row r="714" spans="1:50" ht="34.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738</v>
      </c>
      <c r="AE714" s="803"/>
      <c r="AF714" s="804"/>
      <c r="AG714" s="734" t="s">
        <v>753</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738</v>
      </c>
      <c r="AE715" s="603"/>
      <c r="AF715" s="654"/>
      <c r="AG715" s="740" t="s">
        <v>754</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745</v>
      </c>
      <c r="AE716" s="625"/>
      <c r="AF716" s="625"/>
      <c r="AG716" s="104" t="s">
        <v>717</v>
      </c>
      <c r="AH716" s="105"/>
      <c r="AI716" s="105"/>
      <c r="AJ716" s="105"/>
      <c r="AK716" s="105"/>
      <c r="AL716" s="105"/>
      <c r="AM716" s="105"/>
      <c r="AN716" s="105"/>
      <c r="AO716" s="105"/>
      <c r="AP716" s="105"/>
      <c r="AQ716" s="105"/>
      <c r="AR716" s="105"/>
      <c r="AS716" s="105"/>
      <c r="AT716" s="105"/>
      <c r="AU716" s="105"/>
      <c r="AV716" s="105"/>
      <c r="AW716" s="105"/>
      <c r="AX716" s="106"/>
    </row>
    <row r="717" spans="1:50" ht="114.9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747</v>
      </c>
      <c r="AE717" s="323"/>
      <c r="AF717" s="323"/>
      <c r="AG717" s="104" t="s">
        <v>755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745</v>
      </c>
      <c r="AE718" s="323"/>
      <c r="AF718" s="323"/>
      <c r="AG718" s="130" t="s">
        <v>717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738</v>
      </c>
      <c r="AE719" s="603"/>
      <c r="AF719" s="603"/>
      <c r="AG719" s="128" t="s">
        <v>756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710</v>
      </c>
      <c r="D721" s="294"/>
      <c r="E721" s="294"/>
      <c r="F721" s="295"/>
      <c r="G721" s="284"/>
      <c r="H721" s="285"/>
      <c r="I721" s="77" t="str">
        <f>IF(OR(G721="　", G721=""), "", "-")</f>
        <v/>
      </c>
      <c r="J721" s="288">
        <v>130</v>
      </c>
      <c r="K721" s="288"/>
      <c r="L721" s="77" t="str">
        <f>IF(M721="","","-")</f>
        <v/>
      </c>
      <c r="M721" s="78"/>
      <c r="N721" s="301" t="s">
        <v>735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36.75" customHeight="1" thickBot="1" x14ac:dyDescent="0.2">
      <c r="A729" s="632" t="s">
        <v>783</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40.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3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49.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0" t="s">
        <v>672</v>
      </c>
      <c r="B737" s="211"/>
      <c r="C737" s="211"/>
      <c r="D737" s="212"/>
      <c r="E737" s="954" t="s">
        <v>717</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397</v>
      </c>
      <c r="B738" s="361"/>
      <c r="C738" s="361"/>
      <c r="D738" s="361"/>
      <c r="E738" s="954" t="s">
        <v>717</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396</v>
      </c>
      <c r="B739" s="361"/>
      <c r="C739" s="361"/>
      <c r="D739" s="361"/>
      <c r="E739" s="954" t="s">
        <v>717</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395</v>
      </c>
      <c r="B740" s="361"/>
      <c r="C740" s="361"/>
      <c r="D740" s="361"/>
      <c r="E740" s="954" t="s">
        <v>717</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394</v>
      </c>
      <c r="B741" s="361"/>
      <c r="C741" s="361"/>
      <c r="D741" s="361"/>
      <c r="E741" s="954" t="s">
        <v>717</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393</v>
      </c>
      <c r="B742" s="361"/>
      <c r="C742" s="361"/>
      <c r="D742" s="361"/>
      <c r="E742" s="954" t="s">
        <v>717</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392</v>
      </c>
      <c r="B743" s="361"/>
      <c r="C743" s="361"/>
      <c r="D743" s="361"/>
      <c r="E743" s="954" t="s">
        <v>717</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391</v>
      </c>
      <c r="B744" s="361"/>
      <c r="C744" s="361"/>
      <c r="D744" s="361"/>
      <c r="E744" s="954" t="s">
        <v>736</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390</v>
      </c>
      <c r="B745" s="361"/>
      <c r="C745" s="361"/>
      <c r="D745" s="361"/>
      <c r="E745" s="991" t="s">
        <v>737</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545</v>
      </c>
      <c r="B746" s="361"/>
      <c r="C746" s="361"/>
      <c r="D746" s="361"/>
      <c r="E746" s="960" t="s">
        <v>710</v>
      </c>
      <c r="F746" s="958"/>
      <c r="G746" s="958"/>
      <c r="H746" s="100" t="str">
        <f>IF(E746="","","-")</f>
        <v>-</v>
      </c>
      <c r="I746" s="958"/>
      <c r="J746" s="958"/>
      <c r="K746" s="100" t="str">
        <f>IF(I746="","","-")</f>
        <v/>
      </c>
      <c r="L746" s="959">
        <v>101</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509</v>
      </c>
      <c r="B747" s="361"/>
      <c r="C747" s="361"/>
      <c r="D747" s="361"/>
      <c r="E747" s="960" t="s">
        <v>710</v>
      </c>
      <c r="F747" s="958"/>
      <c r="G747" s="958"/>
      <c r="H747" s="100" t="str">
        <f>IF(E747="","","-")</f>
        <v>-</v>
      </c>
      <c r="I747" s="958"/>
      <c r="J747" s="958"/>
      <c r="K747" s="100" t="str">
        <f>IF(I747="","","-")</f>
        <v/>
      </c>
      <c r="L747" s="959">
        <v>100</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775</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761</v>
      </c>
      <c r="H789" s="669"/>
      <c r="I789" s="669"/>
      <c r="J789" s="669"/>
      <c r="K789" s="670"/>
      <c r="L789" s="662" t="s">
        <v>768</v>
      </c>
      <c r="M789" s="663"/>
      <c r="N789" s="663"/>
      <c r="O789" s="663"/>
      <c r="P789" s="663"/>
      <c r="Q789" s="663"/>
      <c r="R789" s="663"/>
      <c r="S789" s="663"/>
      <c r="T789" s="663"/>
      <c r="U789" s="663"/>
      <c r="V789" s="663"/>
      <c r="W789" s="663"/>
      <c r="X789" s="664"/>
      <c r="Y789" s="382">
        <v>33.299999999999997</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762</v>
      </c>
      <c r="H790" s="605"/>
      <c r="I790" s="605"/>
      <c r="J790" s="605"/>
      <c r="K790" s="606"/>
      <c r="L790" s="596" t="s">
        <v>769</v>
      </c>
      <c r="M790" s="597"/>
      <c r="N790" s="597"/>
      <c r="O790" s="597"/>
      <c r="P790" s="597"/>
      <c r="Q790" s="597"/>
      <c r="R790" s="597"/>
      <c r="S790" s="597"/>
      <c r="T790" s="597"/>
      <c r="U790" s="597"/>
      <c r="V790" s="597"/>
      <c r="W790" s="597"/>
      <c r="X790" s="598"/>
      <c r="Y790" s="599">
        <v>18.3</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763</v>
      </c>
      <c r="H791" s="605"/>
      <c r="I791" s="605"/>
      <c r="J791" s="605"/>
      <c r="K791" s="606"/>
      <c r="L791" s="596" t="s">
        <v>770</v>
      </c>
      <c r="M791" s="597"/>
      <c r="N791" s="597"/>
      <c r="O791" s="597"/>
      <c r="P791" s="597"/>
      <c r="Q791" s="597"/>
      <c r="R791" s="597"/>
      <c r="S791" s="597"/>
      <c r="T791" s="597"/>
      <c r="U791" s="597"/>
      <c r="V791" s="597"/>
      <c r="W791" s="597"/>
      <c r="X791" s="598"/>
      <c r="Y791" s="599">
        <v>2.4</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t="s">
        <v>764</v>
      </c>
      <c r="H792" s="605"/>
      <c r="I792" s="605"/>
      <c r="J792" s="605"/>
      <c r="K792" s="606"/>
      <c r="L792" s="596" t="s">
        <v>771</v>
      </c>
      <c r="M792" s="597"/>
      <c r="N792" s="597"/>
      <c r="O792" s="597"/>
      <c r="P792" s="597"/>
      <c r="Q792" s="597"/>
      <c r="R792" s="597"/>
      <c r="S792" s="597"/>
      <c r="T792" s="597"/>
      <c r="U792" s="597"/>
      <c r="V792" s="597"/>
      <c r="W792" s="597"/>
      <c r="X792" s="598"/>
      <c r="Y792" s="599">
        <v>2.2000000000000002</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t="s">
        <v>765</v>
      </c>
      <c r="H793" s="605"/>
      <c r="I793" s="605"/>
      <c r="J793" s="605"/>
      <c r="K793" s="606"/>
      <c r="L793" s="596" t="s">
        <v>772</v>
      </c>
      <c r="M793" s="597"/>
      <c r="N793" s="597"/>
      <c r="O793" s="597"/>
      <c r="P793" s="597"/>
      <c r="Q793" s="597"/>
      <c r="R793" s="597"/>
      <c r="S793" s="597"/>
      <c r="T793" s="597"/>
      <c r="U793" s="597"/>
      <c r="V793" s="597"/>
      <c r="W793" s="597"/>
      <c r="X793" s="598"/>
      <c r="Y793" s="599">
        <v>1.9</v>
      </c>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t="s">
        <v>766</v>
      </c>
      <c r="H794" s="605"/>
      <c r="I794" s="605"/>
      <c r="J794" s="605"/>
      <c r="K794" s="606"/>
      <c r="L794" s="596" t="s">
        <v>773</v>
      </c>
      <c r="M794" s="597"/>
      <c r="N794" s="597"/>
      <c r="O794" s="597"/>
      <c r="P794" s="597"/>
      <c r="Q794" s="597"/>
      <c r="R794" s="597"/>
      <c r="S794" s="597"/>
      <c r="T794" s="597"/>
      <c r="U794" s="597"/>
      <c r="V794" s="597"/>
      <c r="W794" s="597"/>
      <c r="X794" s="598"/>
      <c r="Y794" s="599">
        <v>1.4</v>
      </c>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t="s">
        <v>767</v>
      </c>
      <c r="H795" s="605"/>
      <c r="I795" s="605"/>
      <c r="J795" s="605"/>
      <c r="K795" s="606"/>
      <c r="L795" s="596" t="s">
        <v>774</v>
      </c>
      <c r="M795" s="597"/>
      <c r="N795" s="597"/>
      <c r="O795" s="597"/>
      <c r="P795" s="597"/>
      <c r="Q795" s="597"/>
      <c r="R795" s="597"/>
      <c r="S795" s="597"/>
      <c r="T795" s="597"/>
      <c r="U795" s="597"/>
      <c r="V795" s="597"/>
      <c r="W795" s="597"/>
      <c r="X795" s="598"/>
      <c r="Y795" s="599">
        <v>1.2</v>
      </c>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60.699999999999996</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6.75" customHeight="1" x14ac:dyDescent="0.15">
      <c r="A845" s="370">
        <v>1</v>
      </c>
      <c r="B845" s="370">
        <v>1</v>
      </c>
      <c r="C845" s="358" t="s">
        <v>776</v>
      </c>
      <c r="D845" s="343"/>
      <c r="E845" s="343"/>
      <c r="F845" s="343"/>
      <c r="G845" s="343"/>
      <c r="H845" s="343"/>
      <c r="I845" s="343"/>
      <c r="J845" s="344">
        <v>5010005004635</v>
      </c>
      <c r="K845" s="345"/>
      <c r="L845" s="345"/>
      <c r="M845" s="345"/>
      <c r="N845" s="345"/>
      <c r="O845" s="345"/>
      <c r="P845" s="904" t="s">
        <v>777</v>
      </c>
      <c r="Q845" s="905"/>
      <c r="R845" s="905"/>
      <c r="S845" s="905"/>
      <c r="T845" s="905"/>
      <c r="U845" s="905"/>
      <c r="V845" s="905"/>
      <c r="W845" s="905"/>
      <c r="X845" s="905"/>
      <c r="Y845" s="347">
        <v>60.7</v>
      </c>
      <c r="Z845" s="348"/>
      <c r="AA845" s="348"/>
      <c r="AB845" s="349"/>
      <c r="AC845" s="899" t="s">
        <v>778</v>
      </c>
      <c r="AD845" s="900"/>
      <c r="AE845" s="900"/>
      <c r="AF845" s="900"/>
      <c r="AG845" s="900"/>
      <c r="AH845" s="366" t="s">
        <v>406</v>
      </c>
      <c r="AI845" s="367"/>
      <c r="AJ845" s="367"/>
      <c r="AK845" s="367"/>
      <c r="AL845" s="354" t="s">
        <v>406</v>
      </c>
      <c r="AM845" s="355"/>
      <c r="AN845" s="355"/>
      <c r="AO845" s="356"/>
      <c r="AP845" s="357" t="s">
        <v>406</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780</v>
      </c>
      <c r="F1110" s="369"/>
      <c r="G1110" s="369"/>
      <c r="H1110" s="369"/>
      <c r="I1110" s="369"/>
      <c r="J1110" s="344" t="s">
        <v>780</v>
      </c>
      <c r="K1110" s="345"/>
      <c r="L1110" s="345"/>
      <c r="M1110" s="345"/>
      <c r="N1110" s="345"/>
      <c r="O1110" s="345"/>
      <c r="P1110" s="359" t="s">
        <v>780</v>
      </c>
      <c r="Q1110" s="346"/>
      <c r="R1110" s="346"/>
      <c r="S1110" s="346"/>
      <c r="T1110" s="346"/>
      <c r="U1110" s="346"/>
      <c r="V1110" s="346"/>
      <c r="W1110" s="346"/>
      <c r="X1110" s="346"/>
      <c r="Y1110" s="347" t="s">
        <v>780</v>
      </c>
      <c r="Z1110" s="348"/>
      <c r="AA1110" s="348"/>
      <c r="AB1110" s="349"/>
      <c r="AC1110" s="350"/>
      <c r="AD1110" s="351"/>
      <c r="AE1110" s="351"/>
      <c r="AF1110" s="351"/>
      <c r="AG1110" s="351"/>
      <c r="AH1110" s="352" t="s">
        <v>780</v>
      </c>
      <c r="AI1110" s="353"/>
      <c r="AJ1110" s="353"/>
      <c r="AK1110" s="353"/>
      <c r="AL1110" s="354" t="s">
        <v>780</v>
      </c>
      <c r="AM1110" s="355"/>
      <c r="AN1110" s="355"/>
      <c r="AO1110" s="356"/>
      <c r="AP1110" s="357" t="s">
        <v>780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3">
      <formula>IF(RIGHT(TEXT(P14,"0.#"),1)=".",FALSE,TRUE)</formula>
    </cfRule>
    <cfRule type="expression" dxfId="2804" priority="14014">
      <formula>IF(RIGHT(TEXT(P14,"0.#"),1)=".",TRUE,FALSE)</formula>
    </cfRule>
  </conditionalFormatting>
  <conditionalFormatting sqref="AE32">
    <cfRule type="expression" dxfId="2803" priority="14003">
      <formula>IF(RIGHT(TEXT(AE32,"0.#"),1)=".",FALSE,TRUE)</formula>
    </cfRule>
    <cfRule type="expression" dxfId="2802" priority="14004">
      <formula>IF(RIGHT(TEXT(AE32,"0.#"),1)=".",TRUE,FALSE)</formula>
    </cfRule>
  </conditionalFormatting>
  <conditionalFormatting sqref="P18:AX18">
    <cfRule type="expression" dxfId="2801" priority="13889">
      <formula>IF(RIGHT(TEXT(P18,"0.#"),1)=".",FALSE,TRUE)</formula>
    </cfRule>
    <cfRule type="expression" dxfId="2800" priority="13890">
      <formula>IF(RIGHT(TEXT(P18,"0.#"),1)=".",TRUE,FALSE)</formula>
    </cfRule>
  </conditionalFormatting>
  <conditionalFormatting sqref="Y799">
    <cfRule type="expression" dxfId="2799" priority="13881">
      <formula>IF(RIGHT(TEXT(Y799,"0.#"),1)=".",FALSE,TRUE)</formula>
    </cfRule>
    <cfRule type="expression" dxfId="2798" priority="13882">
      <formula>IF(RIGHT(TEXT(Y799,"0.#"),1)=".",TRUE,FALSE)</formula>
    </cfRule>
  </conditionalFormatting>
  <conditionalFormatting sqref="Y830:Y837 Y828 Y817:Y824 Y815 Y804:Y811 Y802">
    <cfRule type="expression" dxfId="2797" priority="13663">
      <formula>IF(RIGHT(TEXT(Y802,"0.#"),1)=".",FALSE,TRUE)</formula>
    </cfRule>
    <cfRule type="expression" dxfId="2796" priority="13664">
      <formula>IF(RIGHT(TEXT(Y802,"0.#"),1)=".",TRUE,FALSE)</formula>
    </cfRule>
  </conditionalFormatting>
  <conditionalFormatting sqref="P16:AQ17 P15:AX15 P13:AX13">
    <cfRule type="expression" dxfId="2795" priority="13711">
      <formula>IF(RIGHT(TEXT(P13,"0.#"),1)=".",FALSE,TRUE)</formula>
    </cfRule>
    <cfRule type="expression" dxfId="2794" priority="13712">
      <formula>IF(RIGHT(TEXT(P13,"0.#"),1)=".",TRUE,FALSE)</formula>
    </cfRule>
  </conditionalFormatting>
  <conditionalFormatting sqref="P19:AJ19">
    <cfRule type="expression" dxfId="2793" priority="13709">
      <formula>IF(RIGHT(TEXT(P19,"0.#"),1)=".",FALSE,TRUE)</formula>
    </cfRule>
    <cfRule type="expression" dxfId="2792" priority="13710">
      <formula>IF(RIGHT(TEXT(P19,"0.#"),1)=".",TRUE,FALSE)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96:Y798">
    <cfRule type="expression" dxfId="2789" priority="13687">
      <formula>IF(RIGHT(TEXT(Y796,"0.#"),1)=".",FALSE,TRUE)</formula>
    </cfRule>
    <cfRule type="expression" dxfId="2788" priority="13688">
      <formula>IF(RIGHT(TEXT(Y796,"0.#"),1)=".",TRUE,FALSE)</formula>
    </cfRule>
  </conditionalFormatting>
  <conditionalFormatting sqref="AU790">
    <cfRule type="expression" dxfId="2787" priority="13685">
      <formula>IF(RIGHT(TEXT(AU790,"0.#"),1)=".",FALSE,TRUE)</formula>
    </cfRule>
    <cfRule type="expression" dxfId="2786" priority="13686">
      <formula>IF(RIGHT(TEXT(AU790,"0.#"),1)=".",TRUE,FALSE)</formula>
    </cfRule>
  </conditionalFormatting>
  <conditionalFormatting sqref="AU799">
    <cfRule type="expression" dxfId="2785" priority="13683">
      <formula>IF(RIGHT(TEXT(AU799,"0.#"),1)=".",FALSE,TRUE)</formula>
    </cfRule>
    <cfRule type="expression" dxfId="2784" priority="13684">
      <formula>IF(RIGHT(TEXT(AU799,"0.#"),1)=".",TRUE,FALSE)</formula>
    </cfRule>
  </conditionalFormatting>
  <conditionalFormatting sqref="AU791:AU798 AU789">
    <cfRule type="expression" dxfId="2783" priority="13681">
      <formula>IF(RIGHT(TEXT(AU789,"0.#"),1)=".",FALSE,TRUE)</formula>
    </cfRule>
    <cfRule type="expression" dxfId="2782" priority="13682">
      <formula>IF(RIGHT(TEXT(AU789,"0.#"),1)=".",TRUE,FALSE)</formula>
    </cfRule>
  </conditionalFormatting>
  <conditionalFormatting sqref="Y829 Y816 Y803">
    <cfRule type="expression" dxfId="2781" priority="13667">
      <formula>IF(RIGHT(TEXT(Y803,"0.#"),1)=".",FALSE,TRUE)</formula>
    </cfRule>
    <cfRule type="expression" dxfId="2780" priority="13668">
      <formula>IF(RIGHT(TEXT(Y803,"0.#"),1)=".",TRUE,FALSE)</formula>
    </cfRule>
  </conditionalFormatting>
  <conditionalFormatting sqref="Y838 Y825 Y812">
    <cfRule type="expression" dxfId="2779" priority="13665">
      <formula>IF(RIGHT(TEXT(Y812,"0.#"),1)=".",FALSE,TRUE)</formula>
    </cfRule>
    <cfRule type="expression" dxfId="2778" priority="13666">
      <formula>IF(RIGHT(TEXT(Y812,"0.#"),1)=".",TRUE,FALSE)</formula>
    </cfRule>
  </conditionalFormatting>
  <conditionalFormatting sqref="AU829 AU816 AU803">
    <cfRule type="expression" dxfId="2777" priority="13661">
      <formula>IF(RIGHT(TEXT(AU803,"0.#"),1)=".",FALSE,TRUE)</formula>
    </cfRule>
    <cfRule type="expression" dxfId="2776" priority="13662">
      <formula>IF(RIGHT(TEXT(AU803,"0.#"),1)=".",TRUE,FALSE)</formula>
    </cfRule>
  </conditionalFormatting>
  <conditionalFormatting sqref="AU838 AU825 AU812">
    <cfRule type="expression" dxfId="2775" priority="13659">
      <formula>IF(RIGHT(TEXT(AU812,"0.#"),1)=".",FALSE,TRUE)</formula>
    </cfRule>
    <cfRule type="expression" dxfId="2774" priority="13660">
      <formula>IF(RIGHT(TEXT(AU812,"0.#"),1)=".",TRUE,FALSE)</formula>
    </cfRule>
  </conditionalFormatting>
  <conditionalFormatting sqref="AU830:AU837 AU828 AU817:AU824 AU815 AU804:AU811 AU802">
    <cfRule type="expression" dxfId="2773" priority="13657">
      <formula>IF(RIGHT(TEXT(AU802,"0.#"),1)=".",FALSE,TRUE)</formula>
    </cfRule>
    <cfRule type="expression" dxfId="2772" priority="13658">
      <formula>IF(RIGHT(TEXT(AU802,"0.#"),1)=".",TRUE,FALSE)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7:AO874">
    <cfRule type="expression" dxfId="2507" priority="6635">
      <formula>IF(AND(AL847&gt;=0, RIGHT(TEXT(AL847,"0.#"),1)&lt;&gt;"."),TRUE,FALSE)</formula>
    </cfRule>
    <cfRule type="expression" dxfId="2506" priority="6636">
      <formula>IF(AND(AL847&gt;=0, RIGHT(TEXT(AL847,"0.#"),1)="."),TRUE,FALSE)</formula>
    </cfRule>
    <cfRule type="expression" dxfId="2505" priority="6637">
      <formula>IF(AND(AL847&lt;0, RIGHT(TEXT(AL847,"0.#"),1)&lt;&gt;"."),TRUE,FALSE)</formula>
    </cfRule>
    <cfRule type="expression" dxfId="2504" priority="6638">
      <formula>IF(AND(AL847&lt;0, RIGHT(TEXT(AL847,"0.#"),1)="."),TRUE,FALSE)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7:Y874">
    <cfRule type="expression" dxfId="2433" priority="2963">
      <formula>IF(RIGHT(TEXT(Y847,"0.#"),1)=".",FALSE,TRUE)</formula>
    </cfRule>
    <cfRule type="expression" dxfId="2432" priority="2964">
      <formula>IF(RIGHT(TEXT(Y847,"0.#"),1)=".",TRUE,FALSE)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10:AO1139">
    <cfRule type="expression" dxfId="2403" priority="2869">
      <formula>IF(AND(AL1110&gt;=0, RIGHT(TEXT(AL1110,"0.#"),1)&lt;&gt;"."),TRUE,FALSE)</formula>
    </cfRule>
    <cfRule type="expression" dxfId="2402" priority="2870">
      <formula>IF(AND(AL1110&gt;=0, RIGHT(TEXT(AL1110,"0.#"),1)="."),TRUE,FALSE)</formula>
    </cfRule>
    <cfRule type="expression" dxfId="2401" priority="2871">
      <formula>IF(AND(AL1110&lt;0, RIGHT(TEXT(AL1110,"0.#"),1)&lt;&gt;"."),TRUE,FALSE)</formula>
    </cfRule>
    <cfRule type="expression" dxfId="2400" priority="2872">
      <formula>IF(AND(AL1110&lt;0, RIGHT(TEXT(AL1110,"0.#"),1)="."),TRUE,FALSE)</formula>
    </cfRule>
  </conditionalFormatting>
  <conditionalFormatting sqref="Y1110:Y1139">
    <cfRule type="expression" dxfId="2399" priority="2867">
      <formula>IF(RIGHT(TEXT(Y1110,"0.#"),1)=".",FALSE,TRUE)</formula>
    </cfRule>
    <cfRule type="expression" dxfId="2398" priority="2868">
      <formula>IF(RIGHT(TEXT(Y1110,"0.#"),1)=".",TRUE,FALSE)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46:AO846">
    <cfRule type="expression" dxfId="2389" priority="2821">
      <formula>IF(AND(AL846&gt;=0, RIGHT(TEXT(AL846,"0.#"),1)&lt;&gt;"."),TRUE,FALSE)</formula>
    </cfRule>
    <cfRule type="expression" dxfId="2388" priority="2822">
      <formula>IF(AND(AL846&gt;=0, RIGHT(TEXT(AL846,"0.#"),1)="."),TRUE,FALSE)</formula>
    </cfRule>
    <cfRule type="expression" dxfId="2387" priority="2823">
      <formula>IF(AND(AL846&lt;0, RIGHT(TEXT(AL846,"0.#"),1)&lt;&gt;"."),TRUE,FALSE)</formula>
    </cfRule>
    <cfRule type="expression" dxfId="2386" priority="2824">
      <formula>IF(AND(AL846&lt;0, RIGHT(TEXT(AL846,"0.#"),1)="."),TRUE,FALSE)</formula>
    </cfRule>
  </conditionalFormatting>
  <conditionalFormatting sqref="Y846">
    <cfRule type="expression" dxfId="2385" priority="2819">
      <formula>IF(RIGHT(TEXT(Y846,"0.#"),1)=".",FALSE,TRUE)</formula>
    </cfRule>
    <cfRule type="expression" dxfId="2384" priority="2820">
      <formula>IF(RIGHT(TEXT(Y846,"0.#"),1)=".",TRUE,FALSE)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80:Y907">
    <cfRule type="expression" dxfId="2067" priority="2079">
      <formula>IF(RIGHT(TEXT(Y880,"0.#"),1)=".",FALSE,TRUE)</formula>
    </cfRule>
    <cfRule type="expression" dxfId="2066" priority="2080">
      <formula>IF(RIGHT(TEXT(Y880,"0.#"),1)=".",TRUE,FALSE)</formula>
    </cfRule>
  </conditionalFormatting>
  <conditionalFormatting sqref="Y878:Y879">
    <cfRule type="expression" dxfId="2065" priority="2073">
      <formula>IF(RIGHT(TEXT(Y878,"0.#"),1)=".",FALSE,TRUE)</formula>
    </cfRule>
    <cfRule type="expression" dxfId="2064" priority="2074">
      <formula>IF(RIGHT(TEXT(Y878,"0.#"),1)=".",TRUE,FALSE)</formula>
    </cfRule>
  </conditionalFormatting>
  <conditionalFormatting sqref="Y913:Y940">
    <cfRule type="expression" dxfId="2063" priority="2067">
      <formula>IF(RIGHT(TEXT(Y913,"0.#"),1)=".",FALSE,TRUE)</formula>
    </cfRule>
    <cfRule type="expression" dxfId="2062" priority="2068">
      <formula>IF(RIGHT(TEXT(Y913,"0.#"),1)=".",TRUE,FALSE)</formula>
    </cfRule>
  </conditionalFormatting>
  <conditionalFormatting sqref="Y911:Y912">
    <cfRule type="expression" dxfId="2061" priority="2061">
      <formula>IF(RIGHT(TEXT(Y911,"0.#"),1)=".",FALSE,TRUE)</formula>
    </cfRule>
    <cfRule type="expression" dxfId="2060" priority="2062">
      <formula>IF(RIGHT(TEXT(Y911,"0.#"),1)=".",TRUE,FALSE)</formula>
    </cfRule>
  </conditionalFormatting>
  <conditionalFormatting sqref="Y946:Y973">
    <cfRule type="expression" dxfId="2059" priority="2055">
      <formula>IF(RIGHT(TEXT(Y946,"0.#"),1)=".",FALSE,TRUE)</formula>
    </cfRule>
    <cfRule type="expression" dxfId="2058" priority="2056">
      <formula>IF(RIGHT(TEXT(Y946,"0.#"),1)=".",TRUE,FALSE)</formula>
    </cfRule>
  </conditionalFormatting>
  <conditionalFormatting sqref="Y944:Y945">
    <cfRule type="expression" dxfId="2057" priority="2049">
      <formula>IF(RIGHT(TEXT(Y944,"0.#"),1)=".",FALSE,TRUE)</formula>
    </cfRule>
    <cfRule type="expression" dxfId="2056" priority="2050">
      <formula>IF(RIGHT(TEXT(Y944,"0.#"),1)=".",TRUE,FALSE)</formula>
    </cfRule>
  </conditionalFormatting>
  <conditionalFormatting sqref="Y979:Y1006">
    <cfRule type="expression" dxfId="2055" priority="2043">
      <formula>IF(RIGHT(TEXT(Y979,"0.#"),1)=".",FALSE,TRUE)</formula>
    </cfRule>
    <cfRule type="expression" dxfId="2054" priority="2044">
      <formula>IF(RIGHT(TEXT(Y979,"0.#"),1)=".",TRUE,FALSE)</formula>
    </cfRule>
  </conditionalFormatting>
  <conditionalFormatting sqref="Y977:Y978">
    <cfRule type="expression" dxfId="2053" priority="2037">
      <formula>IF(RIGHT(TEXT(Y977,"0.#"),1)=".",FALSE,TRUE)</formula>
    </cfRule>
    <cfRule type="expression" dxfId="2052" priority="2038">
      <formula>IF(RIGHT(TEXT(Y977,"0.#"),1)=".",TRUE,FALSE)</formula>
    </cfRule>
  </conditionalFormatting>
  <conditionalFormatting sqref="Y1012:Y1039">
    <cfRule type="expression" dxfId="2051" priority="2031">
      <formula>IF(RIGHT(TEXT(Y1012,"0.#"),1)=".",FALSE,TRUE)</formula>
    </cfRule>
    <cfRule type="expression" dxfId="2050" priority="2032">
      <formula>IF(RIGHT(TEXT(Y1012,"0.#"),1)=".",TRUE,FALSE)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0:AO907">
    <cfRule type="expression" dxfId="1969" priority="2081">
      <formula>IF(AND(AL880&gt;=0, RIGHT(TEXT(AL880,"0.#"),1)&lt;&gt;"."),TRUE,FALSE)</formula>
    </cfRule>
    <cfRule type="expression" dxfId="1968" priority="2082">
      <formula>IF(AND(AL880&gt;=0, RIGHT(TEXT(AL880,"0.#"),1)="."),TRUE,FALSE)</formula>
    </cfRule>
    <cfRule type="expression" dxfId="1967" priority="2083">
      <formula>IF(AND(AL880&lt;0, RIGHT(TEXT(AL880,"0.#"),1)&lt;&gt;"."),TRUE,FALSE)</formula>
    </cfRule>
    <cfRule type="expression" dxfId="1966" priority="2084">
      <formula>IF(AND(AL880&lt;0, RIGHT(TEXT(AL880,"0.#"),1)="."),TRUE,FALSE)</formula>
    </cfRule>
  </conditionalFormatting>
  <conditionalFormatting sqref="AL878:AO879">
    <cfRule type="expression" dxfId="1965" priority="2075">
      <formula>IF(AND(AL878&gt;=0, RIGHT(TEXT(AL878,"0.#"),1)&lt;&gt;"."),TRUE,FALSE)</formula>
    </cfRule>
    <cfRule type="expression" dxfId="1964" priority="2076">
      <formula>IF(AND(AL878&gt;=0, RIGHT(TEXT(AL878,"0.#"),1)="."),TRUE,FALSE)</formula>
    </cfRule>
    <cfRule type="expression" dxfId="1963" priority="2077">
      <formula>IF(AND(AL878&lt;0, RIGHT(TEXT(AL878,"0.#"),1)&lt;&gt;"."),TRUE,FALSE)</formula>
    </cfRule>
    <cfRule type="expression" dxfId="1962" priority="2078">
      <formula>IF(AND(AL878&lt;0, RIGHT(TEXT(AL878,"0.#"),1)="."),TRUE,FALSE)</formula>
    </cfRule>
  </conditionalFormatting>
  <conditionalFormatting sqref="AL913:AO940">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11:AO912">
    <cfRule type="expression" dxfId="1957" priority="2063">
      <formula>IF(AND(AL911&gt;=0, RIGHT(TEXT(AL911,"0.#"),1)&lt;&gt;"."),TRUE,FALSE)</formula>
    </cfRule>
    <cfRule type="expression" dxfId="1956" priority="2064">
      <formula>IF(AND(AL911&gt;=0, RIGHT(TEXT(AL911,"0.#"),1)="."),TRUE,FALSE)</formula>
    </cfRule>
    <cfRule type="expression" dxfId="1955" priority="2065">
      <formula>IF(AND(AL911&lt;0, RIGHT(TEXT(AL911,"0.#"),1)&lt;&gt;"."),TRUE,FALSE)</formula>
    </cfRule>
    <cfRule type="expression" dxfId="1954" priority="2066">
      <formula>IF(AND(AL911&lt;0, RIGHT(TEXT(AL911,"0.#"),1)="."),TRUE,FALSE)</formula>
    </cfRule>
  </conditionalFormatting>
  <conditionalFormatting sqref="AL946:AO973">
    <cfRule type="expression" dxfId="1953" priority="2057">
      <formula>IF(AND(AL946&gt;=0, RIGHT(TEXT(AL946,"0.#"),1)&lt;&gt;"."),TRUE,FALSE)</formula>
    </cfRule>
    <cfRule type="expression" dxfId="1952" priority="2058">
      <formula>IF(AND(AL946&gt;=0, RIGHT(TEXT(AL946,"0.#"),1)="."),TRUE,FALSE)</formula>
    </cfRule>
    <cfRule type="expression" dxfId="1951" priority="2059">
      <formula>IF(AND(AL946&lt;0, RIGHT(TEXT(AL946,"0.#"),1)&lt;&gt;"."),TRUE,FALSE)</formula>
    </cfRule>
    <cfRule type="expression" dxfId="1950" priority="2060">
      <formula>IF(AND(AL946&lt;0, RIGHT(TEXT(AL946,"0.#"),1)="."),TRUE,FALSE)</formula>
    </cfRule>
  </conditionalFormatting>
  <conditionalFormatting sqref="AL944:AO945">
    <cfRule type="expression" dxfId="1949" priority="2051">
      <formula>IF(AND(AL944&gt;=0, RIGHT(TEXT(AL944,"0.#"),1)&lt;&gt;"."),TRUE,FALSE)</formula>
    </cfRule>
    <cfRule type="expression" dxfId="1948" priority="2052">
      <formula>IF(AND(AL944&gt;=0, RIGHT(TEXT(AL944,"0.#"),1)="."),TRUE,FALSE)</formula>
    </cfRule>
    <cfRule type="expression" dxfId="1947" priority="2053">
      <formula>IF(AND(AL944&lt;0, RIGHT(TEXT(AL944,"0.#"),1)&lt;&gt;"."),TRUE,FALSE)</formula>
    </cfRule>
    <cfRule type="expression" dxfId="1946" priority="2054">
      <formula>IF(AND(AL944&lt;0, RIGHT(TEXT(AL944,"0.#"),1)="."),TRUE,FALSE)</formula>
    </cfRule>
  </conditionalFormatting>
  <conditionalFormatting sqref="AL979:AO1006">
    <cfRule type="expression" dxfId="1945" priority="2045">
      <formula>IF(AND(AL979&gt;=0, RIGHT(TEXT(AL979,"0.#"),1)&lt;&gt;"."),TRUE,FALSE)</formula>
    </cfRule>
    <cfRule type="expression" dxfId="1944" priority="2046">
      <formula>IF(AND(AL979&gt;=0, RIGHT(TEXT(AL979,"0.#"),1)="."),TRUE,FALSE)</formula>
    </cfRule>
    <cfRule type="expression" dxfId="1943" priority="2047">
      <formula>IF(AND(AL979&lt;0, RIGHT(TEXT(AL979,"0.#"),1)&lt;&gt;"."),TRUE,FALSE)</formula>
    </cfRule>
    <cfRule type="expression" dxfId="1942" priority="2048">
      <formula>IF(AND(AL979&lt;0, RIGHT(TEXT(AL979,"0.#"),1)="."),TRUE,FALSE)</formula>
    </cfRule>
  </conditionalFormatting>
  <conditionalFormatting sqref="AL977:AO978">
    <cfRule type="expression" dxfId="1941" priority="2039">
      <formula>IF(AND(AL977&gt;=0, RIGHT(TEXT(AL977,"0.#"),1)&lt;&gt;"."),TRUE,FALSE)</formula>
    </cfRule>
    <cfRule type="expression" dxfId="1940" priority="2040">
      <formula>IF(AND(AL977&gt;=0, RIGHT(TEXT(AL977,"0.#"),1)="."),TRUE,FALSE)</formula>
    </cfRule>
    <cfRule type="expression" dxfId="1939" priority="2041">
      <formula>IF(AND(AL977&lt;0, RIGHT(TEXT(AL977,"0.#"),1)&lt;&gt;"."),TRUE,FALSE)</formula>
    </cfRule>
    <cfRule type="expression" dxfId="1938" priority="2042">
      <formula>IF(AND(AL977&lt;0, RIGHT(TEXT(AL977,"0.#"),1)="."),TRUE,FALSE)</formula>
    </cfRule>
  </conditionalFormatting>
  <conditionalFormatting sqref="AL1012:AO1039">
    <cfRule type="expression" dxfId="1937" priority="2033">
      <formula>IF(AND(AL1012&gt;=0, RIGHT(TEXT(AL1012,"0.#"),1)&lt;&gt;"."),TRUE,FALSE)</formula>
    </cfRule>
    <cfRule type="expression" dxfId="1936" priority="2034">
      <formula>IF(AND(AL1012&gt;=0, RIGHT(TEXT(AL1012,"0.#"),1)="."),TRUE,FALSE)</formula>
    </cfRule>
    <cfRule type="expression" dxfId="1935" priority="2035">
      <formula>IF(AND(AL1012&lt;0, RIGHT(TEXT(AL1012,"0.#"),1)&lt;&gt;"."),TRUE,FALSE)</formula>
    </cfRule>
    <cfRule type="expression" dxfId="1934" priority="2036">
      <formula>IF(AND(AL1012&lt;0, RIGHT(TEXT(AL1012,"0.#"),1)="."),TRUE,FALSE)</formula>
    </cfRule>
  </conditionalFormatting>
  <conditionalFormatting sqref="AL1010:AO1011">
    <cfRule type="expression" dxfId="1933" priority="2027">
      <formula>IF(AND(AL1010&gt;=0, RIGHT(TEXT(AL1010,"0.#"),1)&lt;&gt;"."),TRUE,FALSE)</formula>
    </cfRule>
    <cfRule type="expression" dxfId="1932" priority="2028">
      <formula>IF(AND(AL1010&gt;=0, RIGHT(TEXT(AL1010,"0.#"),1)="."),TRUE,FALSE)</formula>
    </cfRule>
    <cfRule type="expression" dxfId="1931" priority="2029">
      <formula>IF(AND(AL1010&lt;0, RIGHT(TEXT(AL1010,"0.#"),1)&lt;&gt;"."),TRUE,FALSE)</formula>
    </cfRule>
    <cfRule type="expression" dxfId="1930" priority="2030">
      <formula>IF(AND(AL1010&lt;0, 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 RIGHT(TEXT(AL1045,"0.#"),1)&lt;&gt;"."),TRUE,FALSE)</formula>
    </cfRule>
    <cfRule type="expression" dxfId="1926" priority="2022">
      <formula>IF(AND(AL1045&gt;=0, RIGHT(TEXT(AL1045,"0.#"),1)="."),TRUE,FALSE)</formula>
    </cfRule>
    <cfRule type="expression" dxfId="1925" priority="2023">
      <formula>IF(AND(AL1045&lt;0, RIGHT(TEXT(AL1045,"0.#"),1)&lt;&gt;"."),TRUE,FALSE)</formula>
    </cfRule>
    <cfRule type="expression" dxfId="1924" priority="2024">
      <formula>IF(AND(AL1045&lt;0, 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 RIGHT(TEXT(AL1043,"0.#"),1)&lt;&gt;"."),TRUE,FALSE)</formula>
    </cfRule>
    <cfRule type="expression" dxfId="1920" priority="2016">
      <formula>IF(AND(AL1043&gt;=0, RIGHT(TEXT(AL1043,"0.#"),1)="."),TRUE,FALSE)</formula>
    </cfRule>
    <cfRule type="expression" dxfId="1919" priority="2017">
      <formula>IF(AND(AL1043&lt;0, RIGHT(TEXT(AL1043,"0.#"),1)&lt;&gt;"."),TRUE,FALSE)</formula>
    </cfRule>
    <cfRule type="expression" dxfId="1918" priority="2018">
      <formula>IF(AND(AL1043&lt;0, 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 RIGHT(TEXT(AL1078,"0.#"),1)&lt;&gt;"."),TRUE,FALSE)</formula>
    </cfRule>
    <cfRule type="expression" dxfId="1914" priority="2010">
      <formula>IF(AND(AL1078&gt;=0, RIGHT(TEXT(AL1078,"0.#"),1)="."),TRUE,FALSE)</formula>
    </cfRule>
    <cfRule type="expression" dxfId="1913" priority="2011">
      <formula>IF(AND(AL1078&lt;0, RIGHT(TEXT(AL1078,"0.#"),1)&lt;&gt;"."),TRUE,FALSE)</formula>
    </cfRule>
    <cfRule type="expression" dxfId="1912" priority="2012">
      <formula>IF(AND(AL1078&lt;0, 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 RIGHT(TEXT(AL1076,"0.#"),1)&lt;&gt;"."),TRUE,FALSE)</formula>
    </cfRule>
    <cfRule type="expression" dxfId="1908" priority="2004">
      <formula>IF(AND(AL1076&gt;=0, RIGHT(TEXT(AL1076,"0.#"),1)="."),TRUE,FALSE)</formula>
    </cfRule>
    <cfRule type="expression" dxfId="1907" priority="2005">
      <formula>IF(AND(AL1076&lt;0, RIGHT(TEXT(AL1076,"0.#"),1)&lt;&gt;"."),TRUE,FALSE)</formula>
    </cfRule>
    <cfRule type="expression" dxfId="1906" priority="2006">
      <formula>IF(AND(AL1076&lt;0, 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Y790">
    <cfRule type="expression" dxfId="709" priority="9">
      <formula>IF(RIGHT(TEXT(Y790,"0.#"),1)=".",FALSE,TRUE)</formula>
    </cfRule>
    <cfRule type="expression" dxfId="708" priority="10">
      <formula>IF(RIGHT(TEXT(Y790,"0.#"),1)=".",TRUE,FALSE)</formula>
    </cfRule>
  </conditionalFormatting>
  <conditionalFormatting sqref="Y791:Y795 Y789">
    <cfRule type="expression" dxfId="707" priority="7">
      <formula>IF(RIGHT(TEXT(Y789,"0.#"),1)=".",FALSE,TRUE)</formula>
    </cfRule>
    <cfRule type="expression" dxfId="706" priority="8">
      <formula>IF(RIGHT(TEXT(Y789,"0.#"),1)=".",TRUE,FALSE)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738</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738</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0"/>
      <c r="Z2" s="824"/>
      <c r="AA2" s="825"/>
      <c r="AB2" s="1024" t="s">
        <v>11</v>
      </c>
      <c r="AC2" s="1025"/>
      <c r="AD2" s="1026"/>
      <c r="AE2" s="1030" t="s">
        <v>390</v>
      </c>
      <c r="AF2" s="1030"/>
      <c r="AG2" s="1030"/>
      <c r="AH2" s="1030"/>
      <c r="AI2" s="1030" t="s">
        <v>412</v>
      </c>
      <c r="AJ2" s="1030"/>
      <c r="AK2" s="1030"/>
      <c r="AL2" s="556"/>
      <c r="AM2" s="1030" t="s">
        <v>509</v>
      </c>
      <c r="AN2" s="1030"/>
      <c r="AO2" s="1030"/>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1"/>
      <c r="Z3" s="1022"/>
      <c r="AA3" s="1023"/>
      <c r="AB3" s="1027"/>
      <c r="AC3" s="1028"/>
      <c r="AD3" s="1029"/>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7"/>
      <c r="I4" s="997"/>
      <c r="J4" s="997"/>
      <c r="K4" s="997"/>
      <c r="L4" s="997"/>
      <c r="M4" s="997"/>
      <c r="N4" s="997"/>
      <c r="O4" s="998"/>
      <c r="P4" s="108"/>
      <c r="Q4" s="1005"/>
      <c r="R4" s="1005"/>
      <c r="S4" s="1005"/>
      <c r="T4" s="1005"/>
      <c r="U4" s="1005"/>
      <c r="V4" s="1005"/>
      <c r="W4" s="1005"/>
      <c r="X4" s="1006"/>
      <c r="Y4" s="1015" t="s">
        <v>12</v>
      </c>
      <c r="Z4" s="1016"/>
      <c r="AA4" s="1017"/>
      <c r="AB4" s="460"/>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9"/>
      <c r="H5" s="1000"/>
      <c r="I5" s="1000"/>
      <c r="J5" s="1000"/>
      <c r="K5" s="1000"/>
      <c r="L5" s="1000"/>
      <c r="M5" s="1000"/>
      <c r="N5" s="1000"/>
      <c r="O5" s="1001"/>
      <c r="P5" s="1007"/>
      <c r="Q5" s="1007"/>
      <c r="R5" s="1007"/>
      <c r="S5" s="1007"/>
      <c r="T5" s="1007"/>
      <c r="U5" s="1007"/>
      <c r="V5" s="1007"/>
      <c r="W5" s="1007"/>
      <c r="X5" s="1008"/>
      <c r="Y5" s="446" t="s">
        <v>54</v>
      </c>
      <c r="Z5" s="1012"/>
      <c r="AA5" s="1013"/>
      <c r="AB5" s="522"/>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2"/>
      <c r="H6" s="1003"/>
      <c r="I6" s="1003"/>
      <c r="J6" s="1003"/>
      <c r="K6" s="1003"/>
      <c r="L6" s="1003"/>
      <c r="M6" s="1003"/>
      <c r="N6" s="1003"/>
      <c r="O6" s="1004"/>
      <c r="P6" s="1009"/>
      <c r="Q6" s="1009"/>
      <c r="R6" s="1009"/>
      <c r="S6" s="1009"/>
      <c r="T6" s="1009"/>
      <c r="U6" s="1009"/>
      <c r="V6" s="1009"/>
      <c r="W6" s="1009"/>
      <c r="X6" s="1010"/>
      <c r="Y6" s="1011" t="s">
        <v>13</v>
      </c>
      <c r="Z6" s="1012"/>
      <c r="AA6" s="1013"/>
      <c r="AB6" s="592"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0"/>
      <c r="Z9" s="824"/>
      <c r="AA9" s="825"/>
      <c r="AB9" s="1024" t="s">
        <v>11</v>
      </c>
      <c r="AC9" s="1025"/>
      <c r="AD9" s="1026"/>
      <c r="AE9" s="1030" t="s">
        <v>390</v>
      </c>
      <c r="AF9" s="1030"/>
      <c r="AG9" s="1030"/>
      <c r="AH9" s="1030"/>
      <c r="AI9" s="1030" t="s">
        <v>412</v>
      </c>
      <c r="AJ9" s="1030"/>
      <c r="AK9" s="1030"/>
      <c r="AL9" s="556"/>
      <c r="AM9" s="1030" t="s">
        <v>509</v>
      </c>
      <c r="AN9" s="1030"/>
      <c r="AO9" s="1030"/>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1"/>
      <c r="Z10" s="1022"/>
      <c r="AA10" s="1023"/>
      <c r="AB10" s="1027"/>
      <c r="AC10" s="1028"/>
      <c r="AD10" s="1029"/>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7"/>
      <c r="I11" s="997"/>
      <c r="J11" s="997"/>
      <c r="K11" s="997"/>
      <c r="L11" s="997"/>
      <c r="M11" s="997"/>
      <c r="N11" s="997"/>
      <c r="O11" s="998"/>
      <c r="P11" s="108"/>
      <c r="Q11" s="1005"/>
      <c r="R11" s="1005"/>
      <c r="S11" s="1005"/>
      <c r="T11" s="1005"/>
      <c r="U11" s="1005"/>
      <c r="V11" s="1005"/>
      <c r="W11" s="1005"/>
      <c r="X11" s="1006"/>
      <c r="Y11" s="1015" t="s">
        <v>12</v>
      </c>
      <c r="Z11" s="1016"/>
      <c r="AA11" s="1017"/>
      <c r="AB11" s="460"/>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9"/>
      <c r="H12" s="1000"/>
      <c r="I12" s="1000"/>
      <c r="J12" s="1000"/>
      <c r="K12" s="1000"/>
      <c r="L12" s="1000"/>
      <c r="M12" s="1000"/>
      <c r="N12" s="1000"/>
      <c r="O12" s="1001"/>
      <c r="P12" s="1007"/>
      <c r="Q12" s="1007"/>
      <c r="R12" s="1007"/>
      <c r="S12" s="1007"/>
      <c r="T12" s="1007"/>
      <c r="U12" s="1007"/>
      <c r="V12" s="1007"/>
      <c r="W12" s="1007"/>
      <c r="X12" s="1008"/>
      <c r="Y12" s="446" t="s">
        <v>54</v>
      </c>
      <c r="Z12" s="1012"/>
      <c r="AA12" s="1013"/>
      <c r="AB12" s="522"/>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2"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0"/>
      <c r="Z16" s="824"/>
      <c r="AA16" s="825"/>
      <c r="AB16" s="1024" t="s">
        <v>11</v>
      </c>
      <c r="AC16" s="1025"/>
      <c r="AD16" s="1026"/>
      <c r="AE16" s="1030" t="s">
        <v>390</v>
      </c>
      <c r="AF16" s="1030"/>
      <c r="AG16" s="1030"/>
      <c r="AH16" s="1030"/>
      <c r="AI16" s="1030" t="s">
        <v>412</v>
      </c>
      <c r="AJ16" s="1030"/>
      <c r="AK16" s="1030"/>
      <c r="AL16" s="556"/>
      <c r="AM16" s="1030" t="s">
        <v>509</v>
      </c>
      <c r="AN16" s="1030"/>
      <c r="AO16" s="1030"/>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1"/>
      <c r="Z17" s="1022"/>
      <c r="AA17" s="1023"/>
      <c r="AB17" s="1027"/>
      <c r="AC17" s="1028"/>
      <c r="AD17" s="1029"/>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7"/>
      <c r="I18" s="997"/>
      <c r="J18" s="997"/>
      <c r="K18" s="997"/>
      <c r="L18" s="997"/>
      <c r="M18" s="997"/>
      <c r="N18" s="997"/>
      <c r="O18" s="998"/>
      <c r="P18" s="108"/>
      <c r="Q18" s="1005"/>
      <c r="R18" s="1005"/>
      <c r="S18" s="1005"/>
      <c r="T18" s="1005"/>
      <c r="U18" s="1005"/>
      <c r="V18" s="1005"/>
      <c r="W18" s="1005"/>
      <c r="X18" s="1006"/>
      <c r="Y18" s="1015" t="s">
        <v>12</v>
      </c>
      <c r="Z18" s="1016"/>
      <c r="AA18" s="1017"/>
      <c r="AB18" s="460"/>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9"/>
      <c r="H19" s="1000"/>
      <c r="I19" s="1000"/>
      <c r="J19" s="1000"/>
      <c r="K19" s="1000"/>
      <c r="L19" s="1000"/>
      <c r="M19" s="1000"/>
      <c r="N19" s="1000"/>
      <c r="O19" s="1001"/>
      <c r="P19" s="1007"/>
      <c r="Q19" s="1007"/>
      <c r="R19" s="1007"/>
      <c r="S19" s="1007"/>
      <c r="T19" s="1007"/>
      <c r="U19" s="1007"/>
      <c r="V19" s="1007"/>
      <c r="W19" s="1007"/>
      <c r="X19" s="1008"/>
      <c r="Y19" s="446" t="s">
        <v>54</v>
      </c>
      <c r="Z19" s="1012"/>
      <c r="AA19" s="1013"/>
      <c r="AB19" s="522"/>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2"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0"/>
      <c r="Z23" s="824"/>
      <c r="AA23" s="825"/>
      <c r="AB23" s="1024" t="s">
        <v>11</v>
      </c>
      <c r="AC23" s="1025"/>
      <c r="AD23" s="1026"/>
      <c r="AE23" s="1030" t="s">
        <v>390</v>
      </c>
      <c r="AF23" s="1030"/>
      <c r="AG23" s="1030"/>
      <c r="AH23" s="1030"/>
      <c r="AI23" s="1030" t="s">
        <v>412</v>
      </c>
      <c r="AJ23" s="1030"/>
      <c r="AK23" s="1030"/>
      <c r="AL23" s="556"/>
      <c r="AM23" s="1030" t="s">
        <v>509</v>
      </c>
      <c r="AN23" s="1030"/>
      <c r="AO23" s="1030"/>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1"/>
      <c r="Z24" s="1022"/>
      <c r="AA24" s="1023"/>
      <c r="AB24" s="1027"/>
      <c r="AC24" s="1028"/>
      <c r="AD24" s="1029"/>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7"/>
      <c r="I25" s="997"/>
      <c r="J25" s="997"/>
      <c r="K25" s="997"/>
      <c r="L25" s="997"/>
      <c r="M25" s="997"/>
      <c r="N25" s="997"/>
      <c r="O25" s="998"/>
      <c r="P25" s="108"/>
      <c r="Q25" s="1005"/>
      <c r="R25" s="1005"/>
      <c r="S25" s="1005"/>
      <c r="T25" s="1005"/>
      <c r="U25" s="1005"/>
      <c r="V25" s="1005"/>
      <c r="W25" s="1005"/>
      <c r="X25" s="1006"/>
      <c r="Y25" s="1015" t="s">
        <v>12</v>
      </c>
      <c r="Z25" s="1016"/>
      <c r="AA25" s="1017"/>
      <c r="AB25" s="460"/>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9"/>
      <c r="H26" s="1000"/>
      <c r="I26" s="1000"/>
      <c r="J26" s="1000"/>
      <c r="K26" s="1000"/>
      <c r="L26" s="1000"/>
      <c r="M26" s="1000"/>
      <c r="N26" s="1000"/>
      <c r="O26" s="1001"/>
      <c r="P26" s="1007"/>
      <c r="Q26" s="1007"/>
      <c r="R26" s="1007"/>
      <c r="S26" s="1007"/>
      <c r="T26" s="1007"/>
      <c r="U26" s="1007"/>
      <c r="V26" s="1007"/>
      <c r="W26" s="1007"/>
      <c r="X26" s="1008"/>
      <c r="Y26" s="446" t="s">
        <v>54</v>
      </c>
      <c r="Z26" s="1012"/>
      <c r="AA26" s="1013"/>
      <c r="AB26" s="522"/>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2"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0"/>
      <c r="Z30" s="824"/>
      <c r="AA30" s="825"/>
      <c r="AB30" s="1024" t="s">
        <v>11</v>
      </c>
      <c r="AC30" s="1025"/>
      <c r="AD30" s="1026"/>
      <c r="AE30" s="1030" t="s">
        <v>390</v>
      </c>
      <c r="AF30" s="1030"/>
      <c r="AG30" s="1030"/>
      <c r="AH30" s="1030"/>
      <c r="AI30" s="1030" t="s">
        <v>412</v>
      </c>
      <c r="AJ30" s="1030"/>
      <c r="AK30" s="1030"/>
      <c r="AL30" s="556"/>
      <c r="AM30" s="1030" t="s">
        <v>509</v>
      </c>
      <c r="AN30" s="1030"/>
      <c r="AO30" s="1030"/>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1"/>
      <c r="Z31" s="1022"/>
      <c r="AA31" s="1023"/>
      <c r="AB31" s="1027"/>
      <c r="AC31" s="1028"/>
      <c r="AD31" s="1029"/>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7"/>
      <c r="I32" s="997"/>
      <c r="J32" s="997"/>
      <c r="K32" s="997"/>
      <c r="L32" s="997"/>
      <c r="M32" s="997"/>
      <c r="N32" s="997"/>
      <c r="O32" s="998"/>
      <c r="P32" s="108"/>
      <c r="Q32" s="1005"/>
      <c r="R32" s="1005"/>
      <c r="S32" s="1005"/>
      <c r="T32" s="1005"/>
      <c r="U32" s="1005"/>
      <c r="V32" s="1005"/>
      <c r="W32" s="1005"/>
      <c r="X32" s="1006"/>
      <c r="Y32" s="1015" t="s">
        <v>12</v>
      </c>
      <c r="Z32" s="1016"/>
      <c r="AA32" s="1017"/>
      <c r="AB32" s="460"/>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9"/>
      <c r="H33" s="1000"/>
      <c r="I33" s="1000"/>
      <c r="J33" s="1000"/>
      <c r="K33" s="1000"/>
      <c r="L33" s="1000"/>
      <c r="M33" s="1000"/>
      <c r="N33" s="1000"/>
      <c r="O33" s="1001"/>
      <c r="P33" s="1007"/>
      <c r="Q33" s="1007"/>
      <c r="R33" s="1007"/>
      <c r="S33" s="1007"/>
      <c r="T33" s="1007"/>
      <c r="U33" s="1007"/>
      <c r="V33" s="1007"/>
      <c r="W33" s="1007"/>
      <c r="X33" s="1008"/>
      <c r="Y33" s="446" t="s">
        <v>54</v>
      </c>
      <c r="Z33" s="1012"/>
      <c r="AA33" s="1013"/>
      <c r="AB33" s="522"/>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2"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0"/>
      <c r="Z37" s="824"/>
      <c r="AA37" s="825"/>
      <c r="AB37" s="1024" t="s">
        <v>11</v>
      </c>
      <c r="AC37" s="1025"/>
      <c r="AD37" s="1026"/>
      <c r="AE37" s="1030" t="s">
        <v>390</v>
      </c>
      <c r="AF37" s="1030"/>
      <c r="AG37" s="1030"/>
      <c r="AH37" s="1030"/>
      <c r="AI37" s="1030" t="s">
        <v>412</v>
      </c>
      <c r="AJ37" s="1030"/>
      <c r="AK37" s="1030"/>
      <c r="AL37" s="556"/>
      <c r="AM37" s="1030" t="s">
        <v>509</v>
      </c>
      <c r="AN37" s="1030"/>
      <c r="AO37" s="1030"/>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1"/>
      <c r="Z38" s="1022"/>
      <c r="AA38" s="1023"/>
      <c r="AB38" s="1027"/>
      <c r="AC38" s="1028"/>
      <c r="AD38" s="1029"/>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7"/>
      <c r="I39" s="997"/>
      <c r="J39" s="997"/>
      <c r="K39" s="997"/>
      <c r="L39" s="997"/>
      <c r="M39" s="997"/>
      <c r="N39" s="997"/>
      <c r="O39" s="998"/>
      <c r="P39" s="108"/>
      <c r="Q39" s="1005"/>
      <c r="R39" s="1005"/>
      <c r="S39" s="1005"/>
      <c r="T39" s="1005"/>
      <c r="U39" s="1005"/>
      <c r="V39" s="1005"/>
      <c r="W39" s="1005"/>
      <c r="X39" s="1006"/>
      <c r="Y39" s="1015" t="s">
        <v>12</v>
      </c>
      <c r="Z39" s="1016"/>
      <c r="AA39" s="1017"/>
      <c r="AB39" s="460"/>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9"/>
      <c r="H40" s="1000"/>
      <c r="I40" s="1000"/>
      <c r="J40" s="1000"/>
      <c r="K40" s="1000"/>
      <c r="L40" s="1000"/>
      <c r="M40" s="1000"/>
      <c r="N40" s="1000"/>
      <c r="O40" s="1001"/>
      <c r="P40" s="1007"/>
      <c r="Q40" s="1007"/>
      <c r="R40" s="1007"/>
      <c r="S40" s="1007"/>
      <c r="T40" s="1007"/>
      <c r="U40" s="1007"/>
      <c r="V40" s="1007"/>
      <c r="W40" s="1007"/>
      <c r="X40" s="1008"/>
      <c r="Y40" s="446" t="s">
        <v>54</v>
      </c>
      <c r="Z40" s="1012"/>
      <c r="AA40" s="1013"/>
      <c r="AB40" s="522"/>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2"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0"/>
      <c r="Z44" s="824"/>
      <c r="AA44" s="825"/>
      <c r="AB44" s="1024" t="s">
        <v>11</v>
      </c>
      <c r="AC44" s="1025"/>
      <c r="AD44" s="1026"/>
      <c r="AE44" s="1030" t="s">
        <v>390</v>
      </c>
      <c r="AF44" s="1030"/>
      <c r="AG44" s="1030"/>
      <c r="AH44" s="1030"/>
      <c r="AI44" s="1030" t="s">
        <v>412</v>
      </c>
      <c r="AJ44" s="1030"/>
      <c r="AK44" s="1030"/>
      <c r="AL44" s="556"/>
      <c r="AM44" s="1030" t="s">
        <v>509</v>
      </c>
      <c r="AN44" s="1030"/>
      <c r="AO44" s="1030"/>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1"/>
      <c r="Z45" s="1022"/>
      <c r="AA45" s="1023"/>
      <c r="AB45" s="1027"/>
      <c r="AC45" s="1028"/>
      <c r="AD45" s="1029"/>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7"/>
      <c r="I46" s="997"/>
      <c r="J46" s="997"/>
      <c r="K46" s="997"/>
      <c r="L46" s="997"/>
      <c r="M46" s="997"/>
      <c r="N46" s="997"/>
      <c r="O46" s="998"/>
      <c r="P46" s="108"/>
      <c r="Q46" s="1005"/>
      <c r="R46" s="1005"/>
      <c r="S46" s="1005"/>
      <c r="T46" s="1005"/>
      <c r="U46" s="1005"/>
      <c r="V46" s="1005"/>
      <c r="W46" s="1005"/>
      <c r="X46" s="1006"/>
      <c r="Y46" s="1015" t="s">
        <v>12</v>
      </c>
      <c r="Z46" s="1016"/>
      <c r="AA46" s="1017"/>
      <c r="AB46" s="460"/>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9"/>
      <c r="H47" s="1000"/>
      <c r="I47" s="1000"/>
      <c r="J47" s="1000"/>
      <c r="K47" s="1000"/>
      <c r="L47" s="1000"/>
      <c r="M47" s="1000"/>
      <c r="N47" s="1000"/>
      <c r="O47" s="1001"/>
      <c r="P47" s="1007"/>
      <c r="Q47" s="1007"/>
      <c r="R47" s="1007"/>
      <c r="S47" s="1007"/>
      <c r="T47" s="1007"/>
      <c r="U47" s="1007"/>
      <c r="V47" s="1007"/>
      <c r="W47" s="1007"/>
      <c r="X47" s="1008"/>
      <c r="Y47" s="446" t="s">
        <v>54</v>
      </c>
      <c r="Z47" s="1012"/>
      <c r="AA47" s="1013"/>
      <c r="AB47" s="522"/>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2"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0"/>
      <c r="Z51" s="824"/>
      <c r="AA51" s="825"/>
      <c r="AB51" s="556" t="s">
        <v>11</v>
      </c>
      <c r="AC51" s="1025"/>
      <c r="AD51" s="1026"/>
      <c r="AE51" s="1030" t="s">
        <v>390</v>
      </c>
      <c r="AF51" s="1030"/>
      <c r="AG51" s="1030"/>
      <c r="AH51" s="1030"/>
      <c r="AI51" s="1030" t="s">
        <v>412</v>
      </c>
      <c r="AJ51" s="1030"/>
      <c r="AK51" s="1030"/>
      <c r="AL51" s="556"/>
      <c r="AM51" s="1030" t="s">
        <v>509</v>
      </c>
      <c r="AN51" s="1030"/>
      <c r="AO51" s="1030"/>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1"/>
      <c r="Z52" s="1022"/>
      <c r="AA52" s="1023"/>
      <c r="AB52" s="1027"/>
      <c r="AC52" s="1028"/>
      <c r="AD52" s="1029"/>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7"/>
      <c r="I53" s="997"/>
      <c r="J53" s="997"/>
      <c r="K53" s="997"/>
      <c r="L53" s="997"/>
      <c r="M53" s="997"/>
      <c r="N53" s="997"/>
      <c r="O53" s="998"/>
      <c r="P53" s="108"/>
      <c r="Q53" s="1005"/>
      <c r="R53" s="1005"/>
      <c r="S53" s="1005"/>
      <c r="T53" s="1005"/>
      <c r="U53" s="1005"/>
      <c r="V53" s="1005"/>
      <c r="W53" s="1005"/>
      <c r="X53" s="1006"/>
      <c r="Y53" s="1015" t="s">
        <v>12</v>
      </c>
      <c r="Z53" s="1016"/>
      <c r="AA53" s="1017"/>
      <c r="AB53" s="460"/>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9"/>
      <c r="H54" s="1000"/>
      <c r="I54" s="1000"/>
      <c r="J54" s="1000"/>
      <c r="K54" s="1000"/>
      <c r="L54" s="1000"/>
      <c r="M54" s="1000"/>
      <c r="N54" s="1000"/>
      <c r="O54" s="1001"/>
      <c r="P54" s="1007"/>
      <c r="Q54" s="1007"/>
      <c r="R54" s="1007"/>
      <c r="S54" s="1007"/>
      <c r="T54" s="1007"/>
      <c r="U54" s="1007"/>
      <c r="V54" s="1007"/>
      <c r="W54" s="1007"/>
      <c r="X54" s="1008"/>
      <c r="Y54" s="446" t="s">
        <v>54</v>
      </c>
      <c r="Z54" s="1012"/>
      <c r="AA54" s="1013"/>
      <c r="AB54" s="522"/>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2"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0"/>
      <c r="Z58" s="824"/>
      <c r="AA58" s="825"/>
      <c r="AB58" s="1024" t="s">
        <v>11</v>
      </c>
      <c r="AC58" s="1025"/>
      <c r="AD58" s="1026"/>
      <c r="AE58" s="1030" t="s">
        <v>390</v>
      </c>
      <c r="AF58" s="1030"/>
      <c r="AG58" s="1030"/>
      <c r="AH58" s="1030"/>
      <c r="AI58" s="1030" t="s">
        <v>412</v>
      </c>
      <c r="AJ58" s="1030"/>
      <c r="AK58" s="1030"/>
      <c r="AL58" s="556"/>
      <c r="AM58" s="1030" t="s">
        <v>509</v>
      </c>
      <c r="AN58" s="1030"/>
      <c r="AO58" s="1030"/>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1"/>
      <c r="Z59" s="1022"/>
      <c r="AA59" s="1023"/>
      <c r="AB59" s="1027"/>
      <c r="AC59" s="1028"/>
      <c r="AD59" s="1029"/>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7"/>
      <c r="I60" s="997"/>
      <c r="J60" s="997"/>
      <c r="K60" s="997"/>
      <c r="L60" s="997"/>
      <c r="M60" s="997"/>
      <c r="N60" s="997"/>
      <c r="O60" s="998"/>
      <c r="P60" s="108"/>
      <c r="Q60" s="1005"/>
      <c r="R60" s="1005"/>
      <c r="S60" s="1005"/>
      <c r="T60" s="1005"/>
      <c r="U60" s="1005"/>
      <c r="V60" s="1005"/>
      <c r="W60" s="1005"/>
      <c r="X60" s="1006"/>
      <c r="Y60" s="1015" t="s">
        <v>12</v>
      </c>
      <c r="Z60" s="1016"/>
      <c r="AA60" s="1017"/>
      <c r="AB60" s="460"/>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9"/>
      <c r="H61" s="1000"/>
      <c r="I61" s="1000"/>
      <c r="J61" s="1000"/>
      <c r="K61" s="1000"/>
      <c r="L61" s="1000"/>
      <c r="M61" s="1000"/>
      <c r="N61" s="1000"/>
      <c r="O61" s="1001"/>
      <c r="P61" s="1007"/>
      <c r="Q61" s="1007"/>
      <c r="R61" s="1007"/>
      <c r="S61" s="1007"/>
      <c r="T61" s="1007"/>
      <c r="U61" s="1007"/>
      <c r="V61" s="1007"/>
      <c r="W61" s="1007"/>
      <c r="X61" s="1008"/>
      <c r="Y61" s="446" t="s">
        <v>54</v>
      </c>
      <c r="Z61" s="1012"/>
      <c r="AA61" s="1013"/>
      <c r="AB61" s="522"/>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2"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0"/>
      <c r="Z65" s="824"/>
      <c r="AA65" s="825"/>
      <c r="AB65" s="1024" t="s">
        <v>11</v>
      </c>
      <c r="AC65" s="1025"/>
      <c r="AD65" s="1026"/>
      <c r="AE65" s="1030" t="s">
        <v>390</v>
      </c>
      <c r="AF65" s="1030"/>
      <c r="AG65" s="1030"/>
      <c r="AH65" s="1030"/>
      <c r="AI65" s="1030" t="s">
        <v>412</v>
      </c>
      <c r="AJ65" s="1030"/>
      <c r="AK65" s="1030"/>
      <c r="AL65" s="556"/>
      <c r="AM65" s="1030" t="s">
        <v>509</v>
      </c>
      <c r="AN65" s="1030"/>
      <c r="AO65" s="1030"/>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1"/>
      <c r="Z66" s="1022"/>
      <c r="AA66" s="1023"/>
      <c r="AB66" s="1027"/>
      <c r="AC66" s="1028"/>
      <c r="AD66" s="1029"/>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7"/>
      <c r="I67" s="997"/>
      <c r="J67" s="997"/>
      <c r="K67" s="997"/>
      <c r="L67" s="997"/>
      <c r="M67" s="997"/>
      <c r="N67" s="997"/>
      <c r="O67" s="998"/>
      <c r="P67" s="108"/>
      <c r="Q67" s="1005"/>
      <c r="R67" s="1005"/>
      <c r="S67" s="1005"/>
      <c r="T67" s="1005"/>
      <c r="U67" s="1005"/>
      <c r="V67" s="1005"/>
      <c r="W67" s="1005"/>
      <c r="X67" s="1006"/>
      <c r="Y67" s="1015" t="s">
        <v>12</v>
      </c>
      <c r="Z67" s="1016"/>
      <c r="AA67" s="1017"/>
      <c r="AB67" s="460"/>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9"/>
      <c r="H68" s="1000"/>
      <c r="I68" s="1000"/>
      <c r="J68" s="1000"/>
      <c r="K68" s="1000"/>
      <c r="L68" s="1000"/>
      <c r="M68" s="1000"/>
      <c r="N68" s="1000"/>
      <c r="O68" s="1001"/>
      <c r="P68" s="1007"/>
      <c r="Q68" s="1007"/>
      <c r="R68" s="1007"/>
      <c r="S68" s="1007"/>
      <c r="T68" s="1007"/>
      <c r="U68" s="1007"/>
      <c r="V68" s="1007"/>
      <c r="W68" s="1007"/>
      <c r="X68" s="1008"/>
      <c r="Y68" s="446" t="s">
        <v>54</v>
      </c>
      <c r="Z68" s="1012"/>
      <c r="AA68" s="1013"/>
      <c r="AB68" s="522"/>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2"/>
      <c r="H69" s="1003"/>
      <c r="I69" s="1003"/>
      <c r="J69" s="1003"/>
      <c r="K69" s="1003"/>
      <c r="L69" s="1003"/>
      <c r="M69" s="1003"/>
      <c r="N69" s="1003"/>
      <c r="O69" s="1004"/>
      <c r="P69" s="1009"/>
      <c r="Q69" s="1009"/>
      <c r="R69" s="1009"/>
      <c r="S69" s="1009"/>
      <c r="T69" s="1009"/>
      <c r="U69" s="1009"/>
      <c r="V69" s="1009"/>
      <c r="W69" s="1009"/>
      <c r="X69" s="1010"/>
      <c r="Y69" s="446" t="s">
        <v>13</v>
      </c>
      <c r="Z69" s="1012"/>
      <c r="AA69" s="1013"/>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3"/>
      <c r="B4" s="1044"/>
      <c r="C4" s="1044"/>
      <c r="D4" s="1044"/>
      <c r="E4" s="1044"/>
      <c r="F4" s="1045"/>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3"/>
      <c r="B5" s="1044"/>
      <c r="C5" s="1044"/>
      <c r="D5" s="1044"/>
      <c r="E5" s="1044"/>
      <c r="F5" s="1045"/>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3"/>
      <c r="B6" s="1044"/>
      <c r="C6" s="1044"/>
      <c r="D6" s="1044"/>
      <c r="E6" s="1044"/>
      <c r="F6" s="104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3"/>
      <c r="B7" s="1044"/>
      <c r="C7" s="1044"/>
      <c r="D7" s="1044"/>
      <c r="E7" s="1044"/>
      <c r="F7" s="104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3"/>
      <c r="B8" s="1044"/>
      <c r="C8" s="1044"/>
      <c r="D8" s="1044"/>
      <c r="E8" s="1044"/>
      <c r="F8" s="104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3"/>
      <c r="B9" s="1044"/>
      <c r="C9" s="1044"/>
      <c r="D9" s="1044"/>
      <c r="E9" s="1044"/>
      <c r="F9" s="104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3"/>
      <c r="B10" s="1044"/>
      <c r="C10" s="1044"/>
      <c r="D10" s="1044"/>
      <c r="E10" s="1044"/>
      <c r="F10" s="104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3"/>
      <c r="B11" s="1044"/>
      <c r="C11" s="1044"/>
      <c r="D11" s="1044"/>
      <c r="E11" s="1044"/>
      <c r="F11" s="104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3"/>
      <c r="B12" s="1044"/>
      <c r="C12" s="1044"/>
      <c r="D12" s="1044"/>
      <c r="E12" s="1044"/>
      <c r="F12" s="104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3"/>
      <c r="B13" s="1044"/>
      <c r="C13" s="1044"/>
      <c r="D13" s="1044"/>
      <c r="E13" s="1044"/>
      <c r="F13" s="104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3"/>
      <c r="B14" s="1044"/>
      <c r="C14" s="1044"/>
      <c r="D14" s="1044"/>
      <c r="E14" s="1044"/>
      <c r="F14" s="1045"/>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3"/>
      <c r="B15" s="1044"/>
      <c r="C15" s="1044"/>
      <c r="D15" s="1044"/>
      <c r="E15" s="1044"/>
      <c r="F15" s="1045"/>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3"/>
      <c r="B16" s="1044"/>
      <c r="C16" s="1044"/>
      <c r="D16" s="1044"/>
      <c r="E16" s="1044"/>
      <c r="F16" s="1045"/>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3"/>
      <c r="B17" s="1044"/>
      <c r="C17" s="1044"/>
      <c r="D17" s="1044"/>
      <c r="E17" s="1044"/>
      <c r="F17" s="1045"/>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3"/>
      <c r="B18" s="1044"/>
      <c r="C18" s="1044"/>
      <c r="D18" s="1044"/>
      <c r="E18" s="1044"/>
      <c r="F18" s="1045"/>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3"/>
      <c r="B19" s="1044"/>
      <c r="C19" s="1044"/>
      <c r="D19" s="1044"/>
      <c r="E19" s="1044"/>
      <c r="F19" s="104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3"/>
      <c r="B20" s="1044"/>
      <c r="C20" s="1044"/>
      <c r="D20" s="1044"/>
      <c r="E20" s="1044"/>
      <c r="F20" s="104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3"/>
      <c r="B21" s="1044"/>
      <c r="C21" s="1044"/>
      <c r="D21" s="1044"/>
      <c r="E21" s="1044"/>
      <c r="F21" s="104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3"/>
      <c r="B22" s="1044"/>
      <c r="C22" s="1044"/>
      <c r="D22" s="1044"/>
      <c r="E22" s="1044"/>
      <c r="F22" s="104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3"/>
      <c r="B23" s="1044"/>
      <c r="C23" s="1044"/>
      <c r="D23" s="1044"/>
      <c r="E23" s="1044"/>
      <c r="F23" s="104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3"/>
      <c r="B24" s="1044"/>
      <c r="C24" s="1044"/>
      <c r="D24" s="1044"/>
      <c r="E24" s="1044"/>
      <c r="F24" s="104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3"/>
      <c r="B25" s="1044"/>
      <c r="C25" s="1044"/>
      <c r="D25" s="1044"/>
      <c r="E25" s="1044"/>
      <c r="F25" s="104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3"/>
      <c r="B26" s="1044"/>
      <c r="C26" s="1044"/>
      <c r="D26" s="1044"/>
      <c r="E26" s="1044"/>
      <c r="F26" s="104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3"/>
      <c r="B27" s="1044"/>
      <c r="C27" s="1044"/>
      <c r="D27" s="1044"/>
      <c r="E27" s="1044"/>
      <c r="F27" s="1045"/>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3"/>
      <c r="B28" s="1044"/>
      <c r="C28" s="1044"/>
      <c r="D28" s="1044"/>
      <c r="E28" s="1044"/>
      <c r="F28" s="1045"/>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3"/>
      <c r="B29" s="1044"/>
      <c r="C29" s="1044"/>
      <c r="D29" s="1044"/>
      <c r="E29" s="1044"/>
      <c r="F29" s="1045"/>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3"/>
      <c r="B30" s="1044"/>
      <c r="C30" s="1044"/>
      <c r="D30" s="1044"/>
      <c r="E30" s="1044"/>
      <c r="F30" s="1045"/>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3"/>
      <c r="B31" s="1044"/>
      <c r="C31" s="1044"/>
      <c r="D31" s="1044"/>
      <c r="E31" s="1044"/>
      <c r="F31" s="104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3"/>
      <c r="B32" s="1044"/>
      <c r="C32" s="1044"/>
      <c r="D32" s="1044"/>
      <c r="E32" s="1044"/>
      <c r="F32" s="104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3"/>
      <c r="B33" s="1044"/>
      <c r="C33" s="1044"/>
      <c r="D33" s="1044"/>
      <c r="E33" s="1044"/>
      <c r="F33" s="104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3"/>
      <c r="B34" s="1044"/>
      <c r="C34" s="1044"/>
      <c r="D34" s="1044"/>
      <c r="E34" s="1044"/>
      <c r="F34" s="104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3"/>
      <c r="B35" s="1044"/>
      <c r="C35" s="1044"/>
      <c r="D35" s="1044"/>
      <c r="E35" s="1044"/>
      <c r="F35" s="104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3"/>
      <c r="B36" s="1044"/>
      <c r="C36" s="1044"/>
      <c r="D36" s="1044"/>
      <c r="E36" s="1044"/>
      <c r="F36" s="104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3"/>
      <c r="B37" s="1044"/>
      <c r="C37" s="1044"/>
      <c r="D37" s="1044"/>
      <c r="E37" s="1044"/>
      <c r="F37" s="104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3"/>
      <c r="B38" s="1044"/>
      <c r="C38" s="1044"/>
      <c r="D38" s="1044"/>
      <c r="E38" s="1044"/>
      <c r="F38" s="104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3"/>
      <c r="B39" s="1044"/>
      <c r="C39" s="1044"/>
      <c r="D39" s="1044"/>
      <c r="E39" s="1044"/>
      <c r="F39" s="104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3"/>
      <c r="B40" s="1044"/>
      <c r="C40" s="1044"/>
      <c r="D40" s="1044"/>
      <c r="E40" s="1044"/>
      <c r="F40" s="1045"/>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3"/>
      <c r="B41" s="1044"/>
      <c r="C41" s="1044"/>
      <c r="D41" s="1044"/>
      <c r="E41" s="1044"/>
      <c r="F41" s="1045"/>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3"/>
      <c r="B42" s="1044"/>
      <c r="C42" s="1044"/>
      <c r="D42" s="1044"/>
      <c r="E42" s="1044"/>
      <c r="F42" s="1045"/>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3"/>
      <c r="B43" s="1044"/>
      <c r="C43" s="1044"/>
      <c r="D43" s="1044"/>
      <c r="E43" s="1044"/>
      <c r="F43" s="1045"/>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3"/>
      <c r="B44" s="1044"/>
      <c r="C44" s="1044"/>
      <c r="D44" s="1044"/>
      <c r="E44" s="1044"/>
      <c r="F44" s="1045"/>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3"/>
      <c r="B45" s="1044"/>
      <c r="C45" s="1044"/>
      <c r="D45" s="1044"/>
      <c r="E45" s="1044"/>
      <c r="F45" s="1045"/>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3"/>
      <c r="B46" s="1044"/>
      <c r="C46" s="1044"/>
      <c r="D46" s="1044"/>
      <c r="E46" s="1044"/>
      <c r="F46" s="1045"/>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3"/>
      <c r="B47" s="1044"/>
      <c r="C47" s="1044"/>
      <c r="D47" s="1044"/>
      <c r="E47" s="1044"/>
      <c r="F47" s="104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3"/>
      <c r="B48" s="1044"/>
      <c r="C48" s="1044"/>
      <c r="D48" s="1044"/>
      <c r="E48" s="1044"/>
      <c r="F48" s="104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3"/>
      <c r="B49" s="1044"/>
      <c r="C49" s="1044"/>
      <c r="D49" s="1044"/>
      <c r="E49" s="1044"/>
      <c r="F49" s="104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3"/>
      <c r="B50" s="1044"/>
      <c r="C50" s="1044"/>
      <c r="D50" s="1044"/>
      <c r="E50" s="1044"/>
      <c r="F50" s="104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3"/>
      <c r="B51" s="1044"/>
      <c r="C51" s="1044"/>
      <c r="D51" s="1044"/>
      <c r="E51" s="1044"/>
      <c r="F51" s="104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3"/>
      <c r="B52" s="1044"/>
      <c r="C52" s="1044"/>
      <c r="D52" s="1044"/>
      <c r="E52" s="1044"/>
      <c r="F52" s="104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3"/>
      <c r="B56" s="1044"/>
      <c r="C56" s="1044"/>
      <c r="D56" s="1044"/>
      <c r="E56" s="1044"/>
      <c r="F56" s="1045"/>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3"/>
      <c r="B57" s="1044"/>
      <c r="C57" s="1044"/>
      <c r="D57" s="1044"/>
      <c r="E57" s="1044"/>
      <c r="F57" s="1045"/>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3"/>
      <c r="B58" s="1044"/>
      <c r="C58" s="1044"/>
      <c r="D58" s="1044"/>
      <c r="E58" s="1044"/>
      <c r="F58" s="104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3"/>
      <c r="B59" s="1044"/>
      <c r="C59" s="1044"/>
      <c r="D59" s="1044"/>
      <c r="E59" s="1044"/>
      <c r="F59" s="104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3"/>
      <c r="B60" s="1044"/>
      <c r="C60" s="1044"/>
      <c r="D60" s="1044"/>
      <c r="E60" s="1044"/>
      <c r="F60" s="104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3"/>
      <c r="B61" s="1044"/>
      <c r="C61" s="1044"/>
      <c r="D61" s="1044"/>
      <c r="E61" s="1044"/>
      <c r="F61" s="104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3"/>
      <c r="B62" s="1044"/>
      <c r="C62" s="1044"/>
      <c r="D62" s="1044"/>
      <c r="E62" s="1044"/>
      <c r="F62" s="104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3"/>
      <c r="B63" s="1044"/>
      <c r="C63" s="1044"/>
      <c r="D63" s="1044"/>
      <c r="E63" s="1044"/>
      <c r="F63" s="104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3"/>
      <c r="B64" s="1044"/>
      <c r="C64" s="1044"/>
      <c r="D64" s="1044"/>
      <c r="E64" s="1044"/>
      <c r="F64" s="104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3"/>
      <c r="B65" s="1044"/>
      <c r="C65" s="1044"/>
      <c r="D65" s="1044"/>
      <c r="E65" s="1044"/>
      <c r="F65" s="104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3"/>
      <c r="B66" s="1044"/>
      <c r="C66" s="1044"/>
      <c r="D66" s="1044"/>
      <c r="E66" s="1044"/>
      <c r="F66" s="104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3"/>
      <c r="B67" s="1044"/>
      <c r="C67" s="1044"/>
      <c r="D67" s="1044"/>
      <c r="E67" s="1044"/>
      <c r="F67" s="1045"/>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3"/>
      <c r="B68" s="1044"/>
      <c r="C68" s="1044"/>
      <c r="D68" s="1044"/>
      <c r="E68" s="1044"/>
      <c r="F68" s="1045"/>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3"/>
      <c r="B69" s="1044"/>
      <c r="C69" s="1044"/>
      <c r="D69" s="1044"/>
      <c r="E69" s="1044"/>
      <c r="F69" s="1045"/>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3"/>
      <c r="B70" s="1044"/>
      <c r="C70" s="1044"/>
      <c r="D70" s="1044"/>
      <c r="E70" s="1044"/>
      <c r="F70" s="1045"/>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3"/>
      <c r="B71" s="1044"/>
      <c r="C71" s="1044"/>
      <c r="D71" s="1044"/>
      <c r="E71" s="1044"/>
      <c r="F71" s="104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3"/>
      <c r="B72" s="1044"/>
      <c r="C72" s="1044"/>
      <c r="D72" s="1044"/>
      <c r="E72" s="1044"/>
      <c r="F72" s="104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3"/>
      <c r="B73" s="1044"/>
      <c r="C73" s="1044"/>
      <c r="D73" s="1044"/>
      <c r="E73" s="1044"/>
      <c r="F73" s="104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3"/>
      <c r="B74" s="1044"/>
      <c r="C74" s="1044"/>
      <c r="D74" s="1044"/>
      <c r="E74" s="1044"/>
      <c r="F74" s="104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3"/>
      <c r="B75" s="1044"/>
      <c r="C75" s="1044"/>
      <c r="D75" s="1044"/>
      <c r="E75" s="1044"/>
      <c r="F75" s="104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3"/>
      <c r="B76" s="1044"/>
      <c r="C76" s="1044"/>
      <c r="D76" s="1044"/>
      <c r="E76" s="1044"/>
      <c r="F76" s="104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3"/>
      <c r="B77" s="1044"/>
      <c r="C77" s="1044"/>
      <c r="D77" s="1044"/>
      <c r="E77" s="1044"/>
      <c r="F77" s="104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3"/>
      <c r="B78" s="1044"/>
      <c r="C78" s="1044"/>
      <c r="D78" s="1044"/>
      <c r="E78" s="1044"/>
      <c r="F78" s="104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3"/>
      <c r="B79" s="1044"/>
      <c r="C79" s="1044"/>
      <c r="D79" s="1044"/>
      <c r="E79" s="1044"/>
      <c r="F79" s="104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3"/>
      <c r="B80" s="1044"/>
      <c r="C80" s="1044"/>
      <c r="D80" s="1044"/>
      <c r="E80" s="1044"/>
      <c r="F80" s="1045"/>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3"/>
      <c r="B81" s="1044"/>
      <c r="C81" s="1044"/>
      <c r="D81" s="1044"/>
      <c r="E81" s="1044"/>
      <c r="F81" s="1045"/>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3"/>
      <c r="B82" s="1044"/>
      <c r="C82" s="1044"/>
      <c r="D82" s="1044"/>
      <c r="E82" s="1044"/>
      <c r="F82" s="1045"/>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3"/>
      <c r="B83" s="1044"/>
      <c r="C83" s="1044"/>
      <c r="D83" s="1044"/>
      <c r="E83" s="1044"/>
      <c r="F83" s="1045"/>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3"/>
      <c r="B84" s="1044"/>
      <c r="C84" s="1044"/>
      <c r="D84" s="1044"/>
      <c r="E84" s="1044"/>
      <c r="F84" s="104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3"/>
      <c r="B85" s="1044"/>
      <c r="C85" s="1044"/>
      <c r="D85" s="1044"/>
      <c r="E85" s="1044"/>
      <c r="F85" s="104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3"/>
      <c r="B86" s="1044"/>
      <c r="C86" s="1044"/>
      <c r="D86" s="1044"/>
      <c r="E86" s="1044"/>
      <c r="F86" s="104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3"/>
      <c r="B87" s="1044"/>
      <c r="C87" s="1044"/>
      <c r="D87" s="1044"/>
      <c r="E87" s="1044"/>
      <c r="F87" s="104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3"/>
      <c r="B88" s="1044"/>
      <c r="C88" s="1044"/>
      <c r="D88" s="1044"/>
      <c r="E88" s="1044"/>
      <c r="F88" s="104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3"/>
      <c r="B89" s="1044"/>
      <c r="C89" s="1044"/>
      <c r="D89" s="1044"/>
      <c r="E89" s="1044"/>
      <c r="F89" s="104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3"/>
      <c r="B90" s="1044"/>
      <c r="C90" s="1044"/>
      <c r="D90" s="1044"/>
      <c r="E90" s="1044"/>
      <c r="F90" s="104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3"/>
      <c r="B91" s="1044"/>
      <c r="C91" s="1044"/>
      <c r="D91" s="1044"/>
      <c r="E91" s="1044"/>
      <c r="F91" s="104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3"/>
      <c r="B92" s="1044"/>
      <c r="C92" s="1044"/>
      <c r="D92" s="1044"/>
      <c r="E92" s="1044"/>
      <c r="F92" s="104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3"/>
      <c r="B93" s="1044"/>
      <c r="C93" s="1044"/>
      <c r="D93" s="1044"/>
      <c r="E93" s="1044"/>
      <c r="F93" s="1045"/>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3"/>
      <c r="B94" s="1044"/>
      <c r="C94" s="1044"/>
      <c r="D94" s="1044"/>
      <c r="E94" s="1044"/>
      <c r="F94" s="1045"/>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3"/>
      <c r="B95" s="1044"/>
      <c r="C95" s="1044"/>
      <c r="D95" s="1044"/>
      <c r="E95" s="1044"/>
      <c r="F95" s="1045"/>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3"/>
      <c r="B96" s="1044"/>
      <c r="C96" s="1044"/>
      <c r="D96" s="1044"/>
      <c r="E96" s="1044"/>
      <c r="F96" s="1045"/>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3"/>
      <c r="B97" s="1044"/>
      <c r="C97" s="1044"/>
      <c r="D97" s="1044"/>
      <c r="E97" s="1044"/>
      <c r="F97" s="104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3"/>
      <c r="B98" s="1044"/>
      <c r="C98" s="1044"/>
      <c r="D98" s="1044"/>
      <c r="E98" s="1044"/>
      <c r="F98" s="104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3"/>
      <c r="B99" s="1044"/>
      <c r="C99" s="1044"/>
      <c r="D99" s="1044"/>
      <c r="E99" s="1044"/>
      <c r="F99" s="104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3"/>
      <c r="B100" s="1044"/>
      <c r="C100" s="1044"/>
      <c r="D100" s="1044"/>
      <c r="E100" s="1044"/>
      <c r="F100" s="104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3"/>
      <c r="B101" s="1044"/>
      <c r="C101" s="1044"/>
      <c r="D101" s="1044"/>
      <c r="E101" s="1044"/>
      <c r="F101" s="104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3"/>
      <c r="B102" s="1044"/>
      <c r="C102" s="1044"/>
      <c r="D102" s="1044"/>
      <c r="E102" s="1044"/>
      <c r="F102" s="104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3"/>
      <c r="B103" s="1044"/>
      <c r="C103" s="1044"/>
      <c r="D103" s="1044"/>
      <c r="E103" s="1044"/>
      <c r="F103" s="104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3"/>
      <c r="B104" s="1044"/>
      <c r="C104" s="1044"/>
      <c r="D104" s="1044"/>
      <c r="E104" s="1044"/>
      <c r="F104" s="104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3"/>
      <c r="B105" s="1044"/>
      <c r="C105" s="1044"/>
      <c r="D105" s="1044"/>
      <c r="E105" s="1044"/>
      <c r="F105" s="104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3"/>
      <c r="B109" s="1044"/>
      <c r="C109" s="1044"/>
      <c r="D109" s="1044"/>
      <c r="E109" s="1044"/>
      <c r="F109" s="1045"/>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3"/>
      <c r="B110" s="1044"/>
      <c r="C110" s="1044"/>
      <c r="D110" s="1044"/>
      <c r="E110" s="1044"/>
      <c r="F110" s="1045"/>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3"/>
      <c r="B111" s="1044"/>
      <c r="C111" s="1044"/>
      <c r="D111" s="1044"/>
      <c r="E111" s="1044"/>
      <c r="F111" s="104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3"/>
      <c r="B112" s="1044"/>
      <c r="C112" s="1044"/>
      <c r="D112" s="1044"/>
      <c r="E112" s="1044"/>
      <c r="F112" s="104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3"/>
      <c r="B113" s="1044"/>
      <c r="C113" s="1044"/>
      <c r="D113" s="1044"/>
      <c r="E113" s="1044"/>
      <c r="F113" s="104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3"/>
      <c r="B114" s="1044"/>
      <c r="C114" s="1044"/>
      <c r="D114" s="1044"/>
      <c r="E114" s="1044"/>
      <c r="F114" s="104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3"/>
      <c r="B115" s="1044"/>
      <c r="C115" s="1044"/>
      <c r="D115" s="1044"/>
      <c r="E115" s="1044"/>
      <c r="F115" s="104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3"/>
      <c r="B116" s="1044"/>
      <c r="C116" s="1044"/>
      <c r="D116" s="1044"/>
      <c r="E116" s="1044"/>
      <c r="F116" s="104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3"/>
      <c r="B117" s="1044"/>
      <c r="C117" s="1044"/>
      <c r="D117" s="1044"/>
      <c r="E117" s="1044"/>
      <c r="F117" s="104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3"/>
      <c r="B118" s="1044"/>
      <c r="C118" s="1044"/>
      <c r="D118" s="1044"/>
      <c r="E118" s="1044"/>
      <c r="F118" s="104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3"/>
      <c r="B119" s="1044"/>
      <c r="C119" s="1044"/>
      <c r="D119" s="1044"/>
      <c r="E119" s="1044"/>
      <c r="F119" s="104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3"/>
      <c r="B120" s="1044"/>
      <c r="C120" s="1044"/>
      <c r="D120" s="1044"/>
      <c r="E120" s="1044"/>
      <c r="F120" s="1045"/>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3"/>
      <c r="B121" s="1044"/>
      <c r="C121" s="1044"/>
      <c r="D121" s="1044"/>
      <c r="E121" s="1044"/>
      <c r="F121" s="1045"/>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3"/>
      <c r="B122" s="1044"/>
      <c r="C122" s="1044"/>
      <c r="D122" s="1044"/>
      <c r="E122" s="1044"/>
      <c r="F122" s="1045"/>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3"/>
      <c r="B123" s="1044"/>
      <c r="C123" s="1044"/>
      <c r="D123" s="1044"/>
      <c r="E123" s="1044"/>
      <c r="F123" s="1045"/>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3"/>
      <c r="B124" s="1044"/>
      <c r="C124" s="1044"/>
      <c r="D124" s="1044"/>
      <c r="E124" s="1044"/>
      <c r="F124" s="104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3"/>
      <c r="B125" s="1044"/>
      <c r="C125" s="1044"/>
      <c r="D125" s="1044"/>
      <c r="E125" s="1044"/>
      <c r="F125" s="104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3"/>
      <c r="B126" s="1044"/>
      <c r="C126" s="1044"/>
      <c r="D126" s="1044"/>
      <c r="E126" s="1044"/>
      <c r="F126" s="104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3"/>
      <c r="B127" s="1044"/>
      <c r="C127" s="1044"/>
      <c r="D127" s="1044"/>
      <c r="E127" s="1044"/>
      <c r="F127" s="104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3"/>
      <c r="B128" s="1044"/>
      <c r="C128" s="1044"/>
      <c r="D128" s="1044"/>
      <c r="E128" s="1044"/>
      <c r="F128" s="104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3"/>
      <c r="B129" s="1044"/>
      <c r="C129" s="1044"/>
      <c r="D129" s="1044"/>
      <c r="E129" s="1044"/>
      <c r="F129" s="104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3"/>
      <c r="B130" s="1044"/>
      <c r="C130" s="1044"/>
      <c r="D130" s="1044"/>
      <c r="E130" s="1044"/>
      <c r="F130" s="104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3"/>
      <c r="B131" s="1044"/>
      <c r="C131" s="1044"/>
      <c r="D131" s="1044"/>
      <c r="E131" s="1044"/>
      <c r="F131" s="104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3"/>
      <c r="B132" s="1044"/>
      <c r="C132" s="1044"/>
      <c r="D132" s="1044"/>
      <c r="E132" s="1044"/>
      <c r="F132" s="104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3"/>
      <c r="B133" s="1044"/>
      <c r="C133" s="1044"/>
      <c r="D133" s="1044"/>
      <c r="E133" s="1044"/>
      <c r="F133" s="1045"/>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3"/>
      <c r="B134" s="1044"/>
      <c r="C134" s="1044"/>
      <c r="D134" s="1044"/>
      <c r="E134" s="1044"/>
      <c r="F134" s="1045"/>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3"/>
      <c r="B135" s="1044"/>
      <c r="C135" s="1044"/>
      <c r="D135" s="1044"/>
      <c r="E135" s="1044"/>
      <c r="F135" s="1045"/>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3"/>
      <c r="B136" s="1044"/>
      <c r="C136" s="1044"/>
      <c r="D136" s="1044"/>
      <c r="E136" s="1044"/>
      <c r="F136" s="1045"/>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3"/>
      <c r="B137" s="1044"/>
      <c r="C137" s="1044"/>
      <c r="D137" s="1044"/>
      <c r="E137" s="1044"/>
      <c r="F137" s="104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3"/>
      <c r="B138" s="1044"/>
      <c r="C138" s="1044"/>
      <c r="D138" s="1044"/>
      <c r="E138" s="1044"/>
      <c r="F138" s="104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3"/>
      <c r="B139" s="1044"/>
      <c r="C139" s="1044"/>
      <c r="D139" s="1044"/>
      <c r="E139" s="1044"/>
      <c r="F139" s="104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3"/>
      <c r="B140" s="1044"/>
      <c r="C140" s="1044"/>
      <c r="D140" s="1044"/>
      <c r="E140" s="1044"/>
      <c r="F140" s="104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3"/>
      <c r="B141" s="1044"/>
      <c r="C141" s="1044"/>
      <c r="D141" s="1044"/>
      <c r="E141" s="1044"/>
      <c r="F141" s="104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3"/>
      <c r="B142" s="1044"/>
      <c r="C142" s="1044"/>
      <c r="D142" s="1044"/>
      <c r="E142" s="1044"/>
      <c r="F142" s="104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3"/>
      <c r="B143" s="1044"/>
      <c r="C143" s="1044"/>
      <c r="D143" s="1044"/>
      <c r="E143" s="1044"/>
      <c r="F143" s="104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3"/>
      <c r="B144" s="1044"/>
      <c r="C144" s="1044"/>
      <c r="D144" s="1044"/>
      <c r="E144" s="1044"/>
      <c r="F144" s="104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3"/>
      <c r="B145" s="1044"/>
      <c r="C145" s="1044"/>
      <c r="D145" s="1044"/>
      <c r="E145" s="1044"/>
      <c r="F145" s="104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3"/>
      <c r="B146" s="1044"/>
      <c r="C146" s="1044"/>
      <c r="D146" s="1044"/>
      <c r="E146" s="1044"/>
      <c r="F146" s="1045"/>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3"/>
      <c r="B147" s="1044"/>
      <c r="C147" s="1044"/>
      <c r="D147" s="1044"/>
      <c r="E147" s="1044"/>
      <c r="F147" s="1045"/>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3"/>
      <c r="B148" s="1044"/>
      <c r="C148" s="1044"/>
      <c r="D148" s="1044"/>
      <c r="E148" s="1044"/>
      <c r="F148" s="1045"/>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3"/>
      <c r="B149" s="1044"/>
      <c r="C149" s="1044"/>
      <c r="D149" s="1044"/>
      <c r="E149" s="1044"/>
      <c r="F149" s="1045"/>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3"/>
      <c r="B150" s="1044"/>
      <c r="C150" s="1044"/>
      <c r="D150" s="1044"/>
      <c r="E150" s="1044"/>
      <c r="F150" s="104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3"/>
      <c r="B151" s="1044"/>
      <c r="C151" s="1044"/>
      <c r="D151" s="1044"/>
      <c r="E151" s="1044"/>
      <c r="F151" s="104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3"/>
      <c r="B152" s="1044"/>
      <c r="C152" s="1044"/>
      <c r="D152" s="1044"/>
      <c r="E152" s="1044"/>
      <c r="F152" s="104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3"/>
      <c r="B153" s="1044"/>
      <c r="C153" s="1044"/>
      <c r="D153" s="1044"/>
      <c r="E153" s="1044"/>
      <c r="F153" s="104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3"/>
      <c r="B154" s="1044"/>
      <c r="C154" s="1044"/>
      <c r="D154" s="1044"/>
      <c r="E154" s="1044"/>
      <c r="F154" s="104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3"/>
      <c r="B155" s="1044"/>
      <c r="C155" s="1044"/>
      <c r="D155" s="1044"/>
      <c r="E155" s="1044"/>
      <c r="F155" s="104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3"/>
      <c r="B156" s="1044"/>
      <c r="C156" s="1044"/>
      <c r="D156" s="1044"/>
      <c r="E156" s="1044"/>
      <c r="F156" s="104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3"/>
      <c r="B157" s="1044"/>
      <c r="C157" s="1044"/>
      <c r="D157" s="1044"/>
      <c r="E157" s="1044"/>
      <c r="F157" s="104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3"/>
      <c r="B158" s="1044"/>
      <c r="C158" s="1044"/>
      <c r="D158" s="1044"/>
      <c r="E158" s="1044"/>
      <c r="F158" s="104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3"/>
      <c r="B162" s="1044"/>
      <c r="C162" s="1044"/>
      <c r="D162" s="1044"/>
      <c r="E162" s="1044"/>
      <c r="F162" s="1045"/>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3"/>
      <c r="B163" s="1044"/>
      <c r="C163" s="1044"/>
      <c r="D163" s="1044"/>
      <c r="E163" s="1044"/>
      <c r="F163" s="1045"/>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3"/>
      <c r="B164" s="1044"/>
      <c r="C164" s="1044"/>
      <c r="D164" s="1044"/>
      <c r="E164" s="1044"/>
      <c r="F164" s="104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3"/>
      <c r="B165" s="1044"/>
      <c r="C165" s="1044"/>
      <c r="D165" s="1044"/>
      <c r="E165" s="1044"/>
      <c r="F165" s="104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3"/>
      <c r="B166" s="1044"/>
      <c r="C166" s="1044"/>
      <c r="D166" s="1044"/>
      <c r="E166" s="1044"/>
      <c r="F166" s="104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3"/>
      <c r="B167" s="1044"/>
      <c r="C167" s="1044"/>
      <c r="D167" s="1044"/>
      <c r="E167" s="1044"/>
      <c r="F167" s="104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3"/>
      <c r="B168" s="1044"/>
      <c r="C168" s="1044"/>
      <c r="D168" s="1044"/>
      <c r="E168" s="1044"/>
      <c r="F168" s="104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3"/>
      <c r="B169" s="1044"/>
      <c r="C169" s="1044"/>
      <c r="D169" s="1044"/>
      <c r="E169" s="1044"/>
      <c r="F169" s="104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3"/>
      <c r="B170" s="1044"/>
      <c r="C170" s="1044"/>
      <c r="D170" s="1044"/>
      <c r="E170" s="1044"/>
      <c r="F170" s="104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3"/>
      <c r="B171" s="1044"/>
      <c r="C171" s="1044"/>
      <c r="D171" s="1044"/>
      <c r="E171" s="1044"/>
      <c r="F171" s="104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3"/>
      <c r="B172" s="1044"/>
      <c r="C172" s="1044"/>
      <c r="D172" s="1044"/>
      <c r="E172" s="1044"/>
      <c r="F172" s="104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3"/>
      <c r="B173" s="1044"/>
      <c r="C173" s="1044"/>
      <c r="D173" s="1044"/>
      <c r="E173" s="1044"/>
      <c r="F173" s="1045"/>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3"/>
      <c r="B174" s="1044"/>
      <c r="C174" s="1044"/>
      <c r="D174" s="1044"/>
      <c r="E174" s="1044"/>
      <c r="F174" s="1045"/>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3"/>
      <c r="B175" s="1044"/>
      <c r="C175" s="1044"/>
      <c r="D175" s="1044"/>
      <c r="E175" s="1044"/>
      <c r="F175" s="1045"/>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3"/>
      <c r="B176" s="1044"/>
      <c r="C176" s="1044"/>
      <c r="D176" s="1044"/>
      <c r="E176" s="1044"/>
      <c r="F176" s="1045"/>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3"/>
      <c r="B177" s="1044"/>
      <c r="C177" s="1044"/>
      <c r="D177" s="1044"/>
      <c r="E177" s="1044"/>
      <c r="F177" s="104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3"/>
      <c r="B178" s="1044"/>
      <c r="C178" s="1044"/>
      <c r="D178" s="1044"/>
      <c r="E178" s="1044"/>
      <c r="F178" s="104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3"/>
      <c r="B179" s="1044"/>
      <c r="C179" s="1044"/>
      <c r="D179" s="1044"/>
      <c r="E179" s="1044"/>
      <c r="F179" s="104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3"/>
      <c r="B180" s="1044"/>
      <c r="C180" s="1044"/>
      <c r="D180" s="1044"/>
      <c r="E180" s="1044"/>
      <c r="F180" s="104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3"/>
      <c r="B181" s="1044"/>
      <c r="C181" s="1044"/>
      <c r="D181" s="1044"/>
      <c r="E181" s="1044"/>
      <c r="F181" s="104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3"/>
      <c r="B182" s="1044"/>
      <c r="C182" s="1044"/>
      <c r="D182" s="1044"/>
      <c r="E182" s="1044"/>
      <c r="F182" s="104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3"/>
      <c r="B183" s="1044"/>
      <c r="C183" s="1044"/>
      <c r="D183" s="1044"/>
      <c r="E183" s="1044"/>
      <c r="F183" s="104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3"/>
      <c r="B184" s="1044"/>
      <c r="C184" s="1044"/>
      <c r="D184" s="1044"/>
      <c r="E184" s="1044"/>
      <c r="F184" s="104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3"/>
      <c r="B185" s="1044"/>
      <c r="C185" s="1044"/>
      <c r="D185" s="1044"/>
      <c r="E185" s="1044"/>
      <c r="F185" s="104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3"/>
      <c r="B186" s="1044"/>
      <c r="C186" s="1044"/>
      <c r="D186" s="1044"/>
      <c r="E186" s="1044"/>
      <c r="F186" s="1045"/>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3"/>
      <c r="B187" s="1044"/>
      <c r="C187" s="1044"/>
      <c r="D187" s="1044"/>
      <c r="E187" s="1044"/>
      <c r="F187" s="1045"/>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3"/>
      <c r="B188" s="1044"/>
      <c r="C188" s="1044"/>
      <c r="D188" s="1044"/>
      <c r="E188" s="1044"/>
      <c r="F188" s="1045"/>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3"/>
      <c r="B189" s="1044"/>
      <c r="C189" s="1044"/>
      <c r="D189" s="1044"/>
      <c r="E189" s="1044"/>
      <c r="F189" s="1045"/>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3"/>
      <c r="B190" s="1044"/>
      <c r="C190" s="1044"/>
      <c r="D190" s="1044"/>
      <c r="E190" s="1044"/>
      <c r="F190" s="104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3"/>
      <c r="B191" s="1044"/>
      <c r="C191" s="1044"/>
      <c r="D191" s="1044"/>
      <c r="E191" s="1044"/>
      <c r="F191" s="104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3"/>
      <c r="B192" s="1044"/>
      <c r="C192" s="1044"/>
      <c r="D192" s="1044"/>
      <c r="E192" s="1044"/>
      <c r="F192" s="104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3"/>
      <c r="B193" s="1044"/>
      <c r="C193" s="1044"/>
      <c r="D193" s="1044"/>
      <c r="E193" s="1044"/>
      <c r="F193" s="104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3"/>
      <c r="B194" s="1044"/>
      <c r="C194" s="1044"/>
      <c r="D194" s="1044"/>
      <c r="E194" s="1044"/>
      <c r="F194" s="104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3"/>
      <c r="B195" s="1044"/>
      <c r="C195" s="1044"/>
      <c r="D195" s="1044"/>
      <c r="E195" s="1044"/>
      <c r="F195" s="104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3"/>
      <c r="B196" s="1044"/>
      <c r="C196" s="1044"/>
      <c r="D196" s="1044"/>
      <c r="E196" s="1044"/>
      <c r="F196" s="104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3"/>
      <c r="B197" s="1044"/>
      <c r="C197" s="1044"/>
      <c r="D197" s="1044"/>
      <c r="E197" s="1044"/>
      <c r="F197" s="104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3"/>
      <c r="B198" s="1044"/>
      <c r="C198" s="1044"/>
      <c r="D198" s="1044"/>
      <c r="E198" s="1044"/>
      <c r="F198" s="104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3"/>
      <c r="B199" s="1044"/>
      <c r="C199" s="1044"/>
      <c r="D199" s="1044"/>
      <c r="E199" s="1044"/>
      <c r="F199" s="1045"/>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3"/>
      <c r="B200" s="1044"/>
      <c r="C200" s="1044"/>
      <c r="D200" s="1044"/>
      <c r="E200" s="1044"/>
      <c r="F200" s="1045"/>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3"/>
      <c r="B201" s="1044"/>
      <c r="C201" s="1044"/>
      <c r="D201" s="1044"/>
      <c r="E201" s="1044"/>
      <c r="F201" s="1045"/>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3"/>
      <c r="B202" s="1044"/>
      <c r="C202" s="1044"/>
      <c r="D202" s="1044"/>
      <c r="E202" s="1044"/>
      <c r="F202" s="1045"/>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3"/>
      <c r="B203" s="1044"/>
      <c r="C203" s="1044"/>
      <c r="D203" s="1044"/>
      <c r="E203" s="1044"/>
      <c r="F203" s="104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3"/>
      <c r="B204" s="1044"/>
      <c r="C204" s="1044"/>
      <c r="D204" s="1044"/>
      <c r="E204" s="1044"/>
      <c r="F204" s="104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3"/>
      <c r="B205" s="1044"/>
      <c r="C205" s="1044"/>
      <c r="D205" s="1044"/>
      <c r="E205" s="1044"/>
      <c r="F205" s="104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3"/>
      <c r="B206" s="1044"/>
      <c r="C206" s="1044"/>
      <c r="D206" s="1044"/>
      <c r="E206" s="1044"/>
      <c r="F206" s="104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3"/>
      <c r="B207" s="1044"/>
      <c r="C207" s="1044"/>
      <c r="D207" s="1044"/>
      <c r="E207" s="1044"/>
      <c r="F207" s="104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3"/>
      <c r="B208" s="1044"/>
      <c r="C208" s="1044"/>
      <c r="D208" s="1044"/>
      <c r="E208" s="1044"/>
      <c r="F208" s="104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3"/>
      <c r="B209" s="1044"/>
      <c r="C209" s="1044"/>
      <c r="D209" s="1044"/>
      <c r="E209" s="1044"/>
      <c r="F209" s="104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3"/>
      <c r="B210" s="1044"/>
      <c r="C210" s="1044"/>
      <c r="D210" s="1044"/>
      <c r="E210" s="1044"/>
      <c r="F210" s="104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3"/>
      <c r="B211" s="1044"/>
      <c r="C211" s="1044"/>
      <c r="D211" s="1044"/>
      <c r="E211" s="1044"/>
      <c r="F211" s="104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3"/>
      <c r="B215" s="1044"/>
      <c r="C215" s="1044"/>
      <c r="D215" s="1044"/>
      <c r="E215" s="1044"/>
      <c r="F215" s="1045"/>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3"/>
      <c r="B216" s="1044"/>
      <c r="C216" s="1044"/>
      <c r="D216" s="1044"/>
      <c r="E216" s="1044"/>
      <c r="F216" s="1045"/>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3"/>
      <c r="B217" s="1044"/>
      <c r="C217" s="1044"/>
      <c r="D217" s="1044"/>
      <c r="E217" s="1044"/>
      <c r="F217" s="104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3"/>
      <c r="B218" s="1044"/>
      <c r="C218" s="1044"/>
      <c r="D218" s="1044"/>
      <c r="E218" s="1044"/>
      <c r="F218" s="104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3"/>
      <c r="B219" s="1044"/>
      <c r="C219" s="1044"/>
      <c r="D219" s="1044"/>
      <c r="E219" s="1044"/>
      <c r="F219" s="104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3"/>
      <c r="B220" s="1044"/>
      <c r="C220" s="1044"/>
      <c r="D220" s="1044"/>
      <c r="E220" s="1044"/>
      <c r="F220" s="104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3"/>
      <c r="B221" s="1044"/>
      <c r="C221" s="1044"/>
      <c r="D221" s="1044"/>
      <c r="E221" s="1044"/>
      <c r="F221" s="104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3"/>
      <c r="B222" s="1044"/>
      <c r="C222" s="1044"/>
      <c r="D222" s="1044"/>
      <c r="E222" s="1044"/>
      <c r="F222" s="104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3"/>
      <c r="B223" s="1044"/>
      <c r="C223" s="1044"/>
      <c r="D223" s="1044"/>
      <c r="E223" s="1044"/>
      <c r="F223" s="104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3"/>
      <c r="B224" s="1044"/>
      <c r="C224" s="1044"/>
      <c r="D224" s="1044"/>
      <c r="E224" s="1044"/>
      <c r="F224" s="104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3"/>
      <c r="B225" s="1044"/>
      <c r="C225" s="1044"/>
      <c r="D225" s="1044"/>
      <c r="E225" s="1044"/>
      <c r="F225" s="104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3"/>
      <c r="B226" s="1044"/>
      <c r="C226" s="1044"/>
      <c r="D226" s="1044"/>
      <c r="E226" s="1044"/>
      <c r="F226" s="1045"/>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3"/>
      <c r="B227" s="1044"/>
      <c r="C227" s="1044"/>
      <c r="D227" s="1044"/>
      <c r="E227" s="1044"/>
      <c r="F227" s="1045"/>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3"/>
      <c r="B228" s="1044"/>
      <c r="C228" s="1044"/>
      <c r="D228" s="1044"/>
      <c r="E228" s="1044"/>
      <c r="F228" s="1045"/>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3"/>
      <c r="B229" s="1044"/>
      <c r="C229" s="1044"/>
      <c r="D229" s="1044"/>
      <c r="E229" s="1044"/>
      <c r="F229" s="1045"/>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3"/>
      <c r="B230" s="1044"/>
      <c r="C230" s="1044"/>
      <c r="D230" s="1044"/>
      <c r="E230" s="1044"/>
      <c r="F230" s="104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3"/>
      <c r="B231" s="1044"/>
      <c r="C231" s="1044"/>
      <c r="D231" s="1044"/>
      <c r="E231" s="1044"/>
      <c r="F231" s="104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3"/>
      <c r="B232" s="1044"/>
      <c r="C232" s="1044"/>
      <c r="D232" s="1044"/>
      <c r="E232" s="1044"/>
      <c r="F232" s="104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3"/>
      <c r="B233" s="1044"/>
      <c r="C233" s="1044"/>
      <c r="D233" s="1044"/>
      <c r="E233" s="1044"/>
      <c r="F233" s="104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3"/>
      <c r="B234" s="1044"/>
      <c r="C234" s="1044"/>
      <c r="D234" s="1044"/>
      <c r="E234" s="1044"/>
      <c r="F234" s="104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3"/>
      <c r="B235" s="1044"/>
      <c r="C235" s="1044"/>
      <c r="D235" s="1044"/>
      <c r="E235" s="1044"/>
      <c r="F235" s="104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3"/>
      <c r="B236" s="1044"/>
      <c r="C236" s="1044"/>
      <c r="D236" s="1044"/>
      <c r="E236" s="1044"/>
      <c r="F236" s="104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3"/>
      <c r="B237" s="1044"/>
      <c r="C237" s="1044"/>
      <c r="D237" s="1044"/>
      <c r="E237" s="1044"/>
      <c r="F237" s="104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3"/>
      <c r="B238" s="1044"/>
      <c r="C238" s="1044"/>
      <c r="D238" s="1044"/>
      <c r="E238" s="1044"/>
      <c r="F238" s="104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3"/>
      <c r="B239" s="1044"/>
      <c r="C239" s="1044"/>
      <c r="D239" s="1044"/>
      <c r="E239" s="1044"/>
      <c r="F239" s="1045"/>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3"/>
      <c r="B240" s="1044"/>
      <c r="C240" s="1044"/>
      <c r="D240" s="1044"/>
      <c r="E240" s="1044"/>
      <c r="F240" s="1045"/>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3"/>
      <c r="B241" s="1044"/>
      <c r="C241" s="1044"/>
      <c r="D241" s="1044"/>
      <c r="E241" s="1044"/>
      <c r="F241" s="1045"/>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3"/>
      <c r="B242" s="1044"/>
      <c r="C242" s="1044"/>
      <c r="D242" s="1044"/>
      <c r="E242" s="1044"/>
      <c r="F242" s="1045"/>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3"/>
      <c r="B243" s="1044"/>
      <c r="C243" s="1044"/>
      <c r="D243" s="1044"/>
      <c r="E243" s="1044"/>
      <c r="F243" s="104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3"/>
      <c r="B244" s="1044"/>
      <c r="C244" s="1044"/>
      <c r="D244" s="1044"/>
      <c r="E244" s="1044"/>
      <c r="F244" s="104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3"/>
      <c r="B245" s="1044"/>
      <c r="C245" s="1044"/>
      <c r="D245" s="1044"/>
      <c r="E245" s="1044"/>
      <c r="F245" s="104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3"/>
      <c r="B246" s="1044"/>
      <c r="C246" s="1044"/>
      <c r="D246" s="1044"/>
      <c r="E246" s="1044"/>
      <c r="F246" s="104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3"/>
      <c r="B247" s="1044"/>
      <c r="C247" s="1044"/>
      <c r="D247" s="1044"/>
      <c r="E247" s="1044"/>
      <c r="F247" s="104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3"/>
      <c r="B248" s="1044"/>
      <c r="C248" s="1044"/>
      <c r="D248" s="1044"/>
      <c r="E248" s="1044"/>
      <c r="F248" s="104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3"/>
      <c r="B249" s="1044"/>
      <c r="C249" s="1044"/>
      <c r="D249" s="1044"/>
      <c r="E249" s="1044"/>
      <c r="F249" s="104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3"/>
      <c r="B250" s="1044"/>
      <c r="C250" s="1044"/>
      <c r="D250" s="1044"/>
      <c r="E250" s="1044"/>
      <c r="F250" s="104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3"/>
      <c r="B251" s="1044"/>
      <c r="C251" s="1044"/>
      <c r="D251" s="1044"/>
      <c r="E251" s="1044"/>
      <c r="F251" s="104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3"/>
      <c r="B252" s="1044"/>
      <c r="C252" s="1044"/>
      <c r="D252" s="1044"/>
      <c r="E252" s="1044"/>
      <c r="F252" s="1045"/>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3"/>
      <c r="B253" s="1044"/>
      <c r="C253" s="1044"/>
      <c r="D253" s="1044"/>
      <c r="E253" s="1044"/>
      <c r="F253" s="1045"/>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3"/>
      <c r="B254" s="1044"/>
      <c r="C254" s="1044"/>
      <c r="D254" s="1044"/>
      <c r="E254" s="1044"/>
      <c r="F254" s="1045"/>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3"/>
      <c r="B255" s="1044"/>
      <c r="C255" s="1044"/>
      <c r="D255" s="1044"/>
      <c r="E255" s="1044"/>
      <c r="F255" s="1045"/>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3"/>
      <c r="B256" s="1044"/>
      <c r="C256" s="1044"/>
      <c r="D256" s="1044"/>
      <c r="E256" s="1044"/>
      <c r="F256" s="104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3"/>
      <c r="B257" s="1044"/>
      <c r="C257" s="1044"/>
      <c r="D257" s="1044"/>
      <c r="E257" s="1044"/>
      <c r="F257" s="104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3"/>
      <c r="B258" s="1044"/>
      <c r="C258" s="1044"/>
      <c r="D258" s="1044"/>
      <c r="E258" s="1044"/>
      <c r="F258" s="104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3"/>
      <c r="B259" s="1044"/>
      <c r="C259" s="1044"/>
      <c r="D259" s="1044"/>
      <c r="E259" s="1044"/>
      <c r="F259" s="104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3"/>
      <c r="B260" s="1044"/>
      <c r="C260" s="1044"/>
      <c r="D260" s="1044"/>
      <c r="E260" s="1044"/>
      <c r="F260" s="104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3"/>
      <c r="B261" s="1044"/>
      <c r="C261" s="1044"/>
      <c r="D261" s="1044"/>
      <c r="E261" s="1044"/>
      <c r="F261" s="104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3"/>
      <c r="B262" s="1044"/>
      <c r="C262" s="1044"/>
      <c r="D262" s="1044"/>
      <c r="E262" s="1044"/>
      <c r="F262" s="104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3"/>
      <c r="B263" s="1044"/>
      <c r="C263" s="1044"/>
      <c r="D263" s="1044"/>
      <c r="E263" s="1044"/>
      <c r="F263" s="104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3"/>
      <c r="B264" s="1044"/>
      <c r="C264" s="1044"/>
      <c r="D264" s="1044"/>
      <c r="E264" s="1044"/>
      <c r="F264" s="104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2021-05-24T02:17:45Z</cp:lastPrinted>
  <dcterms:created xsi:type="dcterms:W3CDTF">2012-03-13T00:50:25Z</dcterms:created>
  <dcterms:modified xsi:type="dcterms:W3CDTF">2021-06-30T04:09:22Z</dcterms:modified>
</cp:coreProperties>
</file>