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永田 桃子(nagata-momoko.4q2)</author>
  </authors>
  <commentList>
    <comment ref="AD19" authorId="0" shapeId="0">
      <text>
        <r>
          <rPr>
            <b/>
            <sz val="9"/>
            <color indexed="81"/>
            <rFont val="MS P ゴシック"/>
            <family val="3"/>
            <charset val="128"/>
          </rPr>
          <t>庁費１０</t>
        </r>
      </text>
    </comment>
  </commentList>
</comments>
</file>

<file path=xl/sharedStrings.xml><?xml version="1.0" encoding="utf-8"?>
<sst xmlns="http://schemas.openxmlformats.org/spreadsheetml/2006/main" count="3155" uniqueCount="826">
  <si>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</si>
  <si>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</si>
  <si>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</si>
  <si>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</si>
  <si>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</si>
  <si>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</si>
  <si>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</si>
  <si>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</si>
  <si>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</si>
  <si>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</si>
  <si>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</si>
  <si>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</si>
  <si>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</si>
  <si>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</si>
  <si>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</si>
  <si>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</si>
  <si>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</si>
  <si>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</si>
  <si>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</si>
  <si>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</si>
  <si>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</si>
  <si>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</si>
  <si>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</si>
  <si>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</si>
  <si>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</si>
  <si>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</si>
  <si>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</si>
  <si>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</si>
  <si>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</si>
  <si>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</si>
  <si>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</si>
  <si>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</si>
  <si>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</si>
  <si>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</si>
  <si>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</si>
  <si>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</si>
  <si>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</si>
  <si>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</si>
  <si>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</si>
  <si>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</si>
  <si>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</si>
  <si>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</si>
  <si>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</si>
  <si>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</si>
  <si>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</si>
  <si>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</si>
  <si>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</si>
  <si>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</si>
  <si>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</si>
  <si>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</si>
  <si>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</si>
  <si>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</si>
  <si>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</si>
  <si>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</si>
  <si>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</si>
  <si>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</si>
  <si>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</si>
  <si>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</si>
  <si>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</si>
  <si>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</si>
  <si>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</si>
  <si>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</si>
  <si>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</si>
  <si>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</si>
  <si>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</si>
  <si>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</si>
  <si>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</si>
  <si>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</si>
  <si>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</si>
  <si>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</si>
  <si>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</si>
  <si>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</si>
  <si>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</si>
  <si>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</si>
  <si>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</si>
  <si>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</si>
  <si>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</si>
  <si>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</si>
  <si>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</si>
  <si>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</si>
  <si>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</si>
  <si>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</si>
  <si>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</si>
  <si>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</si>
  <si>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</si>
  <si>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</si>
  <si>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</si>
  <si>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</si>
  <si>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</si>
  <si>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</si>
  <si>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</si>
  <si>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</si>
  <si>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</si>
  <si>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</si>
  <si>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</si>
  <si>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</si>
  <si>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</si>
  <si>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</si>
  <si>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</si>
  <si>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</si>
  <si>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</si>
  <si>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</si>
  <si>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</si>
  <si>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</si>
  <si>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</si>
  <si>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</si>
  <si>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</si>
  <si>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</si>
  <si>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</si>
  <si>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</si>
  <si>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</si>
  <si>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</si>
  <si>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</si>
  <si>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</si>
  <si>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</si>
  <si>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</si>
  <si>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</si>
  <si>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</si>
  <si>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</si>
  <si>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</si>
  <si>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</si>
  <si>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</si>
  <si>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</si>
  <si>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</si>
  <si>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</si>
  <si>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</si>
  <si>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</si>
  <si>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</si>
  <si>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</si>
  <si>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</si>
  <si>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</si>
  <si>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</si>
  <si>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</si>
  <si>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</si>
  <si>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</si>
  <si>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</si>
  <si>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</si>
  <si>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</si>
  <si>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</si>
  <si>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</si>
  <si>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</si>
  <si>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</si>
  <si>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</si>
  <si>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</si>
  <si>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</si>
  <si>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</si>
  <si>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</si>
  <si>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</si>
  <si>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</si>
  <si>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</si>
  <si>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</si>
  <si>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</si>
  <si>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</si>
  <si>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</si>
  <si>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</si>
  <si>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</si>
  <si>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</si>
  <si>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</si>
  <si>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</si>
  <si>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</si>
  <si>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</si>
  <si>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</si>
  <si>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</si>
  <si>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</si>
  <si>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</si>
  <si>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</si>
  <si>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</si>
  <si>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</si>
  <si>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</si>
  <si>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</si>
  <si>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</si>
  <si>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</si>
  <si>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</si>
  <si>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</si>
  <si>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</si>
  <si>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</si>
  <si>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</si>
  <si>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</si>
  <si>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</si>
  <si>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</si>
  <si>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</si>
  <si>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</si>
  <si>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</si>
  <si>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</si>
  <si>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</si>
  <si>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</si>
  <si>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</si>
  <si>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</si>
  <si>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</si>
  <si>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</si>
  <si>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</si>
  <si>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</si>
  <si>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</si>
  <si>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</si>
  <si>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</si>
  <si>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</si>
  <si>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</si>
  <si>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</si>
  <si>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</si>
  <si>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</si>
  <si>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</si>
  <si>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</si>
  <si>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</si>
  <si>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</si>
  <si>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</si>
  <si>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</si>
  <si>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</si>
  <si>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</si>
  <si>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</si>
  <si>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</si>
  <si>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</si>
  <si>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</si>
  <si>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</si>
  <si>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</si>
  <si>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</si>
  <si>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</si>
  <si>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</si>
  <si>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</si>
  <si>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</si>
  <si>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</si>
  <si>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</si>
  <si>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</si>
  <si>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</si>
  <si>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</si>
  <si>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</si>
  <si>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</si>
  <si>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</si>
  <si>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</si>
  <si>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</si>
  <si>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</si>
  <si>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</si>
  <si>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</si>
  <si>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</si>
  <si>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</si>
  <si>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</si>
  <si>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</si>
  <si>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</si>
  <si>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</si>
  <si>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</si>
  <si>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</si>
  <si>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</si>
  <si>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</si>
  <si>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</si>
  <si>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</si>
  <si>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</si>
  <si>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</si>
  <si>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</si>
  <si>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</si>
  <si>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</si>
  <si>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</si>
  <si>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</si>
  <si>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</si>
  <si>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</si>
  <si>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</si>
  <si>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</si>
  <si>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</si>
  <si>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</si>
  <si>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</si>
  <si>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</si>
  <si>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</si>
  <si>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</si>
  <si>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</si>
  <si>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</si>
  <si>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</si>
  <si>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</si>
  <si>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</si>
  <si>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</si>
  <si>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</si>
  <si>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</si>
  <si>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</si>
  <si>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</si>
  <si>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</si>
  <si>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</si>
  <si>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</si>
  <si>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</si>
  <si>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</si>
  <si>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</si>
  <si>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</si>
  <si>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</si>
  <si>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</si>
  <si>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</si>
  <si>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</si>
  <si>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</si>
  <si>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</si>
  <si>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</si>
  <si>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</si>
  <si>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</si>
  <si>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</si>
  <si>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</si>
  <si>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</si>
  <si>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</si>
  <si>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</si>
  <si>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</si>
  <si>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</si>
  <si>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</si>
  <si>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</si>
  <si>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</si>
  <si>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</si>
  <si>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</si>
  <si>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</si>
  <si>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</si>
  <si>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</si>
  <si>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</si>
  <si>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</si>
  <si>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</si>
  <si>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</si>
  <si>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</si>
  <si>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</si>
  <si>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</si>
  <si>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</si>
  <si>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</si>
  <si>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</si>
  <si>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</si>
  <si>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</si>
  <si>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</si>
  <si>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</si>
  <si>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</si>
  <si>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</si>
  <si>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</si>
  <si>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</si>
  <si>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</si>
  <si>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</si>
  <si>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</si>
  <si>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</si>
  <si>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</si>
  <si>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</si>
  <si>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</si>
  <si>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</si>
  <si>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</si>
  <si>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</si>
  <si>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</si>
  <si>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</si>
  <si>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</si>
  <si>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</si>
  <si>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</si>
  <si>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</si>
  <si>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</si>
  <si>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</si>
  <si>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</si>
  <si>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</si>
  <si>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</si>
  <si>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</si>
  <si>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</si>
  <si>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</si>
  <si>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</si>
  <si>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</si>
  <si>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</si>
  <si>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</si>
  <si>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</si>
  <si>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</si>
  <si>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</si>
  <si>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</si>
  <si>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</si>
  <si>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</si>
  <si>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</si>
  <si>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</si>
  <si>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</si>
  <si>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</si>
  <si>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</si>
  <si>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</si>
  <si>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</si>
  <si>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</si>
  <si>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</si>
  <si>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</si>
  <si>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</si>
  <si>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</si>
  <si>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</si>
  <si>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</si>
  <si>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</si>
  <si>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</si>
  <si>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</si>
  <si>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</si>
  <si>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</si>
  <si>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</si>
  <si>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</si>
  <si>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</si>
  <si>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</si>
  <si>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</si>
  <si>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</si>
  <si>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</si>
  <si>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</si>
  <si>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</si>
  <si>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</si>
  <si>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</si>
  <si>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</si>
  <si>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</si>
  <si>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</si>
  <si>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</si>
  <si>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</si>
  <si>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</si>
  <si>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</si>
  <si>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</si>
  <si>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</si>
  <si>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</si>
  <si>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</si>
  <si>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</si>
  <si>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</si>
  <si>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</si>
  <si>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</si>
  <si>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</si>
  <si>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</si>
  <si>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</si>
  <si>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</si>
  <si>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</si>
  <si>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</si>
  <si>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</si>
  <si>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</si>
  <si>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</si>
  <si>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</si>
  <si>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</si>
  <si>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</si>
  <si>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</si>
  <si>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</si>
  <si>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</si>
  <si>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</si>
  <si>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</si>
  <si>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</si>
  <si>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</si>
  <si>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</si>
  <si>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</si>
  <si>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</si>
  <si>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</si>
  <si>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</si>
  <si>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</si>
  <si>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</si>
  <si>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</si>
  <si>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</si>
  <si>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</si>
  <si>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</si>
  <si>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</si>
  <si>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</si>
  <si>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</si>
  <si>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</si>
  <si>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</si>
  <si>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</si>
  <si>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</si>
  <si>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</si>
  <si>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</si>
  <si>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</si>
  <si>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</si>
  <si>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</si>
  <si>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</si>
  <si>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</si>
  <si>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</si>
  <si>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</si>
  <si>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</si>
  <si>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</si>
  <si>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</si>
  <si>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</si>
  <si>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</si>
  <si>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</si>
  <si>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</si>
  <si>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</si>
  <si>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</si>
  <si>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</si>
  <si>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</si>
  <si>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</si>
  <si>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</si>
  <si>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</si>
  <si>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</si>
  <si>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</si>
  <si>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</si>
  <si>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</si>
  <si>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</si>
  <si>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</si>
  <si>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</si>
  <si>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</si>
  <si>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</si>
  <si>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</si>
  <si>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</si>
  <si>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</si>
  <si>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</si>
  <si>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</si>
  <si>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</si>
  <si>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</si>
  <si>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</si>
  <si>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</si>
  <si>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</si>
  <si>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</si>
  <si>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</si>
  <si>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</si>
  <si>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</si>
  <si>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</si>
  <si>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</si>
  <si>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</si>
  <si>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</si>
  <si>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</si>
  <si>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</si>
  <si>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</si>
  <si>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</si>
  <si>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</si>
  <si>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</si>
  <si>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</si>
  <si>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</si>
  <si>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</si>
  <si>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</si>
  <si>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</si>
  <si>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</si>
  <si>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</si>
  <si>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</si>
  <si>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</si>
  <si>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</si>
  <si>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</si>
  <si>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</si>
  <si>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</si>
  <si>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</si>
  <si>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</si>
  <si>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</si>
  <si>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</si>
  <si>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</si>
  <si>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</si>
  <si>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</si>
  <si>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</si>
  <si>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</si>
  <si>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</si>
  <si>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</si>
  <si>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</si>
  <si>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</si>
  <si>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</si>
  <si>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</si>
  <si>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</si>
  <si>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</si>
  <si>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</si>
  <si>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</si>
  <si>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</si>
  <si>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</si>
  <si>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</si>
  <si>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</si>
  <si>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</si>
  <si>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</si>
  <si>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</si>
  <si>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</si>
  <si>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</si>
  <si>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</si>
  <si>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</si>
  <si>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</si>
  <si>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</si>
  <si>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</si>
  <si>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</si>
  <si>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</si>
  <si>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</si>
  <si>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</si>
  <si>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</si>
  <si>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</si>
  <si>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</si>
  <si>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</si>
  <si>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</si>
  <si>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</si>
  <si>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</si>
  <si>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</si>
  <si>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</si>
  <si>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</si>
  <si>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</si>
  <si>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</si>
  <si>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</si>
  <si>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</si>
  <si>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</si>
  <si>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</si>
  <si>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</si>
  <si>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</si>
  <si>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</si>
  <si>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</si>
  <si>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</si>
  <si>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</si>
  <si>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</si>
  <si>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</si>
  <si>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</si>
  <si>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</si>
  <si>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</si>
  <si>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</si>
  <si>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</si>
  <si>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</si>
  <si>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</si>
  <si>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</si>
  <si>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</si>
  <si>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</si>
  <si>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</si>
  <si>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</si>
  <si>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</si>
  <si>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</si>
  <si>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</si>
  <si>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</si>
  <si>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</si>
  <si>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</si>
  <si>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</si>
  <si>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</si>
  <si>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</si>
  <si>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</si>
  <si>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</si>
  <si>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</si>
  <si>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</si>
  <si>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</si>
  <si>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</si>
  <si>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</si>
  <si>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</si>
  <si>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</si>
  <si>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</si>
  <si>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</si>
  <si>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</si>
  <si>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</si>
  <si>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</si>
  <si>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</si>
  <si>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</si>
  <si>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</si>
  <si>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</si>
  <si>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</si>
  <si>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</si>
  <si>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</si>
  <si>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</si>
  <si>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</si>
  <si>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</si>
  <si>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</si>
  <si>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</si>
  <si>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</si>
  <si>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</si>
  <si>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</si>
  <si>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</si>
  <si>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</si>
  <si>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</si>
  <si>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</si>
  <si>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</si>
  <si>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</si>
  <si>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</si>
  <si>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</si>
  <si>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</si>
  <si>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</si>
  <si>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</si>
  <si>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</si>
  <si>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</si>
  <si>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</si>
  <si>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</si>
  <si>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</si>
  <si>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</si>
  <si>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</si>
  <si>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</si>
  <si>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</si>
  <si>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</si>
  <si>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</si>
  <si>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</si>
  <si>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</si>
  <si>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</si>
  <si>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</si>
  <si>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</si>
  <si>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</si>
  <si>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</si>
  <si>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</si>
  <si>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</si>
  <si>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</si>
  <si>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</si>
  <si>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</si>
  <si>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</si>
  <si>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</si>
  <si>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</si>
  <si>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</si>
  <si>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</si>
  <si>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</si>
  <si>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</si>
  <si>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</si>
  <si>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</si>
  <si>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</si>
  <si>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</si>
  <si>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</si>
  <si>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</si>
  <si>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</si>
  <si>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</si>
  <si>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</si>
  <si>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</si>
  <si>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</si>
  <si>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</si>
  <si>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</si>
  <si>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</si>
  <si>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</si>
  <si>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</si>
  <si>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</si>
  <si>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</si>
  <si>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</si>
  <si>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</si>
  <si>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</si>
  <si>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</si>
  <si>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</si>
  <si>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</si>
  <si>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</si>
  <si>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</si>
  <si>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</si>
  <si>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</si>
  <si>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</si>
  <si>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</si>
  <si>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</si>
  <si>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</si>
  <si>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</si>
  <si>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</si>
  <si>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</si>
  <si>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</si>
  <si>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</si>
  <si>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</si>
  <si>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</si>
  <si>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</si>
  <si>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</si>
  <si>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</si>
  <si>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</si>
  <si>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</si>
  <si>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</si>
  <si>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</si>
  <si>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</si>
  <si>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</si>
  <si>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</si>
  <si>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異状死死因究明支援事業</t>
  </si>
  <si>
    <t>医政局</t>
  </si>
  <si>
    <t>平成２２年度</t>
  </si>
  <si>
    <t>終了予定なし</t>
  </si>
  <si>
    <t>医事課</t>
  </si>
  <si>
    <t>死因究明体制の充実・強化を促進させることにより、公衆衛生の向上を図ることを目的とする。</t>
  </si>
  <si>
    <t>-</t>
  </si>
  <si>
    <t>医療施設運営費等補助金</t>
  </si>
  <si>
    <t>社会保障関係情報化業務庁費</t>
  </si>
  <si>
    <t>事業実施都道府県数</t>
  </si>
  <si>
    <t>都道府県</t>
  </si>
  <si>
    <t>担当課による推計</t>
  </si>
  <si>
    <t>実施解剖件数
※年内をメドに集計予定</t>
  </si>
  <si>
    <t>体</t>
  </si>
  <si>
    <t>単位当たりコスト＝Ｘ／Ｙ
Ｘ：執行額
Ｙ：解剖数　　
※年内をメドに集計予定　　　　　　　　　　　　</t>
    <phoneticPr fontId="5"/>
  </si>
  <si>
    <t>千円</t>
  </si>
  <si>
    <t>　　Ｘ／Ｙ</t>
    <phoneticPr fontId="5"/>
  </si>
  <si>
    <t>99,786/2,001</t>
  </si>
  <si>
    <t>118,813/2,653</t>
  </si>
  <si>
    <t>施策大目標３　利用者の視点に立った、効率的で安心かつ質の高い医療サービスの提供を促進すること</t>
  </si>
  <si>
    <t>医療安全確保対策の推進を図ること（施策目標Ⅰ－３－２）</t>
  </si>
  <si>
    <t>851</t>
  </si>
  <si>
    <t>739</t>
  </si>
  <si>
    <t>74</t>
  </si>
  <si>
    <t>80</t>
  </si>
  <si>
    <t>86</t>
  </si>
  <si>
    <t>82</t>
  </si>
  <si>
    <t>0086</t>
  </si>
  <si>
    <t>0096</t>
  </si>
  <si>
    <t>○</t>
  </si>
  <si>
    <t>医事課：山本英紀</t>
    <rPh sb="4" eb="6">
      <t>ヤマモト</t>
    </rPh>
    <rPh sb="6" eb="8">
      <t>ヒデキ</t>
    </rPh>
    <phoneticPr fontId="5"/>
  </si>
  <si>
    <t>・平成23年3月29日医政発0329第5号「異状死死因究明支援事業の実施について」
・平成23年4月「犯罪死の見逃し防止に資する死因究明制度の在り方に関する研究会」最終とりまとめ「犯罪死の見逃し防止に資する死因究明制度の在り方について」
・平成26年６月13日閣議決定「死因究明等推進計画」</t>
    <phoneticPr fontId="5"/>
  </si>
  <si>
    <t>‐</t>
  </si>
  <si>
    <t>-</t>
    <phoneticPr fontId="5"/>
  </si>
  <si>
    <t>‐</t>
    <phoneticPr fontId="5"/>
  </si>
  <si>
    <t>犯罪死や事故死の見逃しの防止に向けて、警察における検視・死体検分、司法解剖等の取組と併せ、異状死等の死因究明体制の充実・強化を図ることが喫緊の課題となっており、「死因究明等推進計画」（平成26年６月13日閣議決定）においても死因究明の充実が求められているところ。また毎年、実施解剖数が増加しており、死因究明体制の拡充が図られていると考えられる。</t>
    <phoneticPr fontId="5"/>
  </si>
  <si>
    <t>「死因究明等推進計画」（平成26年６月13日閣議決定）を踏まえつつ、引き続き適正な執行に努め、27年度より監察医制度が運用されている都道府県も対象としており、執行率の向上に努める。</t>
    <phoneticPr fontId="5"/>
  </si>
  <si>
    <t>無</t>
  </si>
  <si>
    <t>異状死の死因を究明することは公衆衛生、医療安全に繋がるものであり、優先度が高い事業である。</t>
    <phoneticPr fontId="5"/>
  </si>
  <si>
    <t>監察医制度がある地域等との地域格差が生じることのないように国で実施する必要がある。</t>
    <phoneticPr fontId="5"/>
  </si>
  <si>
    <t>交付要綱において補助対象、補助率等を定めており、負担関係は妥当である。</t>
    <phoneticPr fontId="5"/>
  </si>
  <si>
    <t>合理的でかつ必要な経費に限られているため、単位当たりのコスト水準は妥当である。</t>
    <phoneticPr fontId="5"/>
  </si>
  <si>
    <t>資金の流れは都道府県が中間段階に入っているため、合理的なものとなっている。</t>
    <phoneticPr fontId="5"/>
  </si>
  <si>
    <t>事業目的に必要なものだけに、補助を行っているため、真に必要なものに限定されている。</t>
    <phoneticPr fontId="5"/>
  </si>
  <si>
    <t>毎年一定の都道府県により実施されており妥当なものとなっている。</t>
    <phoneticPr fontId="5"/>
  </si>
  <si>
    <t>異状死の死因究明を行う上で、実行性の高い手段となっている。</t>
    <phoneticPr fontId="5"/>
  </si>
  <si>
    <t>令和2年度実績は集計中であるが、令和元年度は活動実績が上回っており、見込みに見合ったものとなっている。</t>
    <rPh sb="16" eb="18">
      <t>レイワ</t>
    </rPh>
    <rPh sb="18" eb="20">
      <t>ガンネン</t>
    </rPh>
    <rPh sb="22" eb="24">
      <t>カツドウ</t>
    </rPh>
    <phoneticPr fontId="5"/>
  </si>
  <si>
    <t>異状死死因究明の体制づくりを推進するための事務局経費、解剖を行うための経費及び死亡時画像診断を行うための経費等を都道府県等に対して支援するとともに、異状死の死因究明のため、ＣＴ等を使用して行う死亡時画像診断について、放射線科医の読影技術や診療放射線技師の撮影技術等の向上を図るための研修を実施する。
補助先：都道府県
補助率：1/2</t>
    <rPh sb="54" eb="55">
      <t>トウ</t>
    </rPh>
    <phoneticPr fontId="5"/>
  </si>
  <si>
    <t>解剖・死亡時画像診断全国データベースシステム設計・開発・運用保守業務</t>
    <rPh sb="32" eb="34">
      <t>ギョウム</t>
    </rPh>
    <phoneticPr fontId="5"/>
  </si>
  <si>
    <t>ゼッタテクノロジー株式会社</t>
    <phoneticPr fontId="5"/>
  </si>
  <si>
    <t>株式会社　アミュレット</t>
    <phoneticPr fontId="5"/>
  </si>
  <si>
    <t>オンライン診療研修サイト保守業務</t>
    <rPh sb="5" eb="7">
      <t>シンリョウ</t>
    </rPh>
    <rPh sb="7" eb="9">
      <t>ケンシュウ</t>
    </rPh>
    <rPh sb="12" eb="14">
      <t>ホシュ</t>
    </rPh>
    <rPh sb="14" eb="16">
      <t>ギョウム</t>
    </rPh>
    <phoneticPr fontId="5"/>
  </si>
  <si>
    <t>消耗品費</t>
    <rPh sb="0" eb="3">
      <t>ショウモウヒン</t>
    </rPh>
    <rPh sb="3" eb="4">
      <t>ヒ</t>
    </rPh>
    <phoneticPr fontId="5"/>
  </si>
  <si>
    <t>その他</t>
    <rPh sb="2" eb="3">
      <t>タ</t>
    </rPh>
    <phoneticPr fontId="5"/>
  </si>
  <si>
    <t>解剖</t>
    <phoneticPr fontId="5"/>
  </si>
  <si>
    <t>諸謝金、消耗品費等</t>
    <rPh sb="0" eb="1">
      <t>ショ</t>
    </rPh>
    <rPh sb="1" eb="3">
      <t>シャキン</t>
    </rPh>
    <rPh sb="4" eb="7">
      <t>ショウモウヒン</t>
    </rPh>
    <rPh sb="7" eb="9">
      <t>ヒナド</t>
    </rPh>
    <phoneticPr fontId="5"/>
  </si>
  <si>
    <t>東京都</t>
    <rPh sb="0" eb="3">
      <t>トウキョウト</t>
    </rPh>
    <phoneticPr fontId="5"/>
  </si>
  <si>
    <t>大阪府</t>
    <rPh sb="0" eb="2">
      <t>オオサカ</t>
    </rPh>
    <rPh sb="2" eb="3">
      <t>フ</t>
    </rPh>
    <phoneticPr fontId="5"/>
  </si>
  <si>
    <t>兵庫県</t>
    <rPh sb="0" eb="3">
      <t>ヒョウゴケン</t>
    </rPh>
    <phoneticPr fontId="5"/>
  </si>
  <si>
    <t>茨城県</t>
    <rPh sb="0" eb="3">
      <t>イバラギケン</t>
    </rPh>
    <phoneticPr fontId="5"/>
  </si>
  <si>
    <t>新潟県</t>
    <rPh sb="0" eb="3">
      <t>ニイガタケン</t>
    </rPh>
    <phoneticPr fontId="5"/>
  </si>
  <si>
    <t>青森県</t>
    <rPh sb="0" eb="3">
      <t>アオモリケン</t>
    </rPh>
    <phoneticPr fontId="5"/>
  </si>
  <si>
    <t>沖縄県</t>
    <rPh sb="0" eb="3">
      <t>オキナワケン</t>
    </rPh>
    <phoneticPr fontId="5"/>
  </si>
  <si>
    <t>A.東京都</t>
    <rPh sb="2" eb="5">
      <t>トウキョウト</t>
    </rPh>
    <phoneticPr fontId="5"/>
  </si>
  <si>
    <t>B.公益社団法人日本医師会</t>
    <rPh sb="2" eb="13">
      <t>コウエキシャダンホウジンニホンイシカイ</t>
    </rPh>
    <phoneticPr fontId="5"/>
  </si>
  <si>
    <t>C.株式会社インフォマティクス</t>
    <phoneticPr fontId="5"/>
  </si>
  <si>
    <t>異状死死因究明支援事業の実施</t>
  </si>
  <si>
    <t>補助金等交付</t>
  </si>
  <si>
    <t>撮影技術の向上を図るための研修会の実施</t>
  </si>
  <si>
    <t>外国人の死体の取扱いの他、災害や感染症対策に関する研修</t>
  </si>
  <si>
    <t>一般社団法人日本遺体衛生保全協会</t>
    <rPh sb="0" eb="2">
      <t>イッパン</t>
    </rPh>
    <rPh sb="2" eb="6">
      <t>シャダンホウジン</t>
    </rPh>
    <rPh sb="6" eb="8">
      <t>ニホン</t>
    </rPh>
    <rPh sb="8" eb="10">
      <t>イタイ</t>
    </rPh>
    <rPh sb="10" eb="12">
      <t>エイセイ</t>
    </rPh>
    <rPh sb="12" eb="14">
      <t>ホゼン</t>
    </rPh>
    <rPh sb="14" eb="16">
      <t>キョウカイ</t>
    </rPh>
    <phoneticPr fontId="5"/>
  </si>
  <si>
    <t>千葉県</t>
    <rPh sb="0" eb="3">
      <t>チバケン</t>
    </rPh>
    <phoneticPr fontId="5"/>
  </si>
  <si>
    <t>群馬県</t>
    <rPh sb="0" eb="3">
      <t>グンマケン</t>
    </rPh>
    <phoneticPr fontId="5"/>
  </si>
  <si>
    <t>三重県</t>
    <rPh sb="0" eb="3">
      <t>ミエケン</t>
    </rPh>
    <phoneticPr fontId="5"/>
  </si>
  <si>
    <t>公益社団法人日本医師会</t>
    <rPh sb="0" eb="11">
      <t>コウエキシャダンホウジンニホンイシカイ</t>
    </rPh>
    <phoneticPr fontId="5"/>
  </si>
  <si>
    <t>株式会社インフォマティクス</t>
    <phoneticPr fontId="5"/>
  </si>
  <si>
    <t>職員基本給</t>
    <rPh sb="0" eb="2">
      <t>ショクイン</t>
    </rPh>
    <rPh sb="2" eb="5">
      <t>キホンキュウ</t>
    </rPh>
    <phoneticPr fontId="5"/>
  </si>
  <si>
    <t>職員諸手当</t>
    <rPh sb="0" eb="2">
      <t>ショクイン</t>
    </rPh>
    <rPh sb="2" eb="5">
      <t>ショテアテ</t>
    </rPh>
    <phoneticPr fontId="5"/>
  </si>
  <si>
    <t>諸謝金</t>
    <rPh sb="0" eb="1">
      <t>ショ</t>
    </rPh>
    <rPh sb="1" eb="3">
      <t>シャキン</t>
    </rPh>
    <phoneticPr fontId="5"/>
  </si>
  <si>
    <t>旅費</t>
    <rPh sb="0" eb="2">
      <t>リョヒ</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</si>
  <si>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</si>
  <si>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</si>
  <si>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社会保険料</t>
    <rPh sb="0" eb="2">
      <t>シャカイ</t>
    </rPh>
    <rPh sb="2" eb="5">
      <t>ホケンリョウ</t>
    </rPh>
    <phoneticPr fontId="5"/>
  </si>
  <si>
    <t>雑役務費</t>
    <rPh sb="0" eb="1">
      <t>ザツ</t>
    </rPh>
    <rPh sb="1" eb="3">
      <t>エキム</t>
    </rPh>
    <rPh sb="3" eb="4">
      <t>ヒ</t>
    </rPh>
    <phoneticPr fontId="5"/>
  </si>
  <si>
    <t>職員７名分</t>
    <rPh sb="0" eb="2">
      <t>ショクイン</t>
    </rPh>
    <rPh sb="3" eb="5">
      <t>メイブン</t>
    </rPh>
    <phoneticPr fontId="5"/>
  </si>
  <si>
    <t>検証会議</t>
    <rPh sb="0" eb="2">
      <t>ケンショウ</t>
    </rPh>
    <rPh sb="2" eb="4">
      <t>カイギ</t>
    </rPh>
    <phoneticPr fontId="5"/>
  </si>
  <si>
    <t>郵便代</t>
    <rPh sb="0" eb="2">
      <t>ユウビン</t>
    </rPh>
    <rPh sb="2" eb="3">
      <t>ダイ</t>
    </rPh>
    <phoneticPr fontId="5"/>
  </si>
  <si>
    <t>プロジェクト管理費など</t>
    <rPh sb="6" eb="9">
      <t>カンリヒ</t>
    </rPh>
    <phoneticPr fontId="5"/>
  </si>
  <si>
    <t>エンジン・データ利用料</t>
    <rPh sb="8" eb="11">
      <t>リヨウリョウ</t>
    </rPh>
    <phoneticPr fontId="5"/>
  </si>
  <si>
    <t>通信運搬費、雑役務費</t>
    <rPh sb="0" eb="2">
      <t>ツウシン</t>
    </rPh>
    <rPh sb="2" eb="5">
      <t>ウンパンヒ</t>
    </rPh>
    <rPh sb="6" eb="7">
      <t>ザツ</t>
    </rPh>
    <rPh sb="7" eb="9">
      <t>エキム</t>
    </rPh>
    <rPh sb="9" eb="10">
      <t>ヒ</t>
    </rPh>
    <phoneticPr fontId="5"/>
  </si>
  <si>
    <t>非常勤職員手当</t>
    <rPh sb="0" eb="3">
      <t>ヒジョウキン</t>
    </rPh>
    <rPh sb="3" eb="5">
      <t>ショクイン</t>
    </rPh>
    <rPh sb="5" eb="7">
      <t>テアテ</t>
    </rPh>
    <phoneticPr fontId="5"/>
  </si>
  <si>
    <t>借料及び損料</t>
    <rPh sb="0" eb="3">
      <t>シャクリョウオヨ</t>
    </rPh>
    <rPh sb="4" eb="6">
      <t>ソンリョウ</t>
    </rPh>
    <phoneticPr fontId="5"/>
  </si>
  <si>
    <t>職員</t>
    <rPh sb="0" eb="2">
      <t>ショクイン</t>
    </rPh>
    <phoneticPr fontId="5"/>
  </si>
  <si>
    <t>研修会評価講師</t>
    <rPh sb="0" eb="3">
      <t>ケンシュウカイ</t>
    </rPh>
    <rPh sb="3" eb="5">
      <t>ヒョウカ</t>
    </rPh>
    <rPh sb="5" eb="7">
      <t>コウシ</t>
    </rPh>
    <phoneticPr fontId="5"/>
  </si>
  <si>
    <t>有識者会議等</t>
    <rPh sb="0" eb="3">
      <t>ユウシキシャ</t>
    </rPh>
    <rPh sb="3" eb="5">
      <t>カイギ</t>
    </rPh>
    <rPh sb="5" eb="6">
      <t>ナド</t>
    </rPh>
    <phoneticPr fontId="5"/>
  </si>
  <si>
    <t>事務用品など</t>
    <rPh sb="0" eb="2">
      <t>ジム</t>
    </rPh>
    <rPh sb="2" eb="4">
      <t>ヨウヒン</t>
    </rPh>
    <phoneticPr fontId="5"/>
  </si>
  <si>
    <t>研修会場など</t>
    <rPh sb="0" eb="2">
      <t>ケンシュウ</t>
    </rPh>
    <rPh sb="2" eb="4">
      <t>カイジョウ</t>
    </rPh>
    <phoneticPr fontId="5"/>
  </si>
  <si>
    <t>謝金</t>
    <rPh sb="0" eb="2">
      <t>シャキン</t>
    </rPh>
    <phoneticPr fontId="5"/>
  </si>
  <si>
    <t>雑役務費、旅費など</t>
    <rPh sb="0" eb="1">
      <t>ザツ</t>
    </rPh>
    <rPh sb="1" eb="3">
      <t>エキム</t>
    </rPh>
    <rPh sb="3" eb="4">
      <t>ヒ</t>
    </rPh>
    <rPh sb="5" eb="7">
      <t>リョヒ</t>
    </rPh>
    <phoneticPr fontId="5"/>
  </si>
  <si>
    <t>諸謝金</t>
    <rPh sb="0" eb="1">
      <t>ショ</t>
    </rPh>
    <rPh sb="1" eb="3">
      <t>シャキン</t>
    </rPh>
    <phoneticPr fontId="5"/>
  </si>
  <si>
    <t>借料及び損料</t>
    <rPh sb="0" eb="3">
      <t>シャクリョウオヨ</t>
    </rPh>
    <rPh sb="4" eb="6">
      <t>ソンリョウ</t>
    </rPh>
    <phoneticPr fontId="5"/>
  </si>
  <si>
    <t>雑役務費</t>
    <rPh sb="0" eb="1">
      <t>ザツ</t>
    </rPh>
    <rPh sb="1" eb="3">
      <t>エキム</t>
    </rPh>
    <rPh sb="3" eb="4">
      <t>ヒ</t>
    </rPh>
    <phoneticPr fontId="5"/>
  </si>
  <si>
    <t>速記料</t>
    <rPh sb="0" eb="1">
      <t>ソク</t>
    </rPh>
    <rPh sb="2" eb="3">
      <t>リョウ</t>
    </rPh>
    <phoneticPr fontId="5"/>
  </si>
  <si>
    <t>会場</t>
    <rPh sb="0" eb="2">
      <t>カイジョウ</t>
    </rPh>
    <phoneticPr fontId="5"/>
  </si>
  <si>
    <t>構成員</t>
    <rPh sb="0" eb="3">
      <t>コウセイイン</t>
    </rPh>
    <phoneticPr fontId="5"/>
  </si>
  <si>
    <t>D.公益社団法人日本医師会</t>
    <phoneticPr fontId="5"/>
  </si>
  <si>
    <t>E.一般社団法人日本遺体衛生保全協会</t>
    <phoneticPr fontId="5"/>
  </si>
  <si>
    <t>委託費</t>
    <rPh sb="0" eb="3">
      <t>イタクヒ</t>
    </rPh>
    <phoneticPr fontId="5"/>
  </si>
  <si>
    <t>システム構築、事業管理、運営等</t>
    <phoneticPr fontId="5"/>
  </si>
  <si>
    <t>委託費</t>
    <rPh sb="0" eb="3">
      <t>イタクヒ</t>
    </rPh>
    <phoneticPr fontId="5"/>
  </si>
  <si>
    <t>システム構築、事業管理、運営等</t>
    <rPh sb="4" eb="6">
      <t>コウチク</t>
    </rPh>
    <rPh sb="7" eb="9">
      <t>ジギョウ</t>
    </rPh>
    <rPh sb="9" eb="11">
      <t>カンリ</t>
    </rPh>
    <rPh sb="12" eb="14">
      <t>ウンエイ</t>
    </rPh>
    <rPh sb="14" eb="15">
      <t>トウ</t>
    </rPh>
    <phoneticPr fontId="5"/>
  </si>
  <si>
    <t>F.一般財団法人Ai情報センターほか2社</t>
    <rPh sb="19" eb="20">
      <t>シャ</t>
    </rPh>
    <phoneticPr fontId="5"/>
  </si>
  <si>
    <t>一般財団法人Ai情報センター</t>
    <phoneticPr fontId="5"/>
  </si>
  <si>
    <t>事業管理</t>
    <phoneticPr fontId="5"/>
  </si>
  <si>
    <t>厚労</t>
    <rPh sb="0" eb="2">
      <t>コウロウ</t>
    </rPh>
    <phoneticPr fontId="5"/>
  </si>
  <si>
    <t>－</t>
    <phoneticPr fontId="5"/>
  </si>
  <si>
    <t>-</t>
    <phoneticPr fontId="5"/>
  </si>
  <si>
    <t>死亡時画像診断等の事例について検証の実施</t>
    <rPh sb="7" eb="8">
      <t>ナド</t>
    </rPh>
    <phoneticPr fontId="5"/>
  </si>
  <si>
    <t>死亡診断体制の充実を図ることを目的とした事業の実施</t>
    <rPh sb="23" eb="25">
      <t>ジッシ</t>
    </rPh>
    <phoneticPr fontId="5"/>
  </si>
  <si>
    <t>令和2年度についても研修プログラムを予定していたが、新型コロナウイルス感染症の影響などにより、研修プログラムの検討を行うことが困難であったり、オンラインでの開催にしため、執行率が低下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</si>
</sst>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168088</xdr:colOff>
      <xdr:row>748</xdr:row>
      <xdr:rowOff>60661</xdr:rowOff>
    </xdr:from>
    <xdr:to>
      <xdr:col>41</xdr:col>
      <xdr:colOff>168088</xdr:colOff>
      <xdr:row>749</xdr:row>
      <xdr:rowOff>276561</xdr:rowOff>
    </xdr:to>
    <xdr:sp macro="" textlink="">
      <xdr:nvSpPr>
        <xdr:cNvPr id="2" name="正方形/長方形 1"/>
        <xdr:cNvSpPr/>
      </xdr:nvSpPr>
      <xdr:spPr>
        <a:xfrm>
          <a:off x="4168588" y="42027811"/>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１３０百万円</a:t>
          </a:r>
        </a:p>
      </xdr:txBody>
    </xdr:sp>
    <xdr:clientData/>
  </xdr:twoCellAnchor>
  <xdr:twoCellAnchor>
    <xdr:from>
      <xdr:col>20</xdr:col>
      <xdr:colOff>156883</xdr:colOff>
      <xdr:row>753</xdr:row>
      <xdr:rowOff>268941</xdr:rowOff>
    </xdr:from>
    <xdr:to>
      <xdr:col>20</xdr:col>
      <xdr:colOff>158377</xdr:colOff>
      <xdr:row>754</xdr:row>
      <xdr:rowOff>324970</xdr:rowOff>
    </xdr:to>
    <xdr:cxnSp macro="">
      <xdr:nvCxnSpPr>
        <xdr:cNvPr id="3" name="直線矢印コネクタ 2"/>
        <xdr:cNvCxnSpPr/>
      </xdr:nvCxnSpPr>
      <xdr:spPr>
        <a:xfrm>
          <a:off x="4191001" y="43086617"/>
          <a:ext cx="1494" cy="4034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156883</xdr:colOff>
      <xdr:row>755</xdr:row>
      <xdr:rowOff>22412</xdr:rowOff>
    </xdr:from>
    <xdr:to>
      <xdr:col>20</xdr:col>
      <xdr:colOff>162560</xdr:colOff>
      <xdr:row>757</xdr:row>
      <xdr:rowOff>168088</xdr:rowOff>
    </xdr:to>
    <xdr:sp macro="" textlink="">
      <xdr:nvSpPr>
        <xdr:cNvPr id="4" name="正方形/長方形 3"/>
        <xdr:cNvSpPr/>
      </xdr:nvSpPr>
      <xdr:spPr>
        <a:xfrm>
          <a:off x="1568824" y="43534853"/>
          <a:ext cx="2627854" cy="8404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．都道府県（３３都府県）</a:t>
          </a:r>
          <a:endParaRPr kumimoji="1" lang="en-US" altLang="ja-JP" sz="1100">
            <a:solidFill>
              <a:schemeClr val="tx1"/>
            </a:solidFill>
          </a:endParaRPr>
        </a:p>
        <a:p>
          <a:pPr algn="ctr"/>
          <a:r>
            <a:rPr kumimoji="1" lang="ja-JP" altLang="en-US" sz="1100">
              <a:solidFill>
                <a:schemeClr val="tx1"/>
              </a:solidFill>
            </a:rPr>
            <a:t>　１０３．６百万円</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補助額１位：東京都３０百万円）</a:t>
          </a:r>
          <a:endParaRPr kumimoji="1" lang="en-US" altLang="ja-JP" sz="1100">
            <a:solidFill>
              <a:schemeClr val="tx1"/>
            </a:solidFill>
          </a:endParaRPr>
        </a:p>
      </xdr:txBody>
    </xdr:sp>
    <xdr:clientData/>
  </xdr:twoCellAnchor>
  <xdr:twoCellAnchor>
    <xdr:from>
      <xdr:col>8</xdr:col>
      <xdr:colOff>145677</xdr:colOff>
      <xdr:row>753</xdr:row>
      <xdr:rowOff>345755</xdr:rowOff>
    </xdr:from>
    <xdr:to>
      <xdr:col>17</xdr:col>
      <xdr:colOff>162860</xdr:colOff>
      <xdr:row>754</xdr:row>
      <xdr:rowOff>344960</xdr:rowOff>
    </xdr:to>
    <xdr:sp macro="" textlink="">
      <xdr:nvSpPr>
        <xdr:cNvPr id="5" name="テキスト ボックス 4"/>
        <xdr:cNvSpPr txBox="1"/>
      </xdr:nvSpPr>
      <xdr:spPr>
        <a:xfrm>
          <a:off x="1759324" y="43163431"/>
          <a:ext cx="1832536" cy="3465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750</xdr:row>
      <xdr:rowOff>22412</xdr:rowOff>
    </xdr:from>
    <xdr:to>
      <xdr:col>43</xdr:col>
      <xdr:colOff>134471</xdr:colOff>
      <xdr:row>753</xdr:row>
      <xdr:rowOff>314960</xdr:rowOff>
    </xdr:to>
    <xdr:sp macro="" textlink="">
      <xdr:nvSpPr>
        <xdr:cNvPr id="6" name="大かっこ 5"/>
        <xdr:cNvSpPr/>
      </xdr:nvSpPr>
      <xdr:spPr>
        <a:xfrm>
          <a:off x="3878916" y="42694412"/>
          <a:ext cx="4856630" cy="13498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・都道府県が実施する異状死死因究明支援事業に対する支援</a:t>
          </a:r>
          <a:endParaRPr kumimoji="1" lang="en-US" altLang="ja-JP" sz="1100">
            <a:solidFill>
              <a:schemeClr val="tx1"/>
            </a:solidFill>
            <a:effectLst/>
            <a:latin typeface="+mn-lt"/>
            <a:ea typeface="+mn-ea"/>
            <a:cs typeface="+mn-cs"/>
          </a:endParaRPr>
        </a:p>
        <a:p>
          <a:r>
            <a:rPr kumimoji="1" lang="ja-JP" altLang="en-US" sz="1100" b="0" i="0" u="none" strike="noStrike">
              <a:solidFill>
                <a:schemeClr val="tx1"/>
              </a:solidFill>
              <a:effectLst/>
              <a:latin typeface="+mn-lt"/>
              <a:ea typeface="+mn-ea"/>
              <a:cs typeface="+mn-cs"/>
            </a:rPr>
            <a:t>・団体が実施</a:t>
          </a:r>
          <a:r>
            <a:rPr kumimoji="1" lang="ja-JP" altLang="ja-JP" sz="1100">
              <a:solidFill>
                <a:schemeClr val="tx1"/>
              </a:solidFill>
              <a:effectLst/>
              <a:latin typeface="+mn-lt"/>
              <a:ea typeface="+mn-ea"/>
              <a:cs typeface="+mn-cs"/>
            </a:rPr>
            <a:t>する</a:t>
          </a:r>
          <a:r>
            <a:rPr lang="ja-JP" altLang="en-US" sz="1100" b="0" i="0" u="none" strike="noStrike" baseline="0" smtClean="0">
              <a:solidFill>
                <a:schemeClr val="tx1"/>
              </a:solidFill>
              <a:latin typeface="+mn-lt"/>
              <a:ea typeface="+mn-ea"/>
              <a:cs typeface="+mn-cs"/>
            </a:rPr>
            <a:t>異状死死因究明支援事業等を通じて得られた解剖や死亡時画像診断の事例について検証に</a:t>
          </a:r>
          <a:r>
            <a:rPr kumimoji="1" lang="ja-JP" altLang="en-US" sz="1100" b="0" i="0" u="none" strike="noStrike">
              <a:solidFill>
                <a:schemeClr val="tx1"/>
              </a:solidFill>
              <a:effectLst/>
              <a:latin typeface="+mn-lt"/>
              <a:ea typeface="+mn-ea"/>
              <a:cs typeface="+mn-cs"/>
            </a:rPr>
            <a:t>対する支援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7</xdr:col>
      <xdr:colOff>134471</xdr:colOff>
      <xdr:row>757</xdr:row>
      <xdr:rowOff>280147</xdr:rowOff>
    </xdr:from>
    <xdr:to>
      <xdr:col>20</xdr:col>
      <xdr:colOff>127897</xdr:colOff>
      <xdr:row>759</xdr:row>
      <xdr:rowOff>89646</xdr:rowOff>
    </xdr:to>
    <xdr:sp macro="" textlink="">
      <xdr:nvSpPr>
        <xdr:cNvPr id="7" name="大かっこ 6"/>
        <xdr:cNvSpPr/>
      </xdr:nvSpPr>
      <xdr:spPr>
        <a:xfrm>
          <a:off x="1546412" y="44487353"/>
          <a:ext cx="2615603" cy="504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異状死死因究明支援事業の実施</a:t>
          </a:r>
          <a:endParaRPr lang="ja-JP" altLang="ja-JP">
            <a:effectLst/>
          </a:endParaRPr>
        </a:p>
      </xdr:txBody>
    </xdr:sp>
    <xdr:clientData/>
  </xdr:twoCellAnchor>
  <xdr:twoCellAnchor>
    <xdr:from>
      <xdr:col>30</xdr:col>
      <xdr:colOff>57074</xdr:colOff>
      <xdr:row>753</xdr:row>
      <xdr:rowOff>226957</xdr:rowOff>
    </xdr:from>
    <xdr:to>
      <xdr:col>30</xdr:col>
      <xdr:colOff>68279</xdr:colOff>
      <xdr:row>754</xdr:row>
      <xdr:rowOff>218738</xdr:rowOff>
    </xdr:to>
    <xdr:cxnSp macro="">
      <xdr:nvCxnSpPr>
        <xdr:cNvPr id="8" name="直線矢印コネクタ 7"/>
        <xdr:cNvCxnSpPr/>
      </xdr:nvCxnSpPr>
      <xdr:spPr>
        <a:xfrm>
          <a:off x="6057824" y="43956232"/>
          <a:ext cx="11205" cy="3442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32572</xdr:colOff>
      <xdr:row>755</xdr:row>
      <xdr:rowOff>43478</xdr:rowOff>
    </xdr:from>
    <xdr:to>
      <xdr:col>35</xdr:col>
      <xdr:colOff>179295</xdr:colOff>
      <xdr:row>756</xdr:row>
      <xdr:rowOff>313763</xdr:rowOff>
    </xdr:to>
    <xdr:sp macro="" textlink="">
      <xdr:nvSpPr>
        <xdr:cNvPr id="9" name="正方形/長方形 8"/>
        <xdr:cNvSpPr/>
      </xdr:nvSpPr>
      <xdr:spPr>
        <a:xfrm>
          <a:off x="4268396" y="43555919"/>
          <a:ext cx="2970605" cy="617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６．９百万円</a:t>
          </a:r>
          <a:endParaRPr kumimoji="1" lang="en-US" altLang="ja-JP" sz="1100">
            <a:solidFill>
              <a:schemeClr val="tx1"/>
            </a:solidFill>
          </a:endParaRPr>
        </a:p>
      </xdr:txBody>
    </xdr:sp>
    <xdr:clientData/>
  </xdr:twoCellAnchor>
  <xdr:twoCellAnchor>
    <xdr:from>
      <xdr:col>21</xdr:col>
      <xdr:colOff>56029</xdr:colOff>
      <xdr:row>757</xdr:row>
      <xdr:rowOff>78441</xdr:rowOff>
    </xdr:from>
    <xdr:to>
      <xdr:col>35</xdr:col>
      <xdr:colOff>74259</xdr:colOff>
      <xdr:row>760</xdr:row>
      <xdr:rowOff>246528</xdr:rowOff>
    </xdr:to>
    <xdr:sp macro="" textlink="">
      <xdr:nvSpPr>
        <xdr:cNvPr id="10" name="大かっこ 9"/>
        <xdr:cNvSpPr/>
      </xdr:nvSpPr>
      <xdr:spPr>
        <a:xfrm>
          <a:off x="4291853" y="44285647"/>
          <a:ext cx="2842112" cy="12102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a:t>
          </a:r>
          <a:endParaRPr lang="ja-JP" altLang="ja-JP">
            <a:effectLst/>
          </a:endParaRPr>
        </a:p>
      </xdr:txBody>
    </xdr:sp>
    <xdr:clientData/>
  </xdr:twoCellAnchor>
  <xdr:twoCellAnchor>
    <xdr:from>
      <xdr:col>22</xdr:col>
      <xdr:colOff>3737</xdr:colOff>
      <xdr:row>753</xdr:row>
      <xdr:rowOff>229944</xdr:rowOff>
    </xdr:from>
    <xdr:to>
      <xdr:col>30</xdr:col>
      <xdr:colOff>2</xdr:colOff>
      <xdr:row>754</xdr:row>
      <xdr:rowOff>204347</xdr:rowOff>
    </xdr:to>
    <xdr:sp macro="" textlink="">
      <xdr:nvSpPr>
        <xdr:cNvPr id="11" name="テキスト ボックス 10"/>
        <xdr:cNvSpPr txBox="1"/>
      </xdr:nvSpPr>
      <xdr:spPr>
        <a:xfrm>
          <a:off x="4441266" y="43047620"/>
          <a:ext cx="1609912" cy="3217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186018</xdr:colOff>
      <xdr:row>755</xdr:row>
      <xdr:rowOff>65891</xdr:rowOff>
    </xdr:from>
    <xdr:to>
      <xdr:col>49</xdr:col>
      <xdr:colOff>56030</xdr:colOff>
      <xdr:row>756</xdr:row>
      <xdr:rowOff>282309</xdr:rowOff>
    </xdr:to>
    <xdr:sp macro="" textlink="">
      <xdr:nvSpPr>
        <xdr:cNvPr id="12" name="正方形/長方形 11"/>
        <xdr:cNvSpPr/>
      </xdr:nvSpPr>
      <xdr:spPr>
        <a:xfrm>
          <a:off x="7447430" y="43578332"/>
          <a:ext cx="2492188" cy="5638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．株式会社インフォマティクス</a:t>
          </a:r>
          <a:endParaRPr kumimoji="1" lang="en-US" altLang="ja-JP" sz="1100">
            <a:solidFill>
              <a:schemeClr val="tx1"/>
            </a:solidFill>
          </a:endParaRPr>
        </a:p>
        <a:p>
          <a:pPr algn="ctr"/>
          <a:r>
            <a:rPr kumimoji="1" lang="ja-JP" altLang="en-US" sz="1100">
              <a:solidFill>
                <a:schemeClr val="tx1"/>
              </a:solidFill>
            </a:rPr>
            <a:t>　１１百万円</a:t>
          </a:r>
          <a:endParaRPr kumimoji="1" lang="en-US" altLang="ja-JP" sz="1100">
            <a:solidFill>
              <a:schemeClr val="tx1"/>
            </a:solidFill>
          </a:endParaRPr>
        </a:p>
      </xdr:txBody>
    </xdr:sp>
    <xdr:clientData/>
  </xdr:twoCellAnchor>
  <xdr:twoCellAnchor>
    <xdr:from>
      <xdr:col>39</xdr:col>
      <xdr:colOff>168088</xdr:colOff>
      <xdr:row>753</xdr:row>
      <xdr:rowOff>209775</xdr:rowOff>
    </xdr:from>
    <xdr:to>
      <xdr:col>39</xdr:col>
      <xdr:colOff>179293</xdr:colOff>
      <xdr:row>754</xdr:row>
      <xdr:rowOff>201556</xdr:rowOff>
    </xdr:to>
    <xdr:cxnSp macro="">
      <xdr:nvCxnSpPr>
        <xdr:cNvPr id="13" name="直線矢印コネクタ 12"/>
        <xdr:cNvCxnSpPr/>
      </xdr:nvCxnSpPr>
      <xdr:spPr>
        <a:xfrm>
          <a:off x="7969063" y="43939050"/>
          <a:ext cx="11205" cy="3442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179294</xdr:colOff>
      <xdr:row>757</xdr:row>
      <xdr:rowOff>11205</xdr:rowOff>
    </xdr:from>
    <xdr:to>
      <xdr:col>49</xdr:col>
      <xdr:colOff>33618</xdr:colOff>
      <xdr:row>760</xdr:row>
      <xdr:rowOff>246529</xdr:rowOff>
    </xdr:to>
    <xdr:sp macro="" textlink="">
      <xdr:nvSpPr>
        <xdr:cNvPr id="14" name="大かっこ 13"/>
        <xdr:cNvSpPr/>
      </xdr:nvSpPr>
      <xdr:spPr>
        <a:xfrm>
          <a:off x="7440706" y="44218411"/>
          <a:ext cx="2476500" cy="1277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異状死死因究明支援事業を通じて得られた解剖や死亡時画像診断の事例について検証の実施</a:t>
          </a:r>
          <a:endParaRPr lang="ja-JP" altLang="ja-JP">
            <a:effectLst/>
          </a:endParaRPr>
        </a:p>
      </xdr:txBody>
    </xdr:sp>
    <xdr:clientData/>
  </xdr:twoCellAnchor>
  <xdr:twoCellAnchor>
    <xdr:from>
      <xdr:col>40</xdr:col>
      <xdr:colOff>161358</xdr:colOff>
      <xdr:row>754</xdr:row>
      <xdr:rowOff>35860</xdr:rowOff>
    </xdr:from>
    <xdr:to>
      <xdr:col>48</xdr:col>
      <xdr:colOff>157623</xdr:colOff>
      <xdr:row>755</xdr:row>
      <xdr:rowOff>19229</xdr:rowOff>
    </xdr:to>
    <xdr:sp macro="" textlink="">
      <xdr:nvSpPr>
        <xdr:cNvPr id="22" name="テキスト ボックス 21"/>
        <xdr:cNvSpPr txBox="1"/>
      </xdr:nvSpPr>
      <xdr:spPr>
        <a:xfrm>
          <a:off x="8162358" y="44117560"/>
          <a:ext cx="1596465" cy="3357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128030</xdr:colOff>
      <xdr:row>748</xdr:row>
      <xdr:rowOff>5080</xdr:rowOff>
    </xdr:from>
    <xdr:to>
      <xdr:col>20</xdr:col>
      <xdr:colOff>44004</xdr:colOff>
      <xdr:row>750</xdr:row>
      <xdr:rowOff>13608</xdr:rowOff>
    </xdr:to>
    <xdr:sp macro="" textlink="">
      <xdr:nvSpPr>
        <xdr:cNvPr id="25" name="大かっこ 24"/>
        <xdr:cNvSpPr>
          <a:spLocks noChangeArrowheads="1"/>
        </xdr:cNvSpPr>
      </xdr:nvSpPr>
      <xdr:spPr bwMode="auto">
        <a:xfrm>
          <a:off x="1352673" y="41057830"/>
          <a:ext cx="2773474" cy="716099"/>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40</xdr:col>
      <xdr:colOff>180203</xdr:colOff>
      <xdr:row>761</xdr:row>
      <xdr:rowOff>25743</xdr:rowOff>
    </xdr:from>
    <xdr:to>
      <xdr:col>48</xdr:col>
      <xdr:colOff>176468</xdr:colOff>
      <xdr:row>762</xdr:row>
      <xdr:rowOff>9112</xdr:rowOff>
    </xdr:to>
    <xdr:sp macro="" textlink="">
      <xdr:nvSpPr>
        <xdr:cNvPr id="26" name="テキスト ボックス 25"/>
        <xdr:cNvSpPr txBox="1"/>
      </xdr:nvSpPr>
      <xdr:spPr>
        <a:xfrm>
          <a:off x="8181203" y="46574418"/>
          <a:ext cx="1596465" cy="3357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141588</xdr:colOff>
      <xdr:row>762</xdr:row>
      <xdr:rowOff>25743</xdr:rowOff>
    </xdr:from>
    <xdr:to>
      <xdr:col>48</xdr:col>
      <xdr:colOff>179294</xdr:colOff>
      <xdr:row>763</xdr:row>
      <xdr:rowOff>324971</xdr:rowOff>
    </xdr:to>
    <xdr:sp macro="" textlink="">
      <xdr:nvSpPr>
        <xdr:cNvPr id="27" name="正方形/長方形 26"/>
        <xdr:cNvSpPr/>
      </xdr:nvSpPr>
      <xdr:spPr>
        <a:xfrm>
          <a:off x="7604706" y="45969861"/>
          <a:ext cx="2256470" cy="6466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．一般社団法人日本遺体衛生保全協会</a:t>
          </a:r>
          <a:endParaRPr kumimoji="1" lang="en-US" altLang="ja-JP" sz="1100">
            <a:solidFill>
              <a:schemeClr val="tx1"/>
            </a:solidFill>
          </a:endParaRPr>
        </a:p>
        <a:p>
          <a:pPr algn="ctr"/>
          <a:r>
            <a:rPr kumimoji="1" lang="ja-JP" altLang="en-US" sz="1100">
              <a:solidFill>
                <a:schemeClr val="tx1"/>
              </a:solidFill>
            </a:rPr>
            <a:t>　８百万円</a:t>
          </a:r>
          <a:endParaRPr kumimoji="1" lang="en-US" altLang="ja-JP" sz="1100">
            <a:solidFill>
              <a:schemeClr val="tx1"/>
            </a:solidFill>
          </a:endParaRPr>
        </a:p>
      </xdr:txBody>
    </xdr:sp>
    <xdr:clientData/>
  </xdr:twoCellAnchor>
  <xdr:twoCellAnchor>
    <xdr:from>
      <xdr:col>37</xdr:col>
      <xdr:colOff>167333</xdr:colOff>
      <xdr:row>764</xdr:row>
      <xdr:rowOff>28772</xdr:rowOff>
    </xdr:from>
    <xdr:to>
      <xdr:col>49</xdr:col>
      <xdr:colOff>11207</xdr:colOff>
      <xdr:row>766</xdr:row>
      <xdr:rowOff>285749</xdr:rowOff>
    </xdr:to>
    <xdr:sp macro="" textlink="">
      <xdr:nvSpPr>
        <xdr:cNvPr id="28" name="大かっこ 27"/>
        <xdr:cNvSpPr/>
      </xdr:nvSpPr>
      <xdr:spPr>
        <a:xfrm>
          <a:off x="7719297" y="46878165"/>
          <a:ext cx="2293160" cy="15904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　訪日外国人が日本でなくなった場合や災害時、感染症流行時において死後変化の進行を防止するエンバーミングを行うにあたって、外国人の死体の取扱いの他、災害や感染症対策に関する研修を実施</a:t>
          </a:r>
          <a:endParaRPr lang="ja-JP" altLang="ja-JP">
            <a:effectLst/>
          </a:endParaRPr>
        </a:p>
      </xdr:txBody>
    </xdr:sp>
    <xdr:clientData/>
  </xdr:twoCellAnchor>
  <xdr:twoCellAnchor>
    <xdr:from>
      <xdr:col>36</xdr:col>
      <xdr:colOff>115846</xdr:colOff>
      <xdr:row>753</xdr:row>
      <xdr:rowOff>218817</xdr:rowOff>
    </xdr:from>
    <xdr:to>
      <xdr:col>37</xdr:col>
      <xdr:colOff>190504</xdr:colOff>
      <xdr:row>762</xdr:row>
      <xdr:rowOff>2</xdr:rowOff>
    </xdr:to>
    <xdr:cxnSp macro="">
      <xdr:nvCxnSpPr>
        <xdr:cNvPr id="29" name="カギ線コネクタ 28"/>
        <xdr:cNvCxnSpPr/>
      </xdr:nvCxnSpPr>
      <xdr:spPr>
        <a:xfrm rot="16200000" flipH="1">
          <a:off x="6061626" y="44352125"/>
          <a:ext cx="2907627" cy="276364"/>
        </a:xfrm>
        <a:prstGeom prst="bentConnector3">
          <a:avLst>
            <a:gd name="adj1" fmla="val 88154"/>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201705</xdr:colOff>
      <xdr:row>762</xdr:row>
      <xdr:rowOff>24090</xdr:rowOff>
    </xdr:from>
    <xdr:to>
      <xdr:col>18</xdr:col>
      <xdr:colOff>37704</xdr:colOff>
      <xdr:row>763</xdr:row>
      <xdr:rowOff>257734</xdr:rowOff>
    </xdr:to>
    <xdr:sp macro="" textlink="">
      <xdr:nvSpPr>
        <xdr:cNvPr id="45" name="正方形/長方形 44"/>
        <xdr:cNvSpPr/>
      </xdr:nvSpPr>
      <xdr:spPr>
        <a:xfrm>
          <a:off x="1411940" y="45968208"/>
          <a:ext cx="2256470" cy="5810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０．２百万円</a:t>
          </a:r>
          <a:endParaRPr kumimoji="1" lang="en-US" altLang="ja-JP" sz="1100">
            <a:solidFill>
              <a:schemeClr val="tx1"/>
            </a:solidFill>
          </a:endParaRPr>
        </a:p>
      </xdr:txBody>
    </xdr:sp>
    <xdr:clientData/>
  </xdr:twoCellAnchor>
  <xdr:twoCellAnchor>
    <xdr:from>
      <xdr:col>7</xdr:col>
      <xdr:colOff>25745</xdr:colOff>
      <xdr:row>764</xdr:row>
      <xdr:rowOff>70264</xdr:rowOff>
    </xdr:from>
    <xdr:to>
      <xdr:col>18</xdr:col>
      <xdr:colOff>71324</xdr:colOff>
      <xdr:row>766</xdr:row>
      <xdr:rowOff>6361</xdr:rowOff>
    </xdr:to>
    <xdr:sp macro="" textlink="">
      <xdr:nvSpPr>
        <xdr:cNvPr id="46" name="大かっこ 45"/>
        <xdr:cNvSpPr/>
      </xdr:nvSpPr>
      <xdr:spPr>
        <a:xfrm>
          <a:off x="1437686" y="46709146"/>
          <a:ext cx="2264344" cy="12808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医師による遠隔からの死亡診断等が実施された事例を検証するとともに、ガイドラインの見直しの議論を行い、死亡診断体制の充実を図ることを目的とした事業</a:t>
          </a:r>
          <a:endParaRPr lang="ja-JP" altLang="ja-JP">
            <a:effectLst/>
          </a:endParaRPr>
        </a:p>
      </xdr:txBody>
    </xdr:sp>
    <xdr:clientData/>
  </xdr:twoCellAnchor>
  <xdr:twoCellAnchor>
    <xdr:from>
      <xdr:col>7</xdr:col>
      <xdr:colOff>123265</xdr:colOff>
      <xdr:row>759</xdr:row>
      <xdr:rowOff>235323</xdr:rowOff>
    </xdr:from>
    <xdr:to>
      <xdr:col>15</xdr:col>
      <xdr:colOff>119530</xdr:colOff>
      <xdr:row>760</xdr:row>
      <xdr:rowOff>209727</xdr:rowOff>
    </xdr:to>
    <xdr:sp macro="" textlink="">
      <xdr:nvSpPr>
        <xdr:cNvPr id="47" name="テキスト ボックス 46"/>
        <xdr:cNvSpPr txBox="1"/>
      </xdr:nvSpPr>
      <xdr:spPr>
        <a:xfrm>
          <a:off x="1535206" y="45137294"/>
          <a:ext cx="1609912" cy="3217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190500</xdr:colOff>
      <xdr:row>753</xdr:row>
      <xdr:rowOff>257736</xdr:rowOff>
    </xdr:from>
    <xdr:to>
      <xdr:col>20</xdr:col>
      <xdr:colOff>56033</xdr:colOff>
      <xdr:row>762</xdr:row>
      <xdr:rowOff>11206</xdr:rowOff>
    </xdr:to>
    <xdr:cxnSp macro="">
      <xdr:nvCxnSpPr>
        <xdr:cNvPr id="60" name="カギ線コネクタ 59"/>
        <xdr:cNvCxnSpPr/>
      </xdr:nvCxnSpPr>
      <xdr:spPr>
        <a:xfrm rot="5400000">
          <a:off x="1305487" y="43170660"/>
          <a:ext cx="2879912" cy="2689416"/>
        </a:xfrm>
        <a:prstGeom prst="bentConnector3">
          <a:avLst>
            <a:gd name="adj1" fmla="val 4086"/>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22413</xdr:colOff>
      <xdr:row>762</xdr:row>
      <xdr:rowOff>44822</xdr:rowOff>
    </xdr:from>
    <xdr:to>
      <xdr:col>33</xdr:col>
      <xdr:colOff>60118</xdr:colOff>
      <xdr:row>763</xdr:row>
      <xdr:rowOff>278466</xdr:rowOff>
    </xdr:to>
    <xdr:sp macro="" textlink="">
      <xdr:nvSpPr>
        <xdr:cNvPr id="31" name="正方形/長方形 30"/>
        <xdr:cNvSpPr/>
      </xdr:nvSpPr>
      <xdr:spPr>
        <a:xfrm>
          <a:off x="4459942" y="45988940"/>
          <a:ext cx="2256470" cy="5810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F.</a:t>
          </a:r>
          <a:r>
            <a:rPr kumimoji="1" lang="ja-JP" altLang="en-US" sz="1100">
              <a:solidFill>
                <a:schemeClr val="tx1"/>
              </a:solidFill>
            </a:rPr>
            <a:t>一般財団法人</a:t>
          </a:r>
          <a:r>
            <a:rPr kumimoji="1" lang="en-US" altLang="ja-JP" sz="1100">
              <a:solidFill>
                <a:schemeClr val="tx1"/>
              </a:solidFill>
            </a:rPr>
            <a:t>Ai</a:t>
          </a:r>
          <a:r>
            <a:rPr kumimoji="1" lang="ja-JP" altLang="en-US" sz="1100">
              <a:solidFill>
                <a:schemeClr val="tx1"/>
              </a:solidFill>
            </a:rPr>
            <a:t>情報センターほか２社　</a:t>
          </a:r>
          <a:endParaRPr kumimoji="1" lang="en-US" altLang="ja-JP" sz="1100">
            <a:solidFill>
              <a:schemeClr val="tx1"/>
            </a:solidFill>
          </a:endParaRPr>
        </a:p>
        <a:p>
          <a:pPr algn="ctr"/>
          <a:r>
            <a:rPr kumimoji="1" lang="ja-JP" altLang="en-US" sz="1100">
              <a:solidFill>
                <a:schemeClr val="tx1"/>
              </a:solidFill>
            </a:rPr>
            <a:t>２．２百万円</a:t>
          </a:r>
          <a:endParaRPr kumimoji="1" lang="en-US" altLang="ja-JP" sz="1100">
            <a:solidFill>
              <a:schemeClr val="tx1"/>
            </a:solidFill>
          </a:endParaRPr>
        </a:p>
      </xdr:txBody>
    </xdr:sp>
    <xdr:clientData/>
  </xdr:twoCellAnchor>
  <xdr:twoCellAnchor>
    <xdr:from>
      <xdr:col>20</xdr:col>
      <xdr:colOff>145676</xdr:colOff>
      <xdr:row>764</xdr:row>
      <xdr:rowOff>44823</xdr:rowOff>
    </xdr:from>
    <xdr:to>
      <xdr:col>34</xdr:col>
      <xdr:colOff>163906</xdr:colOff>
      <xdr:row>765</xdr:row>
      <xdr:rowOff>582704</xdr:rowOff>
    </xdr:to>
    <xdr:sp macro="" textlink="">
      <xdr:nvSpPr>
        <xdr:cNvPr id="33" name="大かっこ 32"/>
        <xdr:cNvSpPr/>
      </xdr:nvSpPr>
      <xdr:spPr>
        <a:xfrm>
          <a:off x="4179794" y="46683705"/>
          <a:ext cx="2842112" cy="12102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死亡時画像診断について、放射線科医の読影技術、診療放射線技師の撮影技術の向上を図るための研修会の実施にかかる</a:t>
          </a:r>
          <a:endParaRPr lang="en-US" altLang="ja-JP">
            <a:effectLst/>
          </a:endParaRPr>
        </a:p>
        <a:p>
          <a:pPr algn="l" eaLnBrk="1" fontAlgn="auto" latinLnBrk="0" hangingPunct="1">
            <a:lnSpc>
              <a:spcPts val="1300"/>
            </a:lnSpc>
          </a:pPr>
          <a:r>
            <a:rPr lang="ja-JP" altLang="en-US">
              <a:effectLst/>
            </a:rPr>
            <a:t>システム構築、事業管理、運営等</a:t>
          </a:r>
          <a:endParaRPr lang="ja-JP" altLang="ja-JP">
            <a:effectLst/>
          </a:endParaRPr>
        </a:p>
      </xdr:txBody>
    </xdr:sp>
    <xdr:clientData/>
  </xdr:twoCellAnchor>
  <xdr:twoCellAnchor>
    <xdr:from>
      <xdr:col>28</xdr:col>
      <xdr:colOff>89647</xdr:colOff>
      <xdr:row>761</xdr:row>
      <xdr:rowOff>56030</xdr:rowOff>
    </xdr:from>
    <xdr:to>
      <xdr:col>28</xdr:col>
      <xdr:colOff>100852</xdr:colOff>
      <xdr:row>762</xdr:row>
      <xdr:rowOff>2987</xdr:rowOff>
    </xdr:to>
    <xdr:cxnSp macro="">
      <xdr:nvCxnSpPr>
        <xdr:cNvPr id="34" name="直線矢印コネクタ 33"/>
        <xdr:cNvCxnSpPr/>
      </xdr:nvCxnSpPr>
      <xdr:spPr>
        <a:xfrm>
          <a:off x="5737412" y="45652765"/>
          <a:ext cx="11205" cy="2943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761</xdr:row>
      <xdr:rowOff>0</xdr:rowOff>
    </xdr:from>
    <xdr:to>
      <xdr:col>36</xdr:col>
      <xdr:colOff>197971</xdr:colOff>
      <xdr:row>761</xdr:row>
      <xdr:rowOff>321786</xdr:rowOff>
    </xdr:to>
    <xdr:sp macro="" textlink="">
      <xdr:nvSpPr>
        <xdr:cNvPr id="35" name="テキスト ボックス 34"/>
        <xdr:cNvSpPr txBox="1"/>
      </xdr:nvSpPr>
      <xdr:spPr>
        <a:xfrm>
          <a:off x="5849471" y="45596735"/>
          <a:ext cx="1609912" cy="3217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27214</xdr:colOff>
      <xdr:row>100</xdr:row>
      <xdr:rowOff>27214</xdr:rowOff>
    </xdr:from>
    <xdr:to>
      <xdr:col>41</xdr:col>
      <xdr:colOff>190500</xdr:colOff>
      <xdr:row>100</xdr:row>
      <xdr:rowOff>285749</xdr:rowOff>
    </xdr:to>
    <xdr:sp macro="" textlink="">
      <xdr:nvSpPr>
        <xdr:cNvPr id="30" name="正方形/長方形 29"/>
        <xdr:cNvSpPr/>
      </xdr:nvSpPr>
      <xdr:spPr>
        <a:xfrm>
          <a:off x="7783285" y="12205607"/>
          <a:ext cx="775608" cy="25853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精査中</a:t>
          </a:r>
        </a:p>
      </xdr:txBody>
    </xdr:sp>
    <xdr:clientData/>
  </xdr:twoCellAnchor>
  <xdr:twoCellAnchor>
    <xdr:from>
      <xdr:col>38</xdr:col>
      <xdr:colOff>27215</xdr:colOff>
      <xdr:row>115</xdr:row>
      <xdr:rowOff>27215</xdr:rowOff>
    </xdr:from>
    <xdr:to>
      <xdr:col>41</xdr:col>
      <xdr:colOff>190501</xdr:colOff>
      <xdr:row>115</xdr:row>
      <xdr:rowOff>285750</xdr:rowOff>
    </xdr:to>
    <xdr:sp macro="" textlink="">
      <xdr:nvSpPr>
        <xdr:cNvPr id="37" name="正方形/長方形 36"/>
        <xdr:cNvSpPr/>
      </xdr:nvSpPr>
      <xdr:spPr>
        <a:xfrm>
          <a:off x="7783286" y="13103679"/>
          <a:ext cx="775608" cy="25853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精査中</a:t>
          </a:r>
        </a:p>
      </xdr:txBody>
    </xdr:sp>
    <xdr:clientData/>
  </xdr:twoCellAnchor>
  <xdr:twoCellAnchor>
    <xdr:from>
      <xdr:col>38</xdr:col>
      <xdr:colOff>27214</xdr:colOff>
      <xdr:row>31</xdr:row>
      <xdr:rowOff>40821</xdr:rowOff>
    </xdr:from>
    <xdr:to>
      <xdr:col>41</xdr:col>
      <xdr:colOff>190500</xdr:colOff>
      <xdr:row>31</xdr:row>
      <xdr:rowOff>299356</xdr:rowOff>
    </xdr:to>
    <xdr:sp macro="" textlink="">
      <xdr:nvSpPr>
        <xdr:cNvPr id="38" name="正方形/長方形 37"/>
        <xdr:cNvSpPr/>
      </xdr:nvSpPr>
      <xdr:spPr>
        <a:xfrm>
          <a:off x="7783285" y="11076214"/>
          <a:ext cx="775608" cy="25853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75" zoomScale="70" zoomScaleNormal="75" zoomScaleSheetLayoutView="70" zoomScalePageLayoutView="85" workbookViewId="0">
      <selection activeCell="BJ735" sqref="BJ73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820</v>
      </c>
      <c r="AK2" s="206"/>
      <c r="AL2" s="206"/>
      <c r="AM2" s="206"/>
      <c r="AN2" s="98" t="s">
        <v>401</v>
      </c>
      <c r="AO2" s="206">
        <v>20</v>
      </c>
      <c r="AP2" s="206"/>
      <c r="AQ2" s="206"/>
      <c r="AR2" s="99" t="s">
        <v>704</v>
      </c>
      <c r="AS2" s="207">
        <v>128</v>
      </c>
      <c r="AT2" s="207"/>
      <c r="AU2" s="207"/>
      <c r="AV2" s="98" t="str">
        <f>IF(AW2="","","-")</f>
        <v/>
      </c>
      <c r="AW2" s="400"/>
      <c r="AX2" s="400"/>
    </row>
    <row r="3" spans="1:50" ht="21" customHeight="1" thickBot="1">
      <c r="A3" s="531" t="s">
        <v>697</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705</v>
      </c>
      <c r="AK3" s="533"/>
      <c r="AL3" s="533"/>
      <c r="AM3" s="533"/>
      <c r="AN3" s="533"/>
      <c r="AO3" s="533"/>
      <c r="AP3" s="533"/>
      <c r="AQ3" s="533"/>
      <c r="AR3" s="533"/>
      <c r="AS3" s="533"/>
      <c r="AT3" s="533"/>
      <c r="AU3" s="533"/>
      <c r="AV3" s="533"/>
      <c r="AW3" s="533"/>
      <c r="AX3" s="24" t="s">
        <v>65</v>
      </c>
    </row>
    <row r="4" spans="1:50" ht="24.75" customHeight="1">
      <c r="A4" s="733" t="s">
        <v>25</v>
      </c>
      <c r="B4" s="734"/>
      <c r="C4" s="734"/>
      <c r="D4" s="734"/>
      <c r="E4" s="734"/>
      <c r="F4" s="734"/>
      <c r="G4" s="709" t="s">
        <v>706</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707</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c r="A5" s="719" t="s">
        <v>67</v>
      </c>
      <c r="B5" s="720"/>
      <c r="C5" s="720"/>
      <c r="D5" s="720"/>
      <c r="E5" s="720"/>
      <c r="F5" s="721"/>
      <c r="G5" s="566" t="s">
        <v>708</v>
      </c>
      <c r="H5" s="567"/>
      <c r="I5" s="567"/>
      <c r="J5" s="567"/>
      <c r="K5" s="567"/>
      <c r="L5" s="567"/>
      <c r="M5" s="568" t="s">
        <v>66</v>
      </c>
      <c r="N5" s="569"/>
      <c r="O5" s="569"/>
      <c r="P5" s="569"/>
      <c r="Q5" s="569"/>
      <c r="R5" s="570"/>
      <c r="S5" s="571" t="s">
        <v>709</v>
      </c>
      <c r="T5" s="567"/>
      <c r="U5" s="567"/>
      <c r="V5" s="567"/>
      <c r="W5" s="567"/>
      <c r="X5" s="572"/>
      <c r="Y5" s="725" t="s">
        <v>3</v>
      </c>
      <c r="Z5" s="726"/>
      <c r="AA5" s="726"/>
      <c r="AB5" s="726"/>
      <c r="AC5" s="726"/>
      <c r="AD5" s="727"/>
      <c r="AE5" s="728" t="s">
        <v>710</v>
      </c>
      <c r="AF5" s="728"/>
      <c r="AG5" s="728"/>
      <c r="AH5" s="728"/>
      <c r="AI5" s="728"/>
      <c r="AJ5" s="728"/>
      <c r="AK5" s="728"/>
      <c r="AL5" s="728"/>
      <c r="AM5" s="728"/>
      <c r="AN5" s="728"/>
      <c r="AO5" s="728"/>
      <c r="AP5" s="729"/>
      <c r="AQ5" s="730" t="s">
        <v>736</v>
      </c>
      <c r="AR5" s="731"/>
      <c r="AS5" s="731"/>
      <c r="AT5" s="731"/>
      <c r="AU5" s="731"/>
      <c r="AV5" s="731"/>
      <c r="AW5" s="731"/>
      <c r="AX5" s="732"/>
    </row>
    <row r="6" spans="1:50" ht="39" customHeight="1">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08" customHeight="1">
      <c r="A7" s="832" t="s">
        <v>22</v>
      </c>
      <c r="B7" s="833"/>
      <c r="C7" s="833"/>
      <c r="D7" s="833"/>
      <c r="E7" s="833"/>
      <c r="F7" s="834"/>
      <c r="G7" s="835" t="s">
        <v>821</v>
      </c>
      <c r="H7" s="836"/>
      <c r="I7" s="836"/>
      <c r="J7" s="836"/>
      <c r="K7" s="836"/>
      <c r="L7" s="836"/>
      <c r="M7" s="836"/>
      <c r="N7" s="836"/>
      <c r="O7" s="836"/>
      <c r="P7" s="836"/>
      <c r="Q7" s="836"/>
      <c r="R7" s="836"/>
      <c r="S7" s="836"/>
      <c r="T7" s="836"/>
      <c r="U7" s="836"/>
      <c r="V7" s="836"/>
      <c r="W7" s="836"/>
      <c r="X7" s="837"/>
      <c r="Y7" s="398" t="s">
        <v>384</v>
      </c>
      <c r="Z7" s="296"/>
      <c r="AA7" s="296"/>
      <c r="AB7" s="296"/>
      <c r="AC7" s="296"/>
      <c r="AD7" s="399"/>
      <c r="AE7" s="385" t="s">
        <v>737</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32" t="s">
        <v>256</v>
      </c>
      <c r="B8" s="833"/>
      <c r="C8" s="833"/>
      <c r="D8" s="833"/>
      <c r="E8" s="833"/>
      <c r="F8" s="834"/>
      <c r="G8" s="218" t="str">
        <f>入力規則等!A27</f>
        <v>-</v>
      </c>
      <c r="H8" s="219"/>
      <c r="I8" s="219"/>
      <c r="J8" s="219"/>
      <c r="K8" s="219"/>
      <c r="L8" s="219"/>
      <c r="M8" s="219"/>
      <c r="N8" s="219"/>
      <c r="O8" s="219"/>
      <c r="P8" s="219"/>
      <c r="Q8" s="219"/>
      <c r="R8" s="219"/>
      <c r="S8" s="219"/>
      <c r="T8" s="219"/>
      <c r="U8" s="219"/>
      <c r="V8" s="219"/>
      <c r="W8" s="219"/>
      <c r="X8" s="220"/>
      <c r="Y8" s="577" t="s">
        <v>257</v>
      </c>
      <c r="Z8" s="578"/>
      <c r="AA8" s="578"/>
      <c r="AB8" s="578"/>
      <c r="AC8" s="578"/>
      <c r="AD8" s="579"/>
      <c r="AE8" s="748"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49"/>
    </row>
    <row r="9" spans="1:50" ht="58.5" customHeight="1">
      <c r="A9" s="123" t="s">
        <v>23</v>
      </c>
      <c r="B9" s="124"/>
      <c r="C9" s="124"/>
      <c r="D9" s="124"/>
      <c r="E9" s="124"/>
      <c r="F9" s="124"/>
      <c r="G9" s="580" t="s">
        <v>711</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c r="A10" s="750" t="s">
        <v>30</v>
      </c>
      <c r="B10" s="751"/>
      <c r="C10" s="751"/>
      <c r="D10" s="751"/>
      <c r="E10" s="751"/>
      <c r="F10" s="751"/>
      <c r="G10" s="683" t="s">
        <v>753</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c r="A11" s="750" t="s">
        <v>5</v>
      </c>
      <c r="B11" s="751"/>
      <c r="C11" s="751"/>
      <c r="D11" s="751"/>
      <c r="E11" s="751"/>
      <c r="F11" s="759"/>
      <c r="G11" s="722" t="str">
        <f>入力規則等!P10</f>
        <v>委託・請負、補助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c r="A12" s="117" t="s">
        <v>24</v>
      </c>
      <c r="B12" s="118"/>
      <c r="C12" s="118"/>
      <c r="D12" s="118"/>
      <c r="E12" s="118"/>
      <c r="F12" s="119"/>
      <c r="G12" s="689"/>
      <c r="H12" s="690"/>
      <c r="I12" s="690"/>
      <c r="J12" s="690"/>
      <c r="K12" s="690"/>
      <c r="L12" s="690"/>
      <c r="M12" s="690"/>
      <c r="N12" s="690"/>
      <c r="O12" s="690"/>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52"/>
    </row>
    <row r="13" spans="1:50" ht="21" customHeight="1">
      <c r="A13" s="120"/>
      <c r="B13" s="121"/>
      <c r="C13" s="121"/>
      <c r="D13" s="121"/>
      <c r="E13" s="121"/>
      <c r="F13" s="122"/>
      <c r="G13" s="753" t="s">
        <v>6</v>
      </c>
      <c r="H13" s="754"/>
      <c r="I13" s="646" t="s">
        <v>7</v>
      </c>
      <c r="J13" s="647"/>
      <c r="K13" s="647"/>
      <c r="L13" s="647"/>
      <c r="M13" s="647"/>
      <c r="N13" s="647"/>
      <c r="O13" s="648"/>
      <c r="P13" s="163">
        <v>168</v>
      </c>
      <c r="Q13" s="164"/>
      <c r="R13" s="164"/>
      <c r="S13" s="164"/>
      <c r="T13" s="164"/>
      <c r="U13" s="164"/>
      <c r="V13" s="165"/>
      <c r="W13" s="163">
        <v>170</v>
      </c>
      <c r="X13" s="164"/>
      <c r="Y13" s="164"/>
      <c r="Z13" s="164"/>
      <c r="AA13" s="164"/>
      <c r="AB13" s="164"/>
      <c r="AC13" s="165"/>
      <c r="AD13" s="163">
        <v>170</v>
      </c>
      <c r="AE13" s="164"/>
      <c r="AF13" s="164"/>
      <c r="AG13" s="164"/>
      <c r="AH13" s="164"/>
      <c r="AI13" s="164"/>
      <c r="AJ13" s="165"/>
      <c r="AK13" s="163">
        <v>170</v>
      </c>
      <c r="AL13" s="164"/>
      <c r="AM13" s="164"/>
      <c r="AN13" s="164"/>
      <c r="AO13" s="164"/>
      <c r="AP13" s="164"/>
      <c r="AQ13" s="165"/>
      <c r="AR13" s="160"/>
      <c r="AS13" s="161"/>
      <c r="AT13" s="161"/>
      <c r="AU13" s="161"/>
      <c r="AV13" s="161"/>
      <c r="AW13" s="161"/>
      <c r="AX13" s="397"/>
    </row>
    <row r="14" spans="1:50" ht="21" customHeight="1">
      <c r="A14" s="120"/>
      <c r="B14" s="121"/>
      <c r="C14" s="121"/>
      <c r="D14" s="121"/>
      <c r="E14" s="121"/>
      <c r="F14" s="122"/>
      <c r="G14" s="755"/>
      <c r="H14" s="756"/>
      <c r="I14" s="583" t="s">
        <v>8</v>
      </c>
      <c r="J14" s="637"/>
      <c r="K14" s="637"/>
      <c r="L14" s="637"/>
      <c r="M14" s="637"/>
      <c r="N14" s="637"/>
      <c r="O14" s="638"/>
      <c r="P14" s="163" t="s">
        <v>712</v>
      </c>
      <c r="Q14" s="164"/>
      <c r="R14" s="164"/>
      <c r="S14" s="164"/>
      <c r="T14" s="164"/>
      <c r="U14" s="164"/>
      <c r="V14" s="165"/>
      <c r="W14" s="163" t="s">
        <v>822</v>
      </c>
      <c r="X14" s="164"/>
      <c r="Y14" s="164"/>
      <c r="Z14" s="164"/>
      <c r="AA14" s="164"/>
      <c r="AB14" s="164"/>
      <c r="AC14" s="165"/>
      <c r="AD14" s="163" t="s">
        <v>822</v>
      </c>
      <c r="AE14" s="164"/>
      <c r="AF14" s="164"/>
      <c r="AG14" s="164"/>
      <c r="AH14" s="164"/>
      <c r="AI14" s="164"/>
      <c r="AJ14" s="165"/>
      <c r="AK14" s="163"/>
      <c r="AL14" s="164"/>
      <c r="AM14" s="164"/>
      <c r="AN14" s="164"/>
      <c r="AO14" s="164"/>
      <c r="AP14" s="164"/>
      <c r="AQ14" s="165"/>
      <c r="AR14" s="673"/>
      <c r="AS14" s="673"/>
      <c r="AT14" s="673"/>
      <c r="AU14" s="673"/>
      <c r="AV14" s="673"/>
      <c r="AW14" s="673"/>
      <c r="AX14" s="674"/>
    </row>
    <row r="15" spans="1:50" ht="21" customHeight="1">
      <c r="A15" s="120"/>
      <c r="B15" s="121"/>
      <c r="C15" s="121"/>
      <c r="D15" s="121"/>
      <c r="E15" s="121"/>
      <c r="F15" s="122"/>
      <c r="G15" s="755"/>
      <c r="H15" s="756"/>
      <c r="I15" s="583" t="s">
        <v>51</v>
      </c>
      <c r="J15" s="584"/>
      <c r="K15" s="584"/>
      <c r="L15" s="584"/>
      <c r="M15" s="584"/>
      <c r="N15" s="584"/>
      <c r="O15" s="585"/>
      <c r="P15" s="163" t="s">
        <v>712</v>
      </c>
      <c r="Q15" s="164"/>
      <c r="R15" s="164"/>
      <c r="S15" s="164"/>
      <c r="T15" s="164"/>
      <c r="U15" s="164"/>
      <c r="V15" s="165"/>
      <c r="W15" s="163" t="s">
        <v>712</v>
      </c>
      <c r="X15" s="164"/>
      <c r="Y15" s="164"/>
      <c r="Z15" s="164"/>
      <c r="AA15" s="164"/>
      <c r="AB15" s="164"/>
      <c r="AC15" s="165"/>
      <c r="AD15" s="163" t="s">
        <v>822</v>
      </c>
      <c r="AE15" s="164"/>
      <c r="AF15" s="164"/>
      <c r="AG15" s="164"/>
      <c r="AH15" s="164"/>
      <c r="AI15" s="164"/>
      <c r="AJ15" s="165"/>
      <c r="AK15" s="163" t="s">
        <v>822</v>
      </c>
      <c r="AL15" s="164"/>
      <c r="AM15" s="164"/>
      <c r="AN15" s="164"/>
      <c r="AO15" s="164"/>
      <c r="AP15" s="164"/>
      <c r="AQ15" s="165"/>
      <c r="AR15" s="163"/>
      <c r="AS15" s="164"/>
      <c r="AT15" s="164"/>
      <c r="AU15" s="164"/>
      <c r="AV15" s="164"/>
      <c r="AW15" s="164"/>
      <c r="AX15" s="636"/>
    </row>
    <row r="16" spans="1:50" ht="21" customHeight="1">
      <c r="A16" s="120"/>
      <c r="B16" s="121"/>
      <c r="C16" s="121"/>
      <c r="D16" s="121"/>
      <c r="E16" s="121"/>
      <c r="F16" s="122"/>
      <c r="G16" s="755"/>
      <c r="H16" s="756"/>
      <c r="I16" s="583" t="s">
        <v>52</v>
      </c>
      <c r="J16" s="584"/>
      <c r="K16" s="584"/>
      <c r="L16" s="584"/>
      <c r="M16" s="584"/>
      <c r="N16" s="584"/>
      <c r="O16" s="585"/>
      <c r="P16" s="163" t="s">
        <v>712</v>
      </c>
      <c r="Q16" s="164"/>
      <c r="R16" s="164"/>
      <c r="S16" s="164"/>
      <c r="T16" s="164"/>
      <c r="U16" s="164"/>
      <c r="V16" s="165"/>
      <c r="W16" s="163" t="s">
        <v>822</v>
      </c>
      <c r="X16" s="164"/>
      <c r="Y16" s="164"/>
      <c r="Z16" s="164"/>
      <c r="AA16" s="164"/>
      <c r="AB16" s="164"/>
      <c r="AC16" s="165"/>
      <c r="AD16" s="163" t="s">
        <v>822</v>
      </c>
      <c r="AE16" s="164"/>
      <c r="AF16" s="164"/>
      <c r="AG16" s="164"/>
      <c r="AH16" s="164"/>
      <c r="AI16" s="164"/>
      <c r="AJ16" s="165"/>
      <c r="AK16" s="163"/>
      <c r="AL16" s="164"/>
      <c r="AM16" s="164"/>
      <c r="AN16" s="164"/>
      <c r="AO16" s="164"/>
      <c r="AP16" s="164"/>
      <c r="AQ16" s="165"/>
      <c r="AR16" s="686"/>
      <c r="AS16" s="687"/>
      <c r="AT16" s="687"/>
      <c r="AU16" s="687"/>
      <c r="AV16" s="687"/>
      <c r="AW16" s="687"/>
      <c r="AX16" s="688"/>
    </row>
    <row r="17" spans="1:50" ht="24.75" customHeight="1">
      <c r="A17" s="120"/>
      <c r="B17" s="121"/>
      <c r="C17" s="121"/>
      <c r="D17" s="121"/>
      <c r="E17" s="121"/>
      <c r="F17" s="122"/>
      <c r="G17" s="755"/>
      <c r="H17" s="756"/>
      <c r="I17" s="583" t="s">
        <v>50</v>
      </c>
      <c r="J17" s="637"/>
      <c r="K17" s="637"/>
      <c r="L17" s="637"/>
      <c r="M17" s="637"/>
      <c r="N17" s="637"/>
      <c r="O17" s="638"/>
      <c r="P17" s="163" t="s">
        <v>712</v>
      </c>
      <c r="Q17" s="164"/>
      <c r="R17" s="164"/>
      <c r="S17" s="164"/>
      <c r="T17" s="164"/>
      <c r="U17" s="164"/>
      <c r="V17" s="165"/>
      <c r="W17" s="163" t="s">
        <v>822</v>
      </c>
      <c r="X17" s="164"/>
      <c r="Y17" s="164"/>
      <c r="Z17" s="164"/>
      <c r="AA17" s="164"/>
      <c r="AB17" s="164"/>
      <c r="AC17" s="165"/>
      <c r="AD17" s="163" t="s">
        <v>822</v>
      </c>
      <c r="AE17" s="164"/>
      <c r="AF17" s="164"/>
      <c r="AG17" s="164"/>
      <c r="AH17" s="164"/>
      <c r="AI17" s="164"/>
      <c r="AJ17" s="165"/>
      <c r="AK17" s="163"/>
      <c r="AL17" s="164"/>
      <c r="AM17" s="164"/>
      <c r="AN17" s="164"/>
      <c r="AO17" s="164"/>
      <c r="AP17" s="164"/>
      <c r="AQ17" s="165"/>
      <c r="AR17" s="395"/>
      <c r="AS17" s="395"/>
      <c r="AT17" s="395"/>
      <c r="AU17" s="395"/>
      <c r="AV17" s="395"/>
      <c r="AW17" s="395"/>
      <c r="AX17" s="396"/>
    </row>
    <row r="18" spans="1:50" ht="24.75" customHeight="1">
      <c r="A18" s="120"/>
      <c r="B18" s="121"/>
      <c r="C18" s="121"/>
      <c r="D18" s="121"/>
      <c r="E18" s="121"/>
      <c r="F18" s="122"/>
      <c r="G18" s="757"/>
      <c r="H18" s="758"/>
      <c r="I18" s="745" t="s">
        <v>20</v>
      </c>
      <c r="J18" s="746"/>
      <c r="K18" s="746"/>
      <c r="L18" s="746"/>
      <c r="M18" s="746"/>
      <c r="N18" s="746"/>
      <c r="O18" s="747"/>
      <c r="P18" s="169">
        <f>SUM(P13:V17)</f>
        <v>168</v>
      </c>
      <c r="Q18" s="170"/>
      <c r="R18" s="170"/>
      <c r="S18" s="170"/>
      <c r="T18" s="170"/>
      <c r="U18" s="170"/>
      <c r="V18" s="171"/>
      <c r="W18" s="169">
        <f>SUM(W13:AC17)</f>
        <v>170</v>
      </c>
      <c r="X18" s="170"/>
      <c r="Y18" s="170"/>
      <c r="Z18" s="170"/>
      <c r="AA18" s="170"/>
      <c r="AB18" s="170"/>
      <c r="AC18" s="171"/>
      <c r="AD18" s="169">
        <f>SUM(AD13:AJ17)</f>
        <v>170</v>
      </c>
      <c r="AE18" s="170"/>
      <c r="AF18" s="170"/>
      <c r="AG18" s="170"/>
      <c r="AH18" s="170"/>
      <c r="AI18" s="170"/>
      <c r="AJ18" s="171"/>
      <c r="AK18" s="169">
        <f>SUM(AK13:AQ17)</f>
        <v>170</v>
      </c>
      <c r="AL18" s="170"/>
      <c r="AM18" s="170"/>
      <c r="AN18" s="170"/>
      <c r="AO18" s="170"/>
      <c r="AP18" s="170"/>
      <c r="AQ18" s="171"/>
      <c r="AR18" s="169">
        <f>SUM(AR13:AX17)</f>
        <v>0</v>
      </c>
      <c r="AS18" s="170"/>
      <c r="AT18" s="170"/>
      <c r="AU18" s="170"/>
      <c r="AV18" s="170"/>
      <c r="AW18" s="170"/>
      <c r="AX18" s="545"/>
    </row>
    <row r="19" spans="1:50" ht="24.75" customHeight="1">
      <c r="A19" s="120"/>
      <c r="B19" s="121"/>
      <c r="C19" s="121"/>
      <c r="D19" s="121"/>
      <c r="E19" s="121"/>
      <c r="F19" s="122"/>
      <c r="G19" s="543" t="s">
        <v>9</v>
      </c>
      <c r="H19" s="544"/>
      <c r="I19" s="544"/>
      <c r="J19" s="544"/>
      <c r="K19" s="544"/>
      <c r="L19" s="544"/>
      <c r="M19" s="544"/>
      <c r="N19" s="544"/>
      <c r="O19" s="544"/>
      <c r="P19" s="163">
        <v>100</v>
      </c>
      <c r="Q19" s="164"/>
      <c r="R19" s="164"/>
      <c r="S19" s="164"/>
      <c r="T19" s="164"/>
      <c r="U19" s="164"/>
      <c r="V19" s="165"/>
      <c r="W19" s="163">
        <v>119</v>
      </c>
      <c r="X19" s="164"/>
      <c r="Y19" s="164"/>
      <c r="Z19" s="164"/>
      <c r="AA19" s="164"/>
      <c r="AB19" s="164"/>
      <c r="AC19" s="165"/>
      <c r="AD19" s="163">
        <v>130</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c r="A20" s="120"/>
      <c r="B20" s="121"/>
      <c r="C20" s="121"/>
      <c r="D20" s="121"/>
      <c r="E20" s="121"/>
      <c r="F20" s="122"/>
      <c r="G20" s="543" t="s">
        <v>10</v>
      </c>
      <c r="H20" s="544"/>
      <c r="I20" s="544"/>
      <c r="J20" s="544"/>
      <c r="K20" s="544"/>
      <c r="L20" s="544"/>
      <c r="M20" s="544"/>
      <c r="N20" s="544"/>
      <c r="O20" s="544"/>
      <c r="P20" s="547">
        <f>IF(P18=0, "-", SUM(P19)/P18)</f>
        <v>0.59523809523809523</v>
      </c>
      <c r="Q20" s="547"/>
      <c r="R20" s="547"/>
      <c r="S20" s="547"/>
      <c r="T20" s="547"/>
      <c r="U20" s="547"/>
      <c r="V20" s="547"/>
      <c r="W20" s="547">
        <f t="shared" ref="W20" si="0">IF(W18=0, "-", SUM(W19)/W18)</f>
        <v>0.7</v>
      </c>
      <c r="X20" s="547"/>
      <c r="Y20" s="547"/>
      <c r="Z20" s="547"/>
      <c r="AA20" s="547"/>
      <c r="AB20" s="547"/>
      <c r="AC20" s="547"/>
      <c r="AD20" s="547">
        <f t="shared" ref="AD20" si="1">IF(AD18=0, "-", SUM(AD19)/AD18)</f>
        <v>0.76470588235294112</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c r="A21" s="123"/>
      <c r="B21" s="124"/>
      <c r="C21" s="124"/>
      <c r="D21" s="124"/>
      <c r="E21" s="124"/>
      <c r="F21" s="125"/>
      <c r="G21" s="936" t="s">
        <v>349</v>
      </c>
      <c r="H21" s="937"/>
      <c r="I21" s="937"/>
      <c r="J21" s="937"/>
      <c r="K21" s="937"/>
      <c r="L21" s="937"/>
      <c r="M21" s="937"/>
      <c r="N21" s="937"/>
      <c r="O21" s="937"/>
      <c r="P21" s="547">
        <f>IF(P19=0, "-", SUM(P19)/SUM(P13,P14))</f>
        <v>0.59523809523809523</v>
      </c>
      <c r="Q21" s="547"/>
      <c r="R21" s="547"/>
      <c r="S21" s="547"/>
      <c r="T21" s="547"/>
      <c r="U21" s="547"/>
      <c r="V21" s="547"/>
      <c r="W21" s="547">
        <f t="shared" ref="W21" si="2">IF(W19=0, "-", SUM(W19)/SUM(W13,W14))</f>
        <v>0.7</v>
      </c>
      <c r="X21" s="547"/>
      <c r="Y21" s="547"/>
      <c r="Z21" s="547"/>
      <c r="AA21" s="547"/>
      <c r="AB21" s="547"/>
      <c r="AC21" s="547"/>
      <c r="AD21" s="547">
        <f t="shared" ref="AD21" si="3">IF(AD19=0, "-", SUM(AD19)/SUM(AD13,AD14))</f>
        <v>0.76470588235294112</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c r="A22" s="138" t="s">
        <v>702</v>
      </c>
      <c r="B22" s="139"/>
      <c r="C22" s="139"/>
      <c r="D22" s="139"/>
      <c r="E22" s="139"/>
      <c r="F22" s="140"/>
      <c r="G22" s="129" t="s">
        <v>328</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713</v>
      </c>
      <c r="H23" s="133"/>
      <c r="I23" s="133"/>
      <c r="J23" s="133"/>
      <c r="K23" s="133"/>
      <c r="L23" s="133"/>
      <c r="M23" s="133"/>
      <c r="N23" s="133"/>
      <c r="O23" s="134"/>
      <c r="P23" s="160">
        <v>160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714</v>
      </c>
      <c r="H24" s="136"/>
      <c r="I24" s="136"/>
      <c r="J24" s="136"/>
      <c r="K24" s="136"/>
      <c r="L24" s="136"/>
      <c r="M24" s="136"/>
      <c r="N24" s="136"/>
      <c r="O24" s="137"/>
      <c r="P24" s="163">
        <v>10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329</v>
      </c>
      <c r="H29" s="229"/>
      <c r="I29" s="229"/>
      <c r="J29" s="229"/>
      <c r="K29" s="229"/>
      <c r="L29" s="229"/>
      <c r="M29" s="229"/>
      <c r="N29" s="229"/>
      <c r="O29" s="230"/>
      <c r="P29" s="163">
        <f>AK13</f>
        <v>170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17" t="s">
        <v>344</v>
      </c>
      <c r="B30" s="518"/>
      <c r="C30" s="518"/>
      <c r="D30" s="518"/>
      <c r="E30" s="518"/>
      <c r="F30" s="519"/>
      <c r="G30" s="658" t="s">
        <v>146</v>
      </c>
      <c r="H30" s="393"/>
      <c r="I30" s="393"/>
      <c r="J30" s="393"/>
      <c r="K30" s="393"/>
      <c r="L30" s="393"/>
      <c r="M30" s="393"/>
      <c r="N30" s="393"/>
      <c r="O30" s="587"/>
      <c r="P30" s="586" t="s">
        <v>59</v>
      </c>
      <c r="Q30" s="393"/>
      <c r="R30" s="393"/>
      <c r="S30" s="393"/>
      <c r="T30" s="393"/>
      <c r="U30" s="393"/>
      <c r="V30" s="393"/>
      <c r="W30" s="393"/>
      <c r="X30" s="587"/>
      <c r="Y30" s="473"/>
      <c r="Z30" s="474"/>
      <c r="AA30" s="475"/>
      <c r="AB30" s="388" t="s">
        <v>11</v>
      </c>
      <c r="AC30" s="389"/>
      <c r="AD30" s="390"/>
      <c r="AE30" s="388" t="s">
        <v>385</v>
      </c>
      <c r="AF30" s="389"/>
      <c r="AG30" s="389"/>
      <c r="AH30" s="390"/>
      <c r="AI30" s="391" t="s">
        <v>407</v>
      </c>
      <c r="AJ30" s="391"/>
      <c r="AK30" s="391"/>
      <c r="AL30" s="388"/>
      <c r="AM30" s="391" t="s">
        <v>504</v>
      </c>
      <c r="AN30" s="391"/>
      <c r="AO30" s="391"/>
      <c r="AP30" s="388"/>
      <c r="AQ30" s="649" t="s">
        <v>232</v>
      </c>
      <c r="AR30" s="650"/>
      <c r="AS30" s="650"/>
      <c r="AT30" s="651"/>
      <c r="AU30" s="393" t="s">
        <v>134</v>
      </c>
      <c r="AV30" s="393"/>
      <c r="AW30" s="393"/>
      <c r="AX30" s="394"/>
    </row>
    <row r="31" spans="1:50" ht="18.75" customHeight="1">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476"/>
      <c r="Z31" s="477"/>
      <c r="AA31" s="478"/>
      <c r="AB31" s="338"/>
      <c r="AC31" s="339"/>
      <c r="AD31" s="340"/>
      <c r="AE31" s="338"/>
      <c r="AF31" s="339"/>
      <c r="AG31" s="339"/>
      <c r="AH31" s="340"/>
      <c r="AI31" s="392"/>
      <c r="AJ31" s="392"/>
      <c r="AK31" s="392"/>
      <c r="AL31" s="338"/>
      <c r="AM31" s="392"/>
      <c r="AN31" s="392"/>
      <c r="AO31" s="392"/>
      <c r="AP31" s="338"/>
      <c r="AQ31" s="231"/>
      <c r="AR31" s="178"/>
      <c r="AS31" s="179" t="s">
        <v>233</v>
      </c>
      <c r="AT31" s="202"/>
      <c r="AU31" s="271">
        <v>5</v>
      </c>
      <c r="AV31" s="271"/>
      <c r="AW31" s="381" t="s">
        <v>179</v>
      </c>
      <c r="AX31" s="382"/>
    </row>
    <row r="32" spans="1:50" ht="23.25" customHeight="1">
      <c r="A32" s="523"/>
      <c r="B32" s="521"/>
      <c r="C32" s="521"/>
      <c r="D32" s="521"/>
      <c r="E32" s="521"/>
      <c r="F32" s="522"/>
      <c r="G32" s="548" t="s">
        <v>715</v>
      </c>
      <c r="H32" s="549"/>
      <c r="I32" s="549"/>
      <c r="J32" s="549"/>
      <c r="K32" s="549"/>
      <c r="L32" s="549"/>
      <c r="M32" s="549"/>
      <c r="N32" s="549"/>
      <c r="O32" s="550"/>
      <c r="P32" s="191" t="s">
        <v>715</v>
      </c>
      <c r="Q32" s="191"/>
      <c r="R32" s="191"/>
      <c r="S32" s="191"/>
      <c r="T32" s="191"/>
      <c r="U32" s="191"/>
      <c r="V32" s="191"/>
      <c r="W32" s="191"/>
      <c r="X32" s="233"/>
      <c r="Y32" s="345" t="s">
        <v>12</v>
      </c>
      <c r="Z32" s="557"/>
      <c r="AA32" s="558"/>
      <c r="AB32" s="559" t="s">
        <v>716</v>
      </c>
      <c r="AC32" s="559"/>
      <c r="AD32" s="559"/>
      <c r="AE32" s="369">
        <v>26</v>
      </c>
      <c r="AF32" s="370"/>
      <c r="AG32" s="370"/>
      <c r="AH32" s="370"/>
      <c r="AI32" s="369">
        <v>30</v>
      </c>
      <c r="AJ32" s="370"/>
      <c r="AK32" s="370"/>
      <c r="AL32" s="370"/>
      <c r="AM32" s="369"/>
      <c r="AN32" s="370"/>
      <c r="AO32" s="370"/>
      <c r="AP32" s="370"/>
      <c r="AQ32" s="166" t="s">
        <v>712</v>
      </c>
      <c r="AR32" s="167"/>
      <c r="AS32" s="167"/>
      <c r="AT32" s="168"/>
      <c r="AU32" s="370" t="s">
        <v>712</v>
      </c>
      <c r="AV32" s="370"/>
      <c r="AW32" s="370"/>
      <c r="AX32" s="371"/>
    </row>
    <row r="33" spans="1:51" ht="23.25" customHeight="1">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716</v>
      </c>
      <c r="AC33" s="530"/>
      <c r="AD33" s="530"/>
      <c r="AE33" s="369">
        <v>30</v>
      </c>
      <c r="AF33" s="370"/>
      <c r="AG33" s="370"/>
      <c r="AH33" s="370"/>
      <c r="AI33" s="369">
        <v>30</v>
      </c>
      <c r="AJ33" s="370"/>
      <c r="AK33" s="370"/>
      <c r="AL33" s="370"/>
      <c r="AM33" s="369">
        <v>30</v>
      </c>
      <c r="AN33" s="370"/>
      <c r="AO33" s="370"/>
      <c r="AP33" s="370"/>
      <c r="AQ33" s="166" t="s">
        <v>712</v>
      </c>
      <c r="AR33" s="167"/>
      <c r="AS33" s="167"/>
      <c r="AT33" s="168"/>
      <c r="AU33" s="370">
        <v>47</v>
      </c>
      <c r="AV33" s="370"/>
      <c r="AW33" s="370"/>
      <c r="AX33" s="371"/>
    </row>
    <row r="34" spans="1:51" ht="23.25" customHeight="1">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5" t="s">
        <v>180</v>
      </c>
      <c r="AC34" s="505"/>
      <c r="AD34" s="505"/>
      <c r="AE34" s="369">
        <v>87</v>
      </c>
      <c r="AF34" s="370"/>
      <c r="AG34" s="370"/>
      <c r="AH34" s="370"/>
      <c r="AI34" s="369">
        <v>100</v>
      </c>
      <c r="AJ34" s="370"/>
      <c r="AK34" s="370"/>
      <c r="AL34" s="370"/>
      <c r="AM34" s="369"/>
      <c r="AN34" s="370"/>
      <c r="AO34" s="370"/>
      <c r="AP34" s="370"/>
      <c r="AQ34" s="166" t="s">
        <v>712</v>
      </c>
      <c r="AR34" s="167"/>
      <c r="AS34" s="167"/>
      <c r="AT34" s="168"/>
      <c r="AU34" s="370" t="s">
        <v>712</v>
      </c>
      <c r="AV34" s="370"/>
      <c r="AW34" s="370"/>
      <c r="AX34" s="371"/>
    </row>
    <row r="35" spans="1:51" ht="23.25" customHeight="1">
      <c r="A35" s="909" t="s">
        <v>375</v>
      </c>
      <c r="B35" s="910"/>
      <c r="C35" s="910"/>
      <c r="D35" s="910"/>
      <c r="E35" s="910"/>
      <c r="F35" s="911"/>
      <c r="G35" s="915" t="s">
        <v>717</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thickBot="1">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c r="A37" s="652" t="s">
        <v>344</v>
      </c>
      <c r="B37" s="653"/>
      <c r="C37" s="653"/>
      <c r="D37" s="653"/>
      <c r="E37" s="653"/>
      <c r="F37" s="654"/>
      <c r="G37" s="573" t="s">
        <v>146</v>
      </c>
      <c r="H37" s="383"/>
      <c r="I37" s="383"/>
      <c r="J37" s="383"/>
      <c r="K37" s="383"/>
      <c r="L37" s="383"/>
      <c r="M37" s="383"/>
      <c r="N37" s="383"/>
      <c r="O37" s="574"/>
      <c r="P37" s="639" t="s">
        <v>59</v>
      </c>
      <c r="Q37" s="383"/>
      <c r="R37" s="383"/>
      <c r="S37" s="383"/>
      <c r="T37" s="383"/>
      <c r="U37" s="383"/>
      <c r="V37" s="383"/>
      <c r="W37" s="383"/>
      <c r="X37" s="574"/>
      <c r="Y37" s="640"/>
      <c r="Z37" s="641"/>
      <c r="AA37" s="642"/>
      <c r="AB37" s="643" t="s">
        <v>11</v>
      </c>
      <c r="AC37" s="644"/>
      <c r="AD37" s="645"/>
      <c r="AE37" s="341" t="s">
        <v>385</v>
      </c>
      <c r="AF37" s="341"/>
      <c r="AG37" s="341"/>
      <c r="AH37" s="341"/>
      <c r="AI37" s="341" t="s">
        <v>407</v>
      </c>
      <c r="AJ37" s="341"/>
      <c r="AK37" s="341"/>
      <c r="AL37" s="341"/>
      <c r="AM37" s="341" t="s">
        <v>504</v>
      </c>
      <c r="AN37" s="341"/>
      <c r="AO37" s="341"/>
      <c r="AP37" s="341"/>
      <c r="AQ37" s="267" t="s">
        <v>232</v>
      </c>
      <c r="AR37" s="268"/>
      <c r="AS37" s="268"/>
      <c r="AT37" s="269"/>
      <c r="AU37" s="383" t="s">
        <v>134</v>
      </c>
      <c r="AV37" s="383"/>
      <c r="AW37" s="383"/>
      <c r="AX37" s="384"/>
      <c r="AY37">
        <f>COUNTA($G$39)</f>
        <v>0</v>
      </c>
    </row>
    <row r="38" spans="1:51" ht="18.75" hidden="1" customHeight="1">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476"/>
      <c r="Z38" s="477"/>
      <c r="AA38" s="478"/>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45" t="s">
        <v>12</v>
      </c>
      <c r="Z39" s="557"/>
      <c r="AA39" s="558"/>
      <c r="AB39" s="559"/>
      <c r="AC39" s="559"/>
      <c r="AD39" s="559"/>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c r="A41" s="655"/>
      <c r="B41" s="656"/>
      <c r="C41" s="656"/>
      <c r="D41" s="656"/>
      <c r="E41" s="656"/>
      <c r="F41" s="657"/>
      <c r="G41" s="554"/>
      <c r="H41" s="555"/>
      <c r="I41" s="555"/>
      <c r="J41" s="555"/>
      <c r="K41" s="555"/>
      <c r="L41" s="555"/>
      <c r="M41" s="555"/>
      <c r="N41" s="555"/>
      <c r="O41" s="556"/>
      <c r="P41" s="194"/>
      <c r="Q41" s="194"/>
      <c r="R41" s="194"/>
      <c r="S41" s="194"/>
      <c r="T41" s="194"/>
      <c r="U41" s="194"/>
      <c r="V41" s="194"/>
      <c r="W41" s="194"/>
      <c r="X41" s="238"/>
      <c r="Y41" s="303" t="s">
        <v>13</v>
      </c>
      <c r="Z41" s="298"/>
      <c r="AA41" s="299"/>
      <c r="AB41" s="505" t="s">
        <v>180</v>
      </c>
      <c r="AC41" s="505"/>
      <c r="AD41" s="505"/>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c r="A42" s="909" t="s">
        <v>375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c r="A44" s="652" t="s">
        <v>344</v>
      </c>
      <c r="B44" s="653"/>
      <c r="C44" s="653"/>
      <c r="D44" s="653"/>
      <c r="E44" s="653"/>
      <c r="F44" s="654"/>
      <c r="G44" s="573" t="s">
        <v>146</v>
      </c>
      <c r="H44" s="383"/>
      <c r="I44" s="383"/>
      <c r="J44" s="383"/>
      <c r="K44" s="383"/>
      <c r="L44" s="383"/>
      <c r="M44" s="383"/>
      <c r="N44" s="383"/>
      <c r="O44" s="574"/>
      <c r="P44" s="639" t="s">
        <v>59</v>
      </c>
      <c r="Q44" s="383"/>
      <c r="R44" s="383"/>
      <c r="S44" s="383"/>
      <c r="T44" s="383"/>
      <c r="U44" s="383"/>
      <c r="V44" s="383"/>
      <c r="W44" s="383"/>
      <c r="X44" s="574"/>
      <c r="Y44" s="640"/>
      <c r="Z44" s="641"/>
      <c r="AA44" s="642"/>
      <c r="AB44" s="643" t="s">
        <v>11</v>
      </c>
      <c r="AC44" s="644"/>
      <c r="AD44" s="645"/>
      <c r="AE44" s="341" t="s">
        <v>385</v>
      </c>
      <c r="AF44" s="341"/>
      <c r="AG44" s="341"/>
      <c r="AH44" s="341"/>
      <c r="AI44" s="341" t="s">
        <v>407</v>
      </c>
      <c r="AJ44" s="341"/>
      <c r="AK44" s="341"/>
      <c r="AL44" s="341"/>
      <c r="AM44" s="341" t="s">
        <v>504</v>
      </c>
      <c r="AN44" s="341"/>
      <c r="AO44" s="341"/>
      <c r="AP44" s="341"/>
      <c r="AQ44" s="267" t="s">
        <v>232</v>
      </c>
      <c r="AR44" s="268"/>
      <c r="AS44" s="268"/>
      <c r="AT44" s="269"/>
      <c r="AU44" s="383" t="s">
        <v>134</v>
      </c>
      <c r="AV44" s="383"/>
      <c r="AW44" s="383"/>
      <c r="AX44" s="384"/>
      <c r="AY44">
        <f>COUNTA($G$46)</f>
        <v>0</v>
      </c>
    </row>
    <row r="45" spans="1:51" ht="18.75" hidden="1" customHeight="1">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476"/>
      <c r="Z45" s="477"/>
      <c r="AA45" s="478"/>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45" t="s">
        <v>12</v>
      </c>
      <c r="Z46" s="557"/>
      <c r="AA46" s="558"/>
      <c r="AB46" s="559"/>
      <c r="AC46" s="559"/>
      <c r="AD46" s="559"/>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c r="A48" s="655"/>
      <c r="B48" s="656"/>
      <c r="C48" s="656"/>
      <c r="D48" s="656"/>
      <c r="E48" s="656"/>
      <c r="F48" s="657"/>
      <c r="G48" s="554"/>
      <c r="H48" s="555"/>
      <c r="I48" s="555"/>
      <c r="J48" s="555"/>
      <c r="K48" s="555"/>
      <c r="L48" s="555"/>
      <c r="M48" s="555"/>
      <c r="N48" s="555"/>
      <c r="O48" s="556"/>
      <c r="P48" s="194"/>
      <c r="Q48" s="194"/>
      <c r="R48" s="194"/>
      <c r="S48" s="194"/>
      <c r="T48" s="194"/>
      <c r="U48" s="194"/>
      <c r="V48" s="194"/>
      <c r="W48" s="194"/>
      <c r="X48" s="238"/>
      <c r="Y48" s="303" t="s">
        <v>13</v>
      </c>
      <c r="Z48" s="298"/>
      <c r="AA48" s="299"/>
      <c r="AB48" s="505" t="s">
        <v>180</v>
      </c>
      <c r="AC48" s="505"/>
      <c r="AD48" s="505"/>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c r="A49" s="909" t="s">
        <v>375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c r="A51" s="520" t="s">
        <v>344</v>
      </c>
      <c r="B51" s="521"/>
      <c r="C51" s="521"/>
      <c r="D51" s="521"/>
      <c r="E51" s="521"/>
      <c r="F51" s="522"/>
      <c r="G51" s="573" t="s">
        <v>146</v>
      </c>
      <c r="H51" s="383"/>
      <c r="I51" s="383"/>
      <c r="J51" s="383"/>
      <c r="K51" s="383"/>
      <c r="L51" s="383"/>
      <c r="M51" s="383"/>
      <c r="N51" s="383"/>
      <c r="O51" s="574"/>
      <c r="P51" s="639" t="s">
        <v>59</v>
      </c>
      <c r="Q51" s="383"/>
      <c r="R51" s="383"/>
      <c r="S51" s="383"/>
      <c r="T51" s="383"/>
      <c r="U51" s="383"/>
      <c r="V51" s="383"/>
      <c r="W51" s="383"/>
      <c r="X51" s="574"/>
      <c r="Y51" s="640"/>
      <c r="Z51" s="641"/>
      <c r="AA51" s="642"/>
      <c r="AB51" s="643" t="s">
        <v>11</v>
      </c>
      <c r="AC51" s="644"/>
      <c r="AD51" s="645"/>
      <c r="AE51" s="341" t="s">
        <v>385</v>
      </c>
      <c r="AF51" s="341"/>
      <c r="AG51" s="341"/>
      <c r="AH51" s="341"/>
      <c r="AI51" s="341" t="s">
        <v>407</v>
      </c>
      <c r="AJ51" s="341"/>
      <c r="AK51" s="341"/>
      <c r="AL51" s="341"/>
      <c r="AM51" s="341" t="s">
        <v>504</v>
      </c>
      <c r="AN51" s="341"/>
      <c r="AO51" s="341"/>
      <c r="AP51" s="341"/>
      <c r="AQ51" s="267" t="s">
        <v>232</v>
      </c>
      <c r="AR51" s="268"/>
      <c r="AS51" s="268"/>
      <c r="AT51" s="269"/>
      <c r="AU51" s="379" t="s">
        <v>134</v>
      </c>
      <c r="AV51" s="379"/>
      <c r="AW51" s="379"/>
      <c r="AX51" s="380"/>
      <c r="AY51">
        <f>COUNTA($G$53)</f>
        <v>0</v>
      </c>
    </row>
    <row r="52" spans="1:51" ht="18.75" hidden="1" customHeight="1">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476"/>
      <c r="Z52" s="477"/>
      <c r="AA52" s="478"/>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45" t="s">
        <v>12</v>
      </c>
      <c r="Z53" s="557"/>
      <c r="AA53" s="558"/>
      <c r="AB53" s="559"/>
      <c r="AC53" s="559"/>
      <c r="AD53" s="559"/>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c r="A55" s="655"/>
      <c r="B55" s="656"/>
      <c r="C55" s="656"/>
      <c r="D55" s="656"/>
      <c r="E55" s="656"/>
      <c r="F55" s="657"/>
      <c r="G55" s="554"/>
      <c r="H55" s="555"/>
      <c r="I55" s="555"/>
      <c r="J55" s="555"/>
      <c r="K55" s="555"/>
      <c r="L55" s="555"/>
      <c r="M55" s="555"/>
      <c r="N55" s="555"/>
      <c r="O55" s="556"/>
      <c r="P55" s="194"/>
      <c r="Q55" s="194"/>
      <c r="R55" s="194"/>
      <c r="S55" s="194"/>
      <c r="T55" s="194"/>
      <c r="U55" s="194"/>
      <c r="V55" s="194"/>
      <c r="W55" s="194"/>
      <c r="X55" s="238"/>
      <c r="Y55" s="303" t="s">
        <v>13</v>
      </c>
      <c r="Z55" s="298"/>
      <c r="AA55" s="299"/>
      <c r="AB55" s="469" t="s">
        <v>14</v>
      </c>
      <c r="AC55" s="469"/>
      <c r="AD55" s="469"/>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c r="A56" s="909" t="s">
        <v>375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c r="A58" s="520" t="s">
        <v>344</v>
      </c>
      <c r="B58" s="521"/>
      <c r="C58" s="521"/>
      <c r="D58" s="521"/>
      <c r="E58" s="521"/>
      <c r="F58" s="522"/>
      <c r="G58" s="573" t="s">
        <v>146</v>
      </c>
      <c r="H58" s="383"/>
      <c r="I58" s="383"/>
      <c r="J58" s="383"/>
      <c r="K58" s="383"/>
      <c r="L58" s="383"/>
      <c r="M58" s="383"/>
      <c r="N58" s="383"/>
      <c r="O58" s="574"/>
      <c r="P58" s="639" t="s">
        <v>59</v>
      </c>
      <c r="Q58" s="383"/>
      <c r="R58" s="383"/>
      <c r="S58" s="383"/>
      <c r="T58" s="383"/>
      <c r="U58" s="383"/>
      <c r="V58" s="383"/>
      <c r="W58" s="383"/>
      <c r="X58" s="574"/>
      <c r="Y58" s="640"/>
      <c r="Z58" s="641"/>
      <c r="AA58" s="642"/>
      <c r="AB58" s="643" t="s">
        <v>11</v>
      </c>
      <c r="AC58" s="644"/>
      <c r="AD58" s="645"/>
      <c r="AE58" s="341" t="s">
        <v>385</v>
      </c>
      <c r="AF58" s="341"/>
      <c r="AG58" s="341"/>
      <c r="AH58" s="341"/>
      <c r="AI58" s="341" t="s">
        <v>407</v>
      </c>
      <c r="AJ58" s="341"/>
      <c r="AK58" s="341"/>
      <c r="AL58" s="341"/>
      <c r="AM58" s="341" t="s">
        <v>504</v>
      </c>
      <c r="AN58" s="341"/>
      <c r="AO58" s="341"/>
      <c r="AP58" s="341"/>
      <c r="AQ58" s="267" t="s">
        <v>232</v>
      </c>
      <c r="AR58" s="268"/>
      <c r="AS58" s="268"/>
      <c r="AT58" s="269"/>
      <c r="AU58" s="379" t="s">
        <v>134</v>
      </c>
      <c r="AV58" s="379"/>
      <c r="AW58" s="379"/>
      <c r="AX58" s="380"/>
      <c r="AY58">
        <f>COUNTA($G$60)</f>
        <v>0</v>
      </c>
    </row>
    <row r="59" spans="1:51" ht="18.75" hidden="1" customHeight="1">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476"/>
      <c r="Z59" s="477"/>
      <c r="AA59" s="478"/>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45" t="s">
        <v>12</v>
      </c>
      <c r="Z60" s="557"/>
      <c r="AA60" s="558"/>
      <c r="AB60" s="559"/>
      <c r="AC60" s="559"/>
      <c r="AD60" s="559"/>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5" t="s">
        <v>14</v>
      </c>
      <c r="AC62" s="505"/>
      <c r="AD62" s="505"/>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c r="A63" s="909" t="s">
        <v>375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c r="A65" s="864" t="s">
        <v>345</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340</v>
      </c>
      <c r="X65" s="876"/>
      <c r="Y65" s="879"/>
      <c r="Z65" s="879"/>
      <c r="AA65" s="880"/>
      <c r="AB65" s="873" t="s">
        <v>11</v>
      </c>
      <c r="AC65" s="869"/>
      <c r="AD65" s="870"/>
      <c r="AE65" s="341" t="s">
        <v>385</v>
      </c>
      <c r="AF65" s="341"/>
      <c r="AG65" s="341"/>
      <c r="AH65" s="341"/>
      <c r="AI65" s="341" t="s">
        <v>407</v>
      </c>
      <c r="AJ65" s="341"/>
      <c r="AK65" s="341"/>
      <c r="AL65" s="341"/>
      <c r="AM65" s="341" t="s">
        <v>504</v>
      </c>
      <c r="AN65" s="341"/>
      <c r="AO65" s="341"/>
      <c r="AP65" s="341"/>
      <c r="AQ65" s="215" t="s">
        <v>232</v>
      </c>
      <c r="AR65" s="199"/>
      <c r="AS65" s="199"/>
      <c r="AT65" s="200"/>
      <c r="AU65" s="988" t="s">
        <v>134</v>
      </c>
      <c r="AV65" s="988"/>
      <c r="AW65" s="988"/>
      <c r="AX65" s="989"/>
      <c r="AY65">
        <f>COUNTA($H$67)</f>
        <v>0</v>
      </c>
    </row>
    <row r="66" spans="1:51" ht="18.75" hidden="1" customHeight="1">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1"/>
      <c r="AF66" s="341"/>
      <c r="AG66" s="341"/>
      <c r="AH66" s="341"/>
      <c r="AI66" s="341"/>
      <c r="AJ66" s="341"/>
      <c r="AK66" s="341"/>
      <c r="AL66" s="341"/>
      <c r="AM66" s="341"/>
      <c r="AN66" s="341"/>
      <c r="AO66" s="341"/>
      <c r="AP66" s="341"/>
      <c r="AQ66" s="231"/>
      <c r="AR66" s="178"/>
      <c r="AS66" s="179" t="s">
        <v>233</v>
      </c>
      <c r="AT66" s="202"/>
      <c r="AU66" s="271"/>
      <c r="AV66" s="271"/>
      <c r="AW66" s="871" t="s">
        <v>343</v>
      </c>
      <c r="AX66" s="990"/>
      <c r="AY66">
        <f>$AY$65</f>
        <v>0</v>
      </c>
    </row>
    <row r="67" spans="1:51" ht="23.25" hidden="1" customHeight="1">
      <c r="A67" s="857"/>
      <c r="B67" s="858"/>
      <c r="C67" s="858"/>
      <c r="D67" s="858"/>
      <c r="E67" s="858"/>
      <c r="F67" s="859"/>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365</v>
      </c>
      <c r="AC67" s="963"/>
      <c r="AD67" s="963"/>
      <c r="AE67" s="369"/>
      <c r="AF67" s="370"/>
      <c r="AG67" s="370"/>
      <c r="AH67" s="370"/>
      <c r="AI67" s="369"/>
      <c r="AJ67" s="370"/>
      <c r="AK67" s="370"/>
      <c r="AL67" s="370"/>
      <c r="AM67" s="369"/>
      <c r="AN67" s="370"/>
      <c r="AO67" s="370"/>
      <c r="AP67" s="370"/>
      <c r="AQ67" s="369"/>
      <c r="AR67" s="370"/>
      <c r="AS67" s="370"/>
      <c r="AT67" s="822"/>
      <c r="AU67" s="370"/>
      <c r="AV67" s="370"/>
      <c r="AW67" s="370"/>
      <c r="AX67" s="371"/>
      <c r="AY67">
        <f t="shared" ref="AY67:AY72" si="8">$AY$65</f>
        <v>0</v>
      </c>
    </row>
    <row r="68" spans="1:51" ht="23.25" hidden="1" customHeight="1">
      <c r="A68" s="857"/>
      <c r="B68" s="858"/>
      <c r="C68" s="858"/>
      <c r="D68" s="858"/>
      <c r="E68" s="858"/>
      <c r="F68" s="859"/>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365</v>
      </c>
      <c r="AC68" s="986"/>
      <c r="AD68" s="986"/>
      <c r="AE68" s="369"/>
      <c r="AF68" s="370"/>
      <c r="AG68" s="370"/>
      <c r="AH68" s="370"/>
      <c r="AI68" s="369"/>
      <c r="AJ68" s="370"/>
      <c r="AK68" s="370"/>
      <c r="AL68" s="370"/>
      <c r="AM68" s="369"/>
      <c r="AN68" s="370"/>
      <c r="AO68" s="370"/>
      <c r="AP68" s="370"/>
      <c r="AQ68" s="369"/>
      <c r="AR68" s="370"/>
      <c r="AS68" s="370"/>
      <c r="AT68" s="822"/>
      <c r="AU68" s="370"/>
      <c r="AV68" s="370"/>
      <c r="AW68" s="370"/>
      <c r="AX68" s="371"/>
      <c r="AY68">
        <f t="shared" si="8"/>
        <v>0</v>
      </c>
    </row>
    <row r="69" spans="1:51" ht="23.25" hidden="1" customHeight="1">
      <c r="A69" s="857"/>
      <c r="B69" s="858"/>
      <c r="C69" s="858"/>
      <c r="D69" s="858"/>
      <c r="E69" s="858"/>
      <c r="F69" s="859"/>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366</v>
      </c>
      <c r="AC69" s="987"/>
      <c r="AD69" s="987"/>
      <c r="AE69" s="377"/>
      <c r="AF69" s="378"/>
      <c r="AG69" s="378"/>
      <c r="AH69" s="378"/>
      <c r="AI69" s="377"/>
      <c r="AJ69" s="378"/>
      <c r="AK69" s="378"/>
      <c r="AL69" s="378"/>
      <c r="AM69" s="377"/>
      <c r="AN69" s="378"/>
      <c r="AO69" s="378"/>
      <c r="AP69" s="378"/>
      <c r="AQ69" s="369"/>
      <c r="AR69" s="370"/>
      <c r="AS69" s="370"/>
      <c r="AT69" s="822"/>
      <c r="AU69" s="370"/>
      <c r="AV69" s="370"/>
      <c r="AW69" s="370"/>
      <c r="AX69" s="371"/>
      <c r="AY69">
        <f t="shared" si="8"/>
        <v>0</v>
      </c>
    </row>
    <row r="70" spans="1:51" ht="23.25" hidden="1" customHeight="1">
      <c r="A70" s="857" t="s">
        <v>350</v>
      </c>
      <c r="B70" s="858"/>
      <c r="C70" s="858"/>
      <c r="D70" s="858"/>
      <c r="E70" s="858"/>
      <c r="F70" s="859"/>
      <c r="G70" s="951" t="s">
        <v>235</v>
      </c>
      <c r="H70" s="952"/>
      <c r="I70" s="952"/>
      <c r="J70" s="952"/>
      <c r="K70" s="952"/>
      <c r="L70" s="952"/>
      <c r="M70" s="952"/>
      <c r="N70" s="952"/>
      <c r="O70" s="952"/>
      <c r="P70" s="952"/>
      <c r="Q70" s="952"/>
      <c r="R70" s="952"/>
      <c r="S70" s="952"/>
      <c r="T70" s="952"/>
      <c r="U70" s="952"/>
      <c r="V70" s="952"/>
      <c r="W70" s="955" t="s">
        <v>364</v>
      </c>
      <c r="X70" s="956"/>
      <c r="Y70" s="961" t="s">
        <v>12</v>
      </c>
      <c r="Z70" s="961"/>
      <c r="AA70" s="962"/>
      <c r="AB70" s="963" t="s">
        <v>365</v>
      </c>
      <c r="AC70" s="963"/>
      <c r="AD70" s="963"/>
      <c r="AE70" s="369"/>
      <c r="AF70" s="370"/>
      <c r="AG70" s="370"/>
      <c r="AH70" s="370"/>
      <c r="AI70" s="369"/>
      <c r="AJ70" s="370"/>
      <c r="AK70" s="370"/>
      <c r="AL70" s="370"/>
      <c r="AM70" s="369"/>
      <c r="AN70" s="370"/>
      <c r="AO70" s="370"/>
      <c r="AP70" s="370"/>
      <c r="AQ70" s="369"/>
      <c r="AR70" s="370"/>
      <c r="AS70" s="370"/>
      <c r="AT70" s="822"/>
      <c r="AU70" s="370"/>
      <c r="AV70" s="370"/>
      <c r="AW70" s="370"/>
      <c r="AX70" s="371"/>
      <c r="AY70">
        <f t="shared" si="8"/>
        <v>0</v>
      </c>
    </row>
    <row r="71" spans="1:51" ht="23.25" hidden="1" customHeight="1">
      <c r="A71" s="857"/>
      <c r="B71" s="858"/>
      <c r="C71" s="858"/>
      <c r="D71" s="858"/>
      <c r="E71" s="858"/>
      <c r="F71" s="859"/>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365</v>
      </c>
      <c r="AC71" s="986"/>
      <c r="AD71" s="986"/>
      <c r="AE71" s="369"/>
      <c r="AF71" s="370"/>
      <c r="AG71" s="370"/>
      <c r="AH71" s="370"/>
      <c r="AI71" s="369"/>
      <c r="AJ71" s="370"/>
      <c r="AK71" s="370"/>
      <c r="AL71" s="370"/>
      <c r="AM71" s="369"/>
      <c r="AN71" s="370"/>
      <c r="AO71" s="370"/>
      <c r="AP71" s="370"/>
      <c r="AQ71" s="369"/>
      <c r="AR71" s="370"/>
      <c r="AS71" s="370"/>
      <c r="AT71" s="822"/>
      <c r="AU71" s="370"/>
      <c r="AV71" s="370"/>
      <c r="AW71" s="370"/>
      <c r="AX71" s="371"/>
      <c r="AY71">
        <f t="shared" si="8"/>
        <v>0</v>
      </c>
    </row>
    <row r="72" spans="1:51" ht="23.25" hidden="1" customHeight="1">
      <c r="A72" s="860"/>
      <c r="B72" s="861"/>
      <c r="C72" s="861"/>
      <c r="D72" s="861"/>
      <c r="E72" s="861"/>
      <c r="F72" s="862"/>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366</v>
      </c>
      <c r="AC72" s="987"/>
      <c r="AD72" s="987"/>
      <c r="AE72" s="377"/>
      <c r="AF72" s="378"/>
      <c r="AG72" s="378"/>
      <c r="AH72" s="378"/>
      <c r="AI72" s="377"/>
      <c r="AJ72" s="378"/>
      <c r="AK72" s="378"/>
      <c r="AL72" s="378"/>
      <c r="AM72" s="377"/>
      <c r="AN72" s="378"/>
      <c r="AO72" s="378"/>
      <c r="AP72" s="950"/>
      <c r="AQ72" s="369"/>
      <c r="AR72" s="370"/>
      <c r="AS72" s="370"/>
      <c r="AT72" s="822"/>
      <c r="AU72" s="370"/>
      <c r="AV72" s="370"/>
      <c r="AW72" s="370"/>
      <c r="AX72" s="371"/>
      <c r="AY72">
        <f t="shared" si="8"/>
        <v>0</v>
      </c>
    </row>
    <row r="73" spans="1:51" ht="18.75" hidden="1" customHeight="1">
      <c r="A73" s="843" t="s">
        <v>345</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41" t="s">
        <v>385</v>
      </c>
      <c r="AF73" s="341"/>
      <c r="AG73" s="341"/>
      <c r="AH73" s="341"/>
      <c r="AI73" s="341" t="s">
        <v>407</v>
      </c>
      <c r="AJ73" s="341"/>
      <c r="AK73" s="341"/>
      <c r="AL73" s="341"/>
      <c r="AM73" s="341" t="s">
        <v>504</v>
      </c>
      <c r="AN73" s="341"/>
      <c r="AO73" s="341"/>
      <c r="AP73" s="341"/>
      <c r="AQ73" s="215" t="s">
        <v>232</v>
      </c>
      <c r="AR73" s="199"/>
      <c r="AS73" s="199"/>
      <c r="AT73" s="200"/>
      <c r="AU73" s="273" t="s">
        <v>134</v>
      </c>
      <c r="AV73" s="176"/>
      <c r="AW73" s="176"/>
      <c r="AX73" s="177"/>
      <c r="AY73">
        <f>COUNTA($H$75)</f>
        <v>0</v>
      </c>
    </row>
    <row r="74" spans="1:51" ht="18.75" hidden="1" customHeight="1">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c r="A78" s="924" t="s">
        <v>378</v>
      </c>
      <c r="B78" s="925"/>
      <c r="C78" s="925"/>
      <c r="D78" s="925"/>
      <c r="E78" s="922" t="s">
        <v>323</v>
      </c>
      <c r="F78" s="923"/>
      <c r="G78" s="54" t="s">
        <v>235</v>
      </c>
      <c r="H78" s="800"/>
      <c r="I78" s="245"/>
      <c r="J78" s="245"/>
      <c r="K78" s="245"/>
      <c r="L78" s="245"/>
      <c r="M78" s="245"/>
      <c r="N78" s="245"/>
      <c r="O78" s="801"/>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hidden="1" customHeight="1">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339</v>
      </c>
      <c r="AP79" s="127"/>
      <c r="AQ79" s="127"/>
      <c r="AR79" s="76" t="s">
        <v>337</v>
      </c>
      <c r="AS79" s="126"/>
      <c r="AT79" s="127"/>
      <c r="AU79" s="127"/>
      <c r="AV79" s="127"/>
      <c r="AW79" s="127"/>
      <c r="AX79" s="128"/>
      <c r="AY79">
        <f>COUNTIF($AR$79,"☑")</f>
        <v>0</v>
      </c>
    </row>
    <row r="80" spans="1:51" ht="18.75" hidden="1" customHeight="1">
      <c r="A80" s="527" t="s">
        <v>147</v>
      </c>
      <c r="B80" s="852" t="s">
        <v>336</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695</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c r="A81" s="528"/>
      <c r="B81" s="855"/>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0</v>
      </c>
    </row>
    <row r="83" spans="1:60" ht="22.5" hidden="1" customHeight="1">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0</v>
      </c>
    </row>
    <row r="84" spans="1:60" ht="19.5" hidden="1" customHeight="1">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0</v>
      </c>
    </row>
    <row r="85" spans="1:60" ht="18.75" hidden="1" customHeight="1">
      <c r="A85" s="528"/>
      <c r="B85" s="560" t="s">
        <v>145</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6" t="s">
        <v>11</v>
      </c>
      <c r="AC85" s="467"/>
      <c r="AD85" s="468"/>
      <c r="AE85" s="341" t="s">
        <v>385</v>
      </c>
      <c r="AF85" s="341"/>
      <c r="AG85" s="341"/>
      <c r="AH85" s="341"/>
      <c r="AI85" s="341" t="s">
        <v>407</v>
      </c>
      <c r="AJ85" s="341"/>
      <c r="AK85" s="341"/>
      <c r="AL85" s="341"/>
      <c r="AM85" s="341" t="s">
        <v>504</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c r="A86" s="528"/>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c r="A87" s="528"/>
      <c r="B87" s="560"/>
      <c r="C87" s="560"/>
      <c r="D87" s="560"/>
      <c r="E87" s="560"/>
      <c r="F87" s="561"/>
      <c r="G87" s="232"/>
      <c r="H87" s="191"/>
      <c r="I87" s="191"/>
      <c r="J87" s="191"/>
      <c r="K87" s="191"/>
      <c r="L87" s="191"/>
      <c r="M87" s="191"/>
      <c r="N87" s="191"/>
      <c r="O87" s="233"/>
      <c r="P87" s="191"/>
      <c r="Q87" s="807"/>
      <c r="R87" s="807"/>
      <c r="S87" s="807"/>
      <c r="T87" s="807"/>
      <c r="U87" s="807"/>
      <c r="V87" s="807"/>
      <c r="W87" s="807"/>
      <c r="X87" s="808"/>
      <c r="Y87" s="763" t="s">
        <v>62</v>
      </c>
      <c r="Z87" s="764"/>
      <c r="AA87" s="765"/>
      <c r="AB87" s="559"/>
      <c r="AC87" s="559"/>
      <c r="AD87" s="559"/>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c r="A88" s="528"/>
      <c r="B88" s="560"/>
      <c r="C88" s="560"/>
      <c r="D88" s="560"/>
      <c r="E88" s="560"/>
      <c r="F88" s="561"/>
      <c r="G88" s="234"/>
      <c r="H88" s="235"/>
      <c r="I88" s="235"/>
      <c r="J88" s="235"/>
      <c r="K88" s="235"/>
      <c r="L88" s="235"/>
      <c r="M88" s="235"/>
      <c r="N88" s="235"/>
      <c r="O88" s="236"/>
      <c r="P88" s="809"/>
      <c r="Q88" s="809"/>
      <c r="R88" s="809"/>
      <c r="S88" s="809"/>
      <c r="T88" s="809"/>
      <c r="U88" s="809"/>
      <c r="V88" s="809"/>
      <c r="W88" s="809"/>
      <c r="X88" s="810"/>
      <c r="Y88" s="740" t="s">
        <v>54</v>
      </c>
      <c r="Z88" s="741"/>
      <c r="AA88" s="742"/>
      <c r="AB88" s="530"/>
      <c r="AC88" s="530"/>
      <c r="AD88" s="530"/>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11"/>
      <c r="Y89" s="740" t="s">
        <v>13</v>
      </c>
      <c r="Z89" s="741"/>
      <c r="AA89" s="742"/>
      <c r="AB89" s="469" t="s">
        <v>14</v>
      </c>
      <c r="AC89" s="469"/>
      <c r="AD89" s="469"/>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c r="A90" s="528"/>
      <c r="B90" s="560" t="s">
        <v>145</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6" t="s">
        <v>11</v>
      </c>
      <c r="AC90" s="467"/>
      <c r="AD90" s="468"/>
      <c r="AE90" s="341" t="s">
        <v>385</v>
      </c>
      <c r="AF90" s="341"/>
      <c r="AG90" s="341"/>
      <c r="AH90" s="341"/>
      <c r="AI90" s="341" t="s">
        <v>407</v>
      </c>
      <c r="AJ90" s="341"/>
      <c r="AK90" s="341"/>
      <c r="AL90" s="341"/>
      <c r="AM90" s="341" t="s">
        <v>504</v>
      </c>
      <c r="AN90" s="341"/>
      <c r="AO90" s="341"/>
      <c r="AP90" s="341"/>
      <c r="AQ90" s="215" t="s">
        <v>232</v>
      </c>
      <c r="AR90" s="199"/>
      <c r="AS90" s="199"/>
      <c r="AT90" s="200"/>
      <c r="AU90" s="375" t="s">
        <v>134</v>
      </c>
      <c r="AV90" s="375"/>
      <c r="AW90" s="375"/>
      <c r="AX90" s="376"/>
      <c r="AY90">
        <f>COUNTA($G$92)</f>
        <v>0</v>
      </c>
    </row>
    <row r="91" spans="1:60" ht="18.75" hidden="1" customHeight="1">
      <c r="A91" s="528"/>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c r="A92" s="528"/>
      <c r="B92" s="560"/>
      <c r="C92" s="560"/>
      <c r="D92" s="560"/>
      <c r="E92" s="560"/>
      <c r="F92" s="561"/>
      <c r="G92" s="232"/>
      <c r="H92" s="191"/>
      <c r="I92" s="191"/>
      <c r="J92" s="191"/>
      <c r="K92" s="191"/>
      <c r="L92" s="191"/>
      <c r="M92" s="191"/>
      <c r="N92" s="191"/>
      <c r="O92" s="233"/>
      <c r="P92" s="191"/>
      <c r="Q92" s="807"/>
      <c r="R92" s="807"/>
      <c r="S92" s="807"/>
      <c r="T92" s="807"/>
      <c r="U92" s="807"/>
      <c r="V92" s="807"/>
      <c r="W92" s="807"/>
      <c r="X92" s="808"/>
      <c r="Y92" s="763" t="s">
        <v>62</v>
      </c>
      <c r="Z92" s="764"/>
      <c r="AA92" s="765"/>
      <c r="AB92" s="559"/>
      <c r="AC92" s="559"/>
      <c r="AD92" s="559"/>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c r="A93" s="528"/>
      <c r="B93" s="560"/>
      <c r="C93" s="560"/>
      <c r="D93" s="560"/>
      <c r="E93" s="560"/>
      <c r="F93" s="561"/>
      <c r="G93" s="234"/>
      <c r="H93" s="235"/>
      <c r="I93" s="235"/>
      <c r="J93" s="235"/>
      <c r="K93" s="235"/>
      <c r="L93" s="235"/>
      <c r="M93" s="235"/>
      <c r="N93" s="235"/>
      <c r="O93" s="236"/>
      <c r="P93" s="809"/>
      <c r="Q93" s="809"/>
      <c r="R93" s="809"/>
      <c r="S93" s="809"/>
      <c r="T93" s="809"/>
      <c r="U93" s="809"/>
      <c r="V93" s="809"/>
      <c r="W93" s="809"/>
      <c r="X93" s="810"/>
      <c r="Y93" s="740" t="s">
        <v>54</v>
      </c>
      <c r="Z93" s="741"/>
      <c r="AA93" s="742"/>
      <c r="AB93" s="530"/>
      <c r="AC93" s="530"/>
      <c r="AD93" s="530"/>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11"/>
      <c r="Y94" s="740" t="s">
        <v>13</v>
      </c>
      <c r="Z94" s="741"/>
      <c r="AA94" s="742"/>
      <c r="AB94" s="469" t="s">
        <v>14</v>
      </c>
      <c r="AC94" s="469"/>
      <c r="AD94" s="469"/>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c r="A95" s="528"/>
      <c r="B95" s="560" t="s">
        <v>145</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6" t="s">
        <v>11</v>
      </c>
      <c r="AC95" s="467"/>
      <c r="AD95" s="468"/>
      <c r="AE95" s="341" t="s">
        <v>385</v>
      </c>
      <c r="AF95" s="341"/>
      <c r="AG95" s="341"/>
      <c r="AH95" s="341"/>
      <c r="AI95" s="341" t="s">
        <v>407</v>
      </c>
      <c r="AJ95" s="341"/>
      <c r="AK95" s="341"/>
      <c r="AL95" s="341"/>
      <c r="AM95" s="341" t="s">
        <v>504</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c r="A96" s="528"/>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c r="A97" s="528"/>
      <c r="B97" s="560"/>
      <c r="C97" s="560"/>
      <c r="D97" s="560"/>
      <c r="E97" s="560"/>
      <c r="F97" s="561"/>
      <c r="G97" s="232"/>
      <c r="H97" s="191"/>
      <c r="I97" s="191"/>
      <c r="J97" s="191"/>
      <c r="K97" s="191"/>
      <c r="L97" s="191"/>
      <c r="M97" s="191"/>
      <c r="N97" s="191"/>
      <c r="O97" s="233"/>
      <c r="P97" s="191"/>
      <c r="Q97" s="807"/>
      <c r="R97" s="807"/>
      <c r="S97" s="807"/>
      <c r="T97" s="807"/>
      <c r="U97" s="807"/>
      <c r="V97" s="807"/>
      <c r="W97" s="807"/>
      <c r="X97" s="808"/>
      <c r="Y97" s="763" t="s">
        <v>62</v>
      </c>
      <c r="Z97" s="764"/>
      <c r="AA97" s="765"/>
      <c r="AB97" s="409"/>
      <c r="AC97" s="410"/>
      <c r="AD97" s="411"/>
      <c r="AE97" s="369"/>
      <c r="AF97" s="370"/>
      <c r="AG97" s="370"/>
      <c r="AH97" s="822"/>
      <c r="AI97" s="369"/>
      <c r="AJ97" s="370"/>
      <c r="AK97" s="370"/>
      <c r="AL97" s="822"/>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c r="A98" s="528"/>
      <c r="B98" s="560"/>
      <c r="C98" s="560"/>
      <c r="D98" s="560"/>
      <c r="E98" s="560"/>
      <c r="F98" s="561"/>
      <c r="G98" s="234"/>
      <c r="H98" s="235"/>
      <c r="I98" s="235"/>
      <c r="J98" s="235"/>
      <c r="K98" s="235"/>
      <c r="L98" s="235"/>
      <c r="M98" s="235"/>
      <c r="N98" s="235"/>
      <c r="O98" s="236"/>
      <c r="P98" s="809"/>
      <c r="Q98" s="809"/>
      <c r="R98" s="809"/>
      <c r="S98" s="809"/>
      <c r="T98" s="809"/>
      <c r="U98" s="809"/>
      <c r="V98" s="809"/>
      <c r="W98" s="809"/>
      <c r="X98" s="810"/>
      <c r="Y98" s="740" t="s">
        <v>54</v>
      </c>
      <c r="Z98" s="741"/>
      <c r="AA98" s="742"/>
      <c r="AB98" s="300"/>
      <c r="AC98" s="301"/>
      <c r="AD98" s="302"/>
      <c r="AE98" s="369"/>
      <c r="AF98" s="370"/>
      <c r="AG98" s="370"/>
      <c r="AH98" s="822"/>
      <c r="AI98" s="369"/>
      <c r="AJ98" s="370"/>
      <c r="AK98" s="370"/>
      <c r="AL98" s="822"/>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c r="A99" s="529"/>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c r="A100" s="838" t="s">
        <v>346</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385</v>
      </c>
      <c r="AF100" s="830"/>
      <c r="AG100" s="830"/>
      <c r="AH100" s="831"/>
      <c r="AI100" s="829" t="s">
        <v>407</v>
      </c>
      <c r="AJ100" s="830"/>
      <c r="AK100" s="830"/>
      <c r="AL100" s="831"/>
      <c r="AM100" s="829" t="s">
        <v>504</v>
      </c>
      <c r="AN100" s="830"/>
      <c r="AO100" s="830"/>
      <c r="AP100" s="831"/>
      <c r="AQ100" s="938" t="s">
        <v>412</v>
      </c>
      <c r="AR100" s="939"/>
      <c r="AS100" s="939"/>
      <c r="AT100" s="940"/>
      <c r="AU100" s="938" t="s">
        <v>536</v>
      </c>
      <c r="AV100" s="939"/>
      <c r="AW100" s="939"/>
      <c r="AX100" s="941"/>
    </row>
    <row r="101" spans="1:60" ht="23.25" customHeight="1">
      <c r="A101" s="499"/>
      <c r="B101" s="500"/>
      <c r="C101" s="500"/>
      <c r="D101" s="500"/>
      <c r="E101" s="500"/>
      <c r="F101" s="501"/>
      <c r="G101" s="191" t="s">
        <v>718</v>
      </c>
      <c r="H101" s="191"/>
      <c r="I101" s="191"/>
      <c r="J101" s="191"/>
      <c r="K101" s="191"/>
      <c r="L101" s="191"/>
      <c r="M101" s="191"/>
      <c r="N101" s="191"/>
      <c r="O101" s="191"/>
      <c r="P101" s="191"/>
      <c r="Q101" s="191"/>
      <c r="R101" s="191"/>
      <c r="S101" s="191"/>
      <c r="T101" s="191"/>
      <c r="U101" s="191"/>
      <c r="V101" s="191"/>
      <c r="W101" s="191"/>
      <c r="X101" s="233"/>
      <c r="Y101" s="821" t="s">
        <v>55</v>
      </c>
      <c r="Z101" s="726"/>
      <c r="AA101" s="727"/>
      <c r="AB101" s="559" t="s">
        <v>719</v>
      </c>
      <c r="AC101" s="559"/>
      <c r="AD101" s="559"/>
      <c r="AE101" s="364">
        <v>2001</v>
      </c>
      <c r="AF101" s="364"/>
      <c r="AG101" s="364"/>
      <c r="AH101" s="364"/>
      <c r="AI101" s="364">
        <v>2653</v>
      </c>
      <c r="AJ101" s="364"/>
      <c r="AK101" s="364"/>
      <c r="AL101" s="364"/>
      <c r="AM101" s="364"/>
      <c r="AN101" s="364"/>
      <c r="AO101" s="364"/>
      <c r="AP101" s="364"/>
      <c r="AQ101" s="364"/>
      <c r="AR101" s="364"/>
      <c r="AS101" s="364"/>
      <c r="AT101" s="364"/>
      <c r="AU101" s="369"/>
      <c r="AV101" s="370"/>
      <c r="AW101" s="370"/>
      <c r="AX101" s="371"/>
    </row>
    <row r="102" spans="1:60" ht="23.25" customHeight="1">
      <c r="A102" s="502"/>
      <c r="B102" s="503"/>
      <c r="C102" s="503"/>
      <c r="D102" s="503"/>
      <c r="E102" s="503"/>
      <c r="F102" s="504"/>
      <c r="G102" s="194"/>
      <c r="H102" s="194"/>
      <c r="I102" s="194"/>
      <c r="J102" s="194"/>
      <c r="K102" s="194"/>
      <c r="L102" s="194"/>
      <c r="M102" s="194"/>
      <c r="N102" s="194"/>
      <c r="O102" s="194"/>
      <c r="P102" s="194"/>
      <c r="Q102" s="194"/>
      <c r="R102" s="194"/>
      <c r="S102" s="194"/>
      <c r="T102" s="194"/>
      <c r="U102" s="194"/>
      <c r="V102" s="194"/>
      <c r="W102" s="194"/>
      <c r="X102" s="238"/>
      <c r="Y102" s="482" t="s">
        <v>56</v>
      </c>
      <c r="Z102" s="346"/>
      <c r="AA102" s="347"/>
      <c r="AB102" s="559" t="s">
        <v>719</v>
      </c>
      <c r="AC102" s="559"/>
      <c r="AD102" s="559"/>
      <c r="AE102" s="364">
        <v>1000</v>
      </c>
      <c r="AF102" s="364"/>
      <c r="AG102" s="364"/>
      <c r="AH102" s="364"/>
      <c r="AI102" s="364">
        <v>1000</v>
      </c>
      <c r="AJ102" s="364"/>
      <c r="AK102" s="364"/>
      <c r="AL102" s="364"/>
      <c r="AM102" s="364">
        <v>1000</v>
      </c>
      <c r="AN102" s="364"/>
      <c r="AO102" s="364"/>
      <c r="AP102" s="364"/>
      <c r="AQ102" s="364">
        <v>1000</v>
      </c>
      <c r="AR102" s="364"/>
      <c r="AS102" s="364"/>
      <c r="AT102" s="364"/>
      <c r="AU102" s="377"/>
      <c r="AV102" s="378"/>
      <c r="AW102" s="378"/>
      <c r="AX102" s="942"/>
    </row>
    <row r="103" spans="1:60" ht="31.5" hidden="1" customHeight="1">
      <c r="A103" s="496" t="s">
        <v>346</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3" t="s">
        <v>11</v>
      </c>
      <c r="AC103" s="298"/>
      <c r="AD103" s="299"/>
      <c r="AE103" s="341" t="s">
        <v>385</v>
      </c>
      <c r="AF103" s="341"/>
      <c r="AG103" s="341"/>
      <c r="AH103" s="341"/>
      <c r="AI103" s="341" t="s">
        <v>407</v>
      </c>
      <c r="AJ103" s="341"/>
      <c r="AK103" s="341"/>
      <c r="AL103" s="341"/>
      <c r="AM103" s="341" t="s">
        <v>504</v>
      </c>
      <c r="AN103" s="341"/>
      <c r="AO103" s="341"/>
      <c r="AP103" s="341"/>
      <c r="AQ103" s="366" t="s">
        <v>412</v>
      </c>
      <c r="AR103" s="367"/>
      <c r="AS103" s="367"/>
      <c r="AT103" s="367"/>
      <c r="AU103" s="366" t="s">
        <v>536</v>
      </c>
      <c r="AV103" s="367"/>
      <c r="AW103" s="367"/>
      <c r="AX103" s="368"/>
      <c r="AY103">
        <f>COUNTA($G$104)</f>
        <v>0</v>
      </c>
    </row>
    <row r="104" spans="1:60" ht="23.25" hidden="1" customHeight="1">
      <c r="A104" s="499"/>
      <c r="B104" s="500"/>
      <c r="C104" s="500"/>
      <c r="D104" s="500"/>
      <c r="E104" s="500"/>
      <c r="F104" s="501"/>
      <c r="G104" s="191"/>
      <c r="H104" s="191"/>
      <c r="I104" s="191"/>
      <c r="J104" s="191"/>
      <c r="K104" s="191"/>
      <c r="L104" s="191"/>
      <c r="M104" s="191"/>
      <c r="N104" s="191"/>
      <c r="O104" s="191"/>
      <c r="P104" s="191"/>
      <c r="Q104" s="191"/>
      <c r="R104" s="191"/>
      <c r="S104" s="191"/>
      <c r="T104" s="191"/>
      <c r="U104" s="191"/>
      <c r="V104" s="191"/>
      <c r="W104" s="191"/>
      <c r="X104" s="233"/>
      <c r="Y104" s="485" t="s">
        <v>55</v>
      </c>
      <c r="Z104" s="486"/>
      <c r="AA104" s="487"/>
      <c r="AB104" s="479"/>
      <c r="AC104" s="480"/>
      <c r="AD104" s="481"/>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c r="A105" s="502"/>
      <c r="B105" s="503"/>
      <c r="C105" s="503"/>
      <c r="D105" s="503"/>
      <c r="E105" s="503"/>
      <c r="F105" s="504"/>
      <c r="G105" s="194"/>
      <c r="H105" s="194"/>
      <c r="I105" s="194"/>
      <c r="J105" s="194"/>
      <c r="K105" s="194"/>
      <c r="L105" s="194"/>
      <c r="M105" s="194"/>
      <c r="N105" s="194"/>
      <c r="O105" s="194"/>
      <c r="P105" s="194"/>
      <c r="Q105" s="194"/>
      <c r="R105" s="194"/>
      <c r="S105" s="194"/>
      <c r="T105" s="194"/>
      <c r="U105" s="194"/>
      <c r="V105" s="194"/>
      <c r="W105" s="194"/>
      <c r="X105" s="238"/>
      <c r="Y105" s="482" t="s">
        <v>56</v>
      </c>
      <c r="Z105" s="483"/>
      <c r="AA105" s="484"/>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c r="A106" s="496" t="s">
        <v>346</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3" t="s">
        <v>11</v>
      </c>
      <c r="AC106" s="298"/>
      <c r="AD106" s="299"/>
      <c r="AE106" s="341" t="s">
        <v>385</v>
      </c>
      <c r="AF106" s="341"/>
      <c r="AG106" s="341"/>
      <c r="AH106" s="341"/>
      <c r="AI106" s="341" t="s">
        <v>407</v>
      </c>
      <c r="AJ106" s="341"/>
      <c r="AK106" s="341"/>
      <c r="AL106" s="341"/>
      <c r="AM106" s="341" t="s">
        <v>504</v>
      </c>
      <c r="AN106" s="341"/>
      <c r="AO106" s="341"/>
      <c r="AP106" s="341"/>
      <c r="AQ106" s="366" t="s">
        <v>412</v>
      </c>
      <c r="AR106" s="367"/>
      <c r="AS106" s="367"/>
      <c r="AT106" s="367"/>
      <c r="AU106" s="366" t="s">
        <v>536</v>
      </c>
      <c r="AV106" s="367"/>
      <c r="AW106" s="367"/>
      <c r="AX106" s="368"/>
      <c r="AY106">
        <f>COUNTA($G$107)</f>
        <v>0</v>
      </c>
    </row>
    <row r="107" spans="1:60" ht="23.25" hidden="1" customHeight="1">
      <c r="A107" s="499"/>
      <c r="B107" s="500"/>
      <c r="C107" s="500"/>
      <c r="D107" s="500"/>
      <c r="E107" s="500"/>
      <c r="F107" s="501"/>
      <c r="G107" s="191"/>
      <c r="H107" s="191"/>
      <c r="I107" s="191"/>
      <c r="J107" s="191"/>
      <c r="K107" s="191"/>
      <c r="L107" s="191"/>
      <c r="M107" s="191"/>
      <c r="N107" s="191"/>
      <c r="O107" s="191"/>
      <c r="P107" s="191"/>
      <c r="Q107" s="191"/>
      <c r="R107" s="191"/>
      <c r="S107" s="191"/>
      <c r="T107" s="191"/>
      <c r="U107" s="191"/>
      <c r="V107" s="191"/>
      <c r="W107" s="191"/>
      <c r="X107" s="233"/>
      <c r="Y107" s="485" t="s">
        <v>55</v>
      </c>
      <c r="Z107" s="486"/>
      <c r="AA107" s="487"/>
      <c r="AB107" s="479"/>
      <c r="AC107" s="480"/>
      <c r="AD107" s="481"/>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c r="A108" s="502"/>
      <c r="B108" s="503"/>
      <c r="C108" s="503"/>
      <c r="D108" s="503"/>
      <c r="E108" s="503"/>
      <c r="F108" s="504"/>
      <c r="G108" s="194"/>
      <c r="H108" s="194"/>
      <c r="I108" s="194"/>
      <c r="J108" s="194"/>
      <c r="K108" s="194"/>
      <c r="L108" s="194"/>
      <c r="M108" s="194"/>
      <c r="N108" s="194"/>
      <c r="O108" s="194"/>
      <c r="P108" s="194"/>
      <c r="Q108" s="194"/>
      <c r="R108" s="194"/>
      <c r="S108" s="194"/>
      <c r="T108" s="194"/>
      <c r="U108" s="194"/>
      <c r="V108" s="194"/>
      <c r="W108" s="194"/>
      <c r="X108" s="238"/>
      <c r="Y108" s="482" t="s">
        <v>56</v>
      </c>
      <c r="Z108" s="483"/>
      <c r="AA108" s="484"/>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c r="A109" s="496" t="s">
        <v>346</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3" t="s">
        <v>11</v>
      </c>
      <c r="AC109" s="298"/>
      <c r="AD109" s="299"/>
      <c r="AE109" s="341" t="s">
        <v>385</v>
      </c>
      <c r="AF109" s="341"/>
      <c r="AG109" s="341"/>
      <c r="AH109" s="341"/>
      <c r="AI109" s="341" t="s">
        <v>407</v>
      </c>
      <c r="AJ109" s="341"/>
      <c r="AK109" s="341"/>
      <c r="AL109" s="341"/>
      <c r="AM109" s="341" t="s">
        <v>504</v>
      </c>
      <c r="AN109" s="341"/>
      <c r="AO109" s="341"/>
      <c r="AP109" s="341"/>
      <c r="AQ109" s="366" t="s">
        <v>412</v>
      </c>
      <c r="AR109" s="367"/>
      <c r="AS109" s="367"/>
      <c r="AT109" s="367"/>
      <c r="AU109" s="366" t="s">
        <v>536</v>
      </c>
      <c r="AV109" s="367"/>
      <c r="AW109" s="367"/>
      <c r="AX109" s="368"/>
      <c r="AY109">
        <f>COUNTA($G$110)</f>
        <v>0</v>
      </c>
    </row>
    <row r="110" spans="1:60" ht="23.25" hidden="1" customHeight="1">
      <c r="A110" s="499"/>
      <c r="B110" s="500"/>
      <c r="C110" s="500"/>
      <c r="D110" s="500"/>
      <c r="E110" s="500"/>
      <c r="F110" s="501"/>
      <c r="G110" s="191"/>
      <c r="H110" s="191"/>
      <c r="I110" s="191"/>
      <c r="J110" s="191"/>
      <c r="K110" s="191"/>
      <c r="L110" s="191"/>
      <c r="M110" s="191"/>
      <c r="N110" s="191"/>
      <c r="O110" s="191"/>
      <c r="P110" s="191"/>
      <c r="Q110" s="191"/>
      <c r="R110" s="191"/>
      <c r="S110" s="191"/>
      <c r="T110" s="191"/>
      <c r="U110" s="191"/>
      <c r="V110" s="191"/>
      <c r="W110" s="191"/>
      <c r="X110" s="233"/>
      <c r="Y110" s="485" t="s">
        <v>55</v>
      </c>
      <c r="Z110" s="486"/>
      <c r="AA110" s="487"/>
      <c r="AB110" s="479"/>
      <c r="AC110" s="480"/>
      <c r="AD110" s="481"/>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c r="A111" s="502"/>
      <c r="B111" s="503"/>
      <c r="C111" s="503"/>
      <c r="D111" s="503"/>
      <c r="E111" s="503"/>
      <c r="F111" s="504"/>
      <c r="G111" s="194"/>
      <c r="H111" s="194"/>
      <c r="I111" s="194"/>
      <c r="J111" s="194"/>
      <c r="K111" s="194"/>
      <c r="L111" s="194"/>
      <c r="M111" s="194"/>
      <c r="N111" s="194"/>
      <c r="O111" s="194"/>
      <c r="P111" s="194"/>
      <c r="Q111" s="194"/>
      <c r="R111" s="194"/>
      <c r="S111" s="194"/>
      <c r="T111" s="194"/>
      <c r="U111" s="194"/>
      <c r="V111" s="194"/>
      <c r="W111" s="194"/>
      <c r="X111" s="238"/>
      <c r="Y111" s="482" t="s">
        <v>56</v>
      </c>
      <c r="Z111" s="483"/>
      <c r="AA111" s="484"/>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c r="A112" s="496" t="s">
        <v>346</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3" t="s">
        <v>11</v>
      </c>
      <c r="AC112" s="298"/>
      <c r="AD112" s="299"/>
      <c r="AE112" s="341" t="s">
        <v>385</v>
      </c>
      <c r="AF112" s="341"/>
      <c r="AG112" s="341"/>
      <c r="AH112" s="341"/>
      <c r="AI112" s="341" t="s">
        <v>407</v>
      </c>
      <c r="AJ112" s="341"/>
      <c r="AK112" s="341"/>
      <c r="AL112" s="341"/>
      <c r="AM112" s="341" t="s">
        <v>504</v>
      </c>
      <c r="AN112" s="341"/>
      <c r="AO112" s="341"/>
      <c r="AP112" s="341"/>
      <c r="AQ112" s="366" t="s">
        <v>412</v>
      </c>
      <c r="AR112" s="367"/>
      <c r="AS112" s="367"/>
      <c r="AT112" s="367"/>
      <c r="AU112" s="366" t="s">
        <v>536</v>
      </c>
      <c r="AV112" s="367"/>
      <c r="AW112" s="367"/>
      <c r="AX112" s="368"/>
      <c r="AY112">
        <f>COUNTA($G$113)</f>
        <v>0</v>
      </c>
    </row>
    <row r="113" spans="1:51" ht="23.25" hidden="1" customHeight="1">
      <c r="A113" s="499"/>
      <c r="B113" s="500"/>
      <c r="C113" s="500"/>
      <c r="D113" s="500"/>
      <c r="E113" s="500"/>
      <c r="F113" s="501"/>
      <c r="G113" s="191"/>
      <c r="H113" s="191"/>
      <c r="I113" s="191"/>
      <c r="J113" s="191"/>
      <c r="K113" s="191"/>
      <c r="L113" s="191"/>
      <c r="M113" s="191"/>
      <c r="N113" s="191"/>
      <c r="O113" s="191"/>
      <c r="P113" s="191"/>
      <c r="Q113" s="191"/>
      <c r="R113" s="191"/>
      <c r="S113" s="191"/>
      <c r="T113" s="191"/>
      <c r="U113" s="191"/>
      <c r="V113" s="191"/>
      <c r="W113" s="191"/>
      <c r="X113" s="233"/>
      <c r="Y113" s="485" t="s">
        <v>55</v>
      </c>
      <c r="Z113" s="486"/>
      <c r="AA113" s="487"/>
      <c r="AB113" s="479"/>
      <c r="AC113" s="480"/>
      <c r="AD113" s="481"/>
      <c r="AE113" s="364"/>
      <c r="AF113" s="364"/>
      <c r="AG113" s="364"/>
      <c r="AH113" s="364"/>
      <c r="AI113" s="364"/>
      <c r="AJ113" s="364"/>
      <c r="AK113" s="364"/>
      <c r="AL113" s="364"/>
      <c r="AM113" s="364"/>
      <c r="AN113" s="364"/>
      <c r="AO113" s="364"/>
      <c r="AP113" s="364"/>
      <c r="AQ113" s="369"/>
      <c r="AR113" s="370"/>
      <c r="AS113" s="370"/>
      <c r="AT113" s="822"/>
      <c r="AU113" s="364"/>
      <c r="AV113" s="364"/>
      <c r="AW113" s="364"/>
      <c r="AX113" s="365"/>
      <c r="AY113">
        <f>$AY$112</f>
        <v>0</v>
      </c>
    </row>
    <row r="114" spans="1:51" ht="23.25" hidden="1" customHeight="1">
      <c r="A114" s="502"/>
      <c r="B114" s="503"/>
      <c r="C114" s="503"/>
      <c r="D114" s="503"/>
      <c r="E114" s="503"/>
      <c r="F114" s="504"/>
      <c r="G114" s="194"/>
      <c r="H114" s="194"/>
      <c r="I114" s="194"/>
      <c r="J114" s="194"/>
      <c r="K114" s="194"/>
      <c r="L114" s="194"/>
      <c r="M114" s="194"/>
      <c r="N114" s="194"/>
      <c r="O114" s="194"/>
      <c r="P114" s="194"/>
      <c r="Q114" s="194"/>
      <c r="R114" s="194"/>
      <c r="S114" s="194"/>
      <c r="T114" s="194"/>
      <c r="U114" s="194"/>
      <c r="V114" s="194"/>
      <c r="W114" s="194"/>
      <c r="X114" s="238"/>
      <c r="Y114" s="482" t="s">
        <v>56</v>
      </c>
      <c r="Z114" s="483"/>
      <c r="AA114" s="484"/>
      <c r="AB114" s="409"/>
      <c r="AC114" s="410"/>
      <c r="AD114" s="411"/>
      <c r="AE114" s="372"/>
      <c r="AF114" s="372"/>
      <c r="AG114" s="372"/>
      <c r="AH114" s="372"/>
      <c r="AI114" s="372"/>
      <c r="AJ114" s="372"/>
      <c r="AK114" s="372"/>
      <c r="AL114" s="372"/>
      <c r="AM114" s="372"/>
      <c r="AN114" s="372"/>
      <c r="AO114" s="372"/>
      <c r="AP114" s="372"/>
      <c r="AQ114" s="369"/>
      <c r="AR114" s="370"/>
      <c r="AS114" s="370"/>
      <c r="AT114" s="822"/>
      <c r="AU114" s="369"/>
      <c r="AV114" s="370"/>
      <c r="AW114" s="370"/>
      <c r="AX114" s="371"/>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41" t="s">
        <v>385</v>
      </c>
      <c r="AF115" s="341"/>
      <c r="AG115" s="341"/>
      <c r="AH115" s="341"/>
      <c r="AI115" s="341" t="s">
        <v>407</v>
      </c>
      <c r="AJ115" s="341"/>
      <c r="AK115" s="341"/>
      <c r="AL115" s="341"/>
      <c r="AM115" s="341" t="s">
        <v>504</v>
      </c>
      <c r="AN115" s="341"/>
      <c r="AO115" s="341"/>
      <c r="AP115" s="341"/>
      <c r="AQ115" s="342" t="s">
        <v>537</v>
      </c>
      <c r="AR115" s="343"/>
      <c r="AS115" s="343"/>
      <c r="AT115" s="343"/>
      <c r="AU115" s="343"/>
      <c r="AV115" s="343"/>
      <c r="AW115" s="343"/>
      <c r="AX115" s="344"/>
    </row>
    <row r="116" spans="1:51" ht="23.25" customHeight="1">
      <c r="A116" s="292"/>
      <c r="B116" s="293"/>
      <c r="C116" s="293"/>
      <c r="D116" s="293"/>
      <c r="E116" s="293"/>
      <c r="F116" s="294"/>
      <c r="G116" s="357" t="s">
        <v>720</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721</v>
      </c>
      <c r="AC116" s="301"/>
      <c r="AD116" s="302"/>
      <c r="AE116" s="364">
        <v>49.9</v>
      </c>
      <c r="AF116" s="364"/>
      <c r="AG116" s="364"/>
      <c r="AH116" s="364"/>
      <c r="AI116" s="364">
        <v>44.8</v>
      </c>
      <c r="AJ116" s="364"/>
      <c r="AK116" s="364"/>
      <c r="AL116" s="364"/>
      <c r="AM116" s="364"/>
      <c r="AN116" s="364"/>
      <c r="AO116" s="364"/>
      <c r="AP116" s="364"/>
      <c r="AQ116" s="369">
        <v>44.8</v>
      </c>
      <c r="AR116" s="370"/>
      <c r="AS116" s="370"/>
      <c r="AT116" s="370"/>
      <c r="AU116" s="370"/>
      <c r="AV116" s="370"/>
      <c r="AW116" s="370"/>
      <c r="AX116" s="371"/>
    </row>
    <row r="117" spans="1:51" ht="46.5" customHeight="1" thickBot="1">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722</v>
      </c>
      <c r="AC117" s="349"/>
      <c r="AD117" s="350"/>
      <c r="AE117" s="306" t="s">
        <v>723</v>
      </c>
      <c r="AF117" s="306"/>
      <c r="AG117" s="306"/>
      <c r="AH117" s="306"/>
      <c r="AI117" s="306" t="s">
        <v>724</v>
      </c>
      <c r="AJ117" s="306"/>
      <c r="AK117" s="306"/>
      <c r="AL117" s="306"/>
      <c r="AM117" s="306"/>
      <c r="AN117" s="306"/>
      <c r="AO117" s="306"/>
      <c r="AP117" s="306"/>
      <c r="AQ117" s="306" t="s">
        <v>724</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41" t="s">
        <v>385</v>
      </c>
      <c r="AF118" s="341"/>
      <c r="AG118" s="341"/>
      <c r="AH118" s="341"/>
      <c r="AI118" s="341" t="s">
        <v>407</v>
      </c>
      <c r="AJ118" s="341"/>
      <c r="AK118" s="341"/>
      <c r="AL118" s="341"/>
      <c r="AM118" s="341" t="s">
        <v>504</v>
      </c>
      <c r="AN118" s="341"/>
      <c r="AO118" s="341"/>
      <c r="AP118" s="341"/>
      <c r="AQ118" s="342" t="s">
        <v>537</v>
      </c>
      <c r="AR118" s="343"/>
      <c r="AS118" s="343"/>
      <c r="AT118" s="343"/>
      <c r="AU118" s="343"/>
      <c r="AV118" s="343"/>
      <c r="AW118" s="343"/>
      <c r="AX118" s="344"/>
      <c r="AY118" s="92">
        <f>IF(SUBSTITUTE(SUBSTITUTE($G$119,"／",""),"　","")="",0,1)</f>
        <v>0</v>
      </c>
    </row>
    <row r="119" spans="1:51" ht="23.25" hidden="1" customHeight="1">
      <c r="A119" s="292"/>
      <c r="B119" s="293"/>
      <c r="C119" s="293"/>
      <c r="D119" s="293"/>
      <c r="E119" s="293"/>
      <c r="F119" s="294"/>
      <c r="G119" s="357" t="s">
        <v>354</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353</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41" t="s">
        <v>385</v>
      </c>
      <c r="AF121" s="341"/>
      <c r="AG121" s="341"/>
      <c r="AH121" s="341"/>
      <c r="AI121" s="341" t="s">
        <v>407</v>
      </c>
      <c r="AJ121" s="341"/>
      <c r="AK121" s="341"/>
      <c r="AL121" s="341"/>
      <c r="AM121" s="341" t="s">
        <v>504</v>
      </c>
      <c r="AN121" s="341"/>
      <c r="AO121" s="341"/>
      <c r="AP121" s="341"/>
      <c r="AQ121" s="342" t="s">
        <v>537</v>
      </c>
      <c r="AR121" s="343"/>
      <c r="AS121" s="343"/>
      <c r="AT121" s="343"/>
      <c r="AU121" s="343"/>
      <c r="AV121" s="343"/>
      <c r="AW121" s="343"/>
      <c r="AX121" s="344"/>
      <c r="AY121" s="92">
        <f>IF(SUBSTITUTE(SUBSTITUTE($G$122,"／",""),"　","")="",0,1)</f>
        <v>0</v>
      </c>
    </row>
    <row r="122" spans="1:51" ht="23.25" hidden="1" customHeight="1">
      <c r="A122" s="292"/>
      <c r="B122" s="293"/>
      <c r="C122" s="293"/>
      <c r="D122" s="293"/>
      <c r="E122" s="293"/>
      <c r="F122" s="294"/>
      <c r="G122" s="357" t="s">
        <v>355</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353</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41" t="s">
        <v>385</v>
      </c>
      <c r="AF124" s="341"/>
      <c r="AG124" s="341"/>
      <c r="AH124" s="341"/>
      <c r="AI124" s="341" t="s">
        <v>407</v>
      </c>
      <c r="AJ124" s="341"/>
      <c r="AK124" s="341"/>
      <c r="AL124" s="341"/>
      <c r="AM124" s="341" t="s">
        <v>504</v>
      </c>
      <c r="AN124" s="341"/>
      <c r="AO124" s="341"/>
      <c r="AP124" s="341"/>
      <c r="AQ124" s="342" t="s">
        <v>537</v>
      </c>
      <c r="AR124" s="343"/>
      <c r="AS124" s="343"/>
      <c r="AT124" s="343"/>
      <c r="AU124" s="343"/>
      <c r="AV124" s="343"/>
      <c r="AW124" s="343"/>
      <c r="AX124" s="344"/>
      <c r="AY124" s="92">
        <f>IF(SUBSTITUTE(SUBSTITUTE($G$125,"／",""),"　","")="",0,1)</f>
        <v>0</v>
      </c>
    </row>
    <row r="125" spans="1:51" ht="23.25" hidden="1" customHeight="1">
      <c r="A125" s="292"/>
      <c r="B125" s="293"/>
      <c r="C125" s="293"/>
      <c r="D125" s="293"/>
      <c r="E125" s="293"/>
      <c r="F125" s="294"/>
      <c r="G125" s="357" t="s">
        <v>355</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353</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64"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385</v>
      </c>
      <c r="AF127" s="341"/>
      <c r="AG127" s="341"/>
      <c r="AH127" s="341"/>
      <c r="AI127" s="341" t="s">
        <v>407</v>
      </c>
      <c r="AJ127" s="341"/>
      <c r="AK127" s="341"/>
      <c r="AL127" s="341"/>
      <c r="AM127" s="341" t="s">
        <v>504</v>
      </c>
      <c r="AN127" s="341"/>
      <c r="AO127" s="341"/>
      <c r="AP127" s="341"/>
      <c r="AQ127" s="342" t="s">
        <v>537</v>
      </c>
      <c r="AR127" s="343"/>
      <c r="AS127" s="343"/>
      <c r="AT127" s="343"/>
      <c r="AU127" s="343"/>
      <c r="AV127" s="343"/>
      <c r="AW127" s="343"/>
      <c r="AX127" s="344"/>
      <c r="AY127" s="92">
        <f>IF(SUBSTITUTE(SUBSTITUTE($G$128,"／",""),"　","")="",0,1)</f>
        <v>0</v>
      </c>
    </row>
    <row r="128" spans="1:51" ht="23.25" hidden="1" customHeight="1">
      <c r="A128" s="292"/>
      <c r="B128" s="293"/>
      <c r="C128" s="293"/>
      <c r="D128" s="293"/>
      <c r="E128" s="293"/>
      <c r="F128" s="294"/>
      <c r="G128" s="357" t="s">
        <v>355</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353</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1005" t="s">
        <v>400</v>
      </c>
      <c r="B130" s="1003"/>
      <c r="C130" s="1002" t="s">
        <v>236</v>
      </c>
      <c r="D130" s="1003"/>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1006"/>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c r="A134" s="1006"/>
      <c r="B134" s="253"/>
      <c r="C134" s="252"/>
      <c r="D134" s="253"/>
      <c r="E134" s="252"/>
      <c r="F134" s="314"/>
      <c r="G134" s="232" t="s">
        <v>712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712</v>
      </c>
      <c r="AC134" s="224"/>
      <c r="AD134" s="224"/>
      <c r="AE134" s="266" t="s">
        <v>712</v>
      </c>
      <c r="AF134" s="167"/>
      <c r="AG134" s="167"/>
      <c r="AH134" s="167"/>
      <c r="AI134" s="266" t="s">
        <v>712</v>
      </c>
      <c r="AJ134" s="167"/>
      <c r="AK134" s="167"/>
      <c r="AL134" s="167"/>
      <c r="AM134" s="266"/>
      <c r="AN134" s="167"/>
      <c r="AO134" s="167"/>
      <c r="AP134" s="167"/>
      <c r="AQ134" s="266" t="s">
        <v>712</v>
      </c>
      <c r="AR134" s="167"/>
      <c r="AS134" s="167"/>
      <c r="AT134" s="167"/>
      <c r="AU134" s="266" t="s">
        <v>712</v>
      </c>
      <c r="AV134" s="167"/>
      <c r="AW134" s="167"/>
      <c r="AX134" s="208"/>
      <c r="AY134">
        <f t="shared" ref="AY134:AY135" si="13">$AY$132</f>
        <v>1</v>
      </c>
    </row>
    <row r="135" spans="1:51" ht="39.75" customHeight="1">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712</v>
      </c>
      <c r="AC135" s="175"/>
      <c r="AD135" s="175"/>
      <c r="AE135" s="266" t="s">
        <v>712</v>
      </c>
      <c r="AF135" s="167"/>
      <c r="AG135" s="167"/>
      <c r="AH135" s="167"/>
      <c r="AI135" s="266" t="s">
        <v>712</v>
      </c>
      <c r="AJ135" s="167"/>
      <c r="AK135" s="167"/>
      <c r="AL135" s="167"/>
      <c r="AM135" s="266"/>
      <c r="AN135" s="167"/>
      <c r="AO135" s="167"/>
      <c r="AP135" s="167"/>
      <c r="AQ135" s="266" t="s">
        <v>712</v>
      </c>
      <c r="AR135" s="167"/>
      <c r="AS135" s="167"/>
      <c r="AT135" s="167"/>
      <c r="AU135" s="266" t="s">
        <v>712</v>
      </c>
      <c r="AV135" s="167"/>
      <c r="AW135" s="167"/>
      <c r="AX135" s="208"/>
      <c r="AY135">
        <f t="shared" si="13"/>
        <v>1</v>
      </c>
    </row>
    <row r="136" spans="1:51" ht="18.75" hidden="1" customHeight="1">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0</v>
      </c>
    </row>
    <row r="137" spans="1:51" ht="18.75" hidden="1" customHeight="1">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1006"/>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1</v>
      </c>
    </row>
    <row r="153" spans="1:51" ht="22.5" customHeight="1">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1006"/>
      <c r="B154" s="253"/>
      <c r="C154" s="252"/>
      <c r="D154" s="253"/>
      <c r="E154" s="252"/>
      <c r="F154" s="314"/>
      <c r="G154" s="232" t="s">
        <v>712</v>
      </c>
      <c r="H154" s="191"/>
      <c r="I154" s="191"/>
      <c r="J154" s="191"/>
      <c r="K154" s="191"/>
      <c r="L154" s="191"/>
      <c r="M154" s="191"/>
      <c r="N154" s="191"/>
      <c r="O154" s="191"/>
      <c r="P154" s="233"/>
      <c r="Q154" s="190" t="s">
        <v>739</v>
      </c>
      <c r="R154" s="191"/>
      <c r="S154" s="191"/>
      <c r="T154" s="191"/>
      <c r="U154" s="191"/>
      <c r="V154" s="191"/>
      <c r="W154" s="191"/>
      <c r="X154" s="191"/>
      <c r="Y154" s="191"/>
      <c r="Z154" s="191"/>
      <c r="AA154" s="933"/>
      <c r="AB154" s="256" t="s">
        <v>712</v>
      </c>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1006"/>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1006"/>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1006"/>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34"/>
      <c r="AB157" s="258"/>
      <c r="AC157" s="259"/>
      <c r="AD157" s="259"/>
      <c r="AE157" s="190" t="s">
        <v>739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1006"/>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1006"/>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1006"/>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1006"/>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1006"/>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1006"/>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1006"/>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1006"/>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1006"/>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1006"/>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1006"/>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1006"/>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1006"/>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1006"/>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1006"/>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1006"/>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1006"/>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100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1006"/>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0</v>
      </c>
    </row>
    <row r="190" spans="1:51" ht="45" hidden="1" customHeight="1">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1006"/>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0</v>
      </c>
    </row>
    <row r="213" spans="1:51" ht="22.5" hidden="1" customHeight="1">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1006"/>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1006"/>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1006"/>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1006"/>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1006"/>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1006"/>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1006"/>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0</v>
      </c>
    </row>
    <row r="273" spans="1:51" ht="22.5" hidden="1" customHeight="1">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1006"/>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1006"/>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1006"/>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1006"/>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1006"/>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1006"/>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0</v>
      </c>
    </row>
    <row r="333" spans="1:51" ht="22.5" hidden="1" customHeight="1">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1006"/>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1006"/>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1006"/>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1006"/>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1006"/>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1006"/>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1006"/>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t="22.5" hidden="1" customHeight="1">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1006"/>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1006"/>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1006"/>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1006"/>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1006"/>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1006"/>
      <c r="B430" s="253"/>
      <c r="C430" s="250" t="s">
        <v>666</v>
      </c>
      <c r="D430" s="251"/>
      <c r="E430" s="239" t="s">
        <v>394</v>
      </c>
      <c r="F430" s="456"/>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c r="A433" s="1006"/>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c r="AN433" s="167"/>
      <c r="AO433" s="167"/>
      <c r="AP433" s="168"/>
      <c r="AQ433" s="166" t="s">
        <v>712</v>
      </c>
      <c r="AR433" s="167"/>
      <c r="AS433" s="167"/>
      <c r="AT433" s="168"/>
      <c r="AU433" s="167" t="s">
        <v>712</v>
      </c>
      <c r="AV433" s="167"/>
      <c r="AW433" s="167"/>
      <c r="AX433" s="208"/>
      <c r="AY433">
        <f t="shared" ref="AY433:AY435" si="63">$AY$431</f>
        <v>1</v>
      </c>
    </row>
    <row r="434" spans="1:51" ht="23.25" customHeight="1">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712</v>
      </c>
      <c r="AF434" s="167"/>
      <c r="AG434" s="167"/>
      <c r="AH434" s="168"/>
      <c r="AI434" s="166" t="s">
        <v>712</v>
      </c>
      <c r="AJ434" s="167"/>
      <c r="AK434" s="167"/>
      <c r="AL434" s="167"/>
      <c r="AM434" s="166"/>
      <c r="AN434" s="167"/>
      <c r="AO434" s="167"/>
      <c r="AP434" s="168"/>
      <c r="AQ434" s="166" t="s">
        <v>712</v>
      </c>
      <c r="AR434" s="167"/>
      <c r="AS434" s="167"/>
      <c r="AT434" s="168"/>
      <c r="AU434" s="167" t="s">
        <v>712</v>
      </c>
      <c r="AV434" s="167"/>
      <c r="AW434" s="167"/>
      <c r="AX434" s="208"/>
      <c r="AY434">
        <f t="shared" si="63"/>
        <v>1</v>
      </c>
    </row>
    <row r="435" spans="1:51" ht="23.25" customHeight="1">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c r="AN435" s="167"/>
      <c r="AO435" s="167"/>
      <c r="AP435" s="168"/>
      <c r="AQ435" s="166" t="s">
        <v>712</v>
      </c>
      <c r="AR435" s="167"/>
      <c r="AS435" s="167"/>
      <c r="AT435" s="168"/>
      <c r="AU435" s="167" t="s">
        <v>712</v>
      </c>
      <c r="AV435" s="167"/>
      <c r="AW435" s="167"/>
      <c r="AX435" s="208"/>
      <c r="AY435">
        <f t="shared" si="63"/>
        <v>1</v>
      </c>
    </row>
    <row r="436" spans="1:51" ht="18.75" hidden="1" customHeight="1">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c r="A458" s="1006"/>
      <c r="B458" s="253"/>
      <c r="C458" s="252"/>
      <c r="D458" s="253"/>
      <c r="E458" s="196"/>
      <c r="F458" s="197"/>
      <c r="G458" s="232" t="s">
        <v>712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712</v>
      </c>
      <c r="AC458" s="175"/>
      <c r="AD458" s="175"/>
      <c r="AE458" s="166" t="s">
        <v>712</v>
      </c>
      <c r="AF458" s="167"/>
      <c r="AG458" s="167"/>
      <c r="AH458" s="167"/>
      <c r="AI458" s="166" t="s">
        <v>712</v>
      </c>
      <c r="AJ458" s="167"/>
      <c r="AK458" s="167"/>
      <c r="AL458" s="167"/>
      <c r="AM458" s="166"/>
      <c r="AN458" s="167"/>
      <c r="AO458" s="167"/>
      <c r="AP458" s="168"/>
      <c r="AQ458" s="166" t="s">
        <v>712</v>
      </c>
      <c r="AR458" s="167"/>
      <c r="AS458" s="167"/>
      <c r="AT458" s="168"/>
      <c r="AU458" s="167" t="s">
        <v>712</v>
      </c>
      <c r="AV458" s="167"/>
      <c r="AW458" s="167"/>
      <c r="AX458" s="208"/>
      <c r="AY458">
        <f t="shared" ref="AY458:AY460" si="68">$AY$456</f>
        <v>1</v>
      </c>
    </row>
    <row r="459" spans="1:51" ht="23.25" customHeight="1">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712</v>
      </c>
      <c r="AC459" s="224"/>
      <c r="AD459" s="224"/>
      <c r="AE459" s="166" t="s">
        <v>712</v>
      </c>
      <c r="AF459" s="167"/>
      <c r="AG459" s="167"/>
      <c r="AH459" s="168"/>
      <c r="AI459" s="166" t="s">
        <v>712</v>
      </c>
      <c r="AJ459" s="167"/>
      <c r="AK459" s="167"/>
      <c r="AL459" s="167"/>
      <c r="AM459" s="166"/>
      <c r="AN459" s="167"/>
      <c r="AO459" s="167"/>
      <c r="AP459" s="168"/>
      <c r="AQ459" s="166" t="s">
        <v>712</v>
      </c>
      <c r="AR459" s="167"/>
      <c r="AS459" s="167"/>
      <c r="AT459" s="168"/>
      <c r="AU459" s="167" t="s">
        <v>712</v>
      </c>
      <c r="AV459" s="167"/>
      <c r="AW459" s="167"/>
      <c r="AX459" s="208"/>
      <c r="AY459">
        <f t="shared" si="68"/>
        <v>1</v>
      </c>
    </row>
    <row r="460" spans="1:51" ht="23.25" customHeight="1">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c r="AN460" s="167"/>
      <c r="AO460" s="167"/>
      <c r="AP460" s="168"/>
      <c r="AQ460" s="166" t="s">
        <v>712</v>
      </c>
      <c r="AR460" s="167"/>
      <c r="AS460" s="167"/>
      <c r="AT460" s="168"/>
      <c r="AU460" s="167" t="s">
        <v>712</v>
      </c>
      <c r="AV460" s="167"/>
      <c r="AW460" s="167"/>
      <c r="AX460" s="208"/>
      <c r="AY460">
        <f t="shared" si="68"/>
        <v>1</v>
      </c>
    </row>
    <row r="461" spans="1:51" ht="18.75" hidden="1" customHeight="1">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1006"/>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100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1006"/>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1006"/>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1006"/>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1006"/>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1006"/>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1006"/>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1006"/>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1006"/>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9.75" customHeight="1">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2" customHeight="1" thickBot="1">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36.75" customHeight="1">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7" t="s">
        <v>735</v>
      </c>
      <c r="AE702" s="908"/>
      <c r="AF702" s="908"/>
      <c r="AG702" s="891" t="s">
        <v>744</v>
      </c>
      <c r="AH702" s="892"/>
      <c r="AI702" s="892"/>
      <c r="AJ702" s="892"/>
      <c r="AK702" s="892"/>
      <c r="AL702" s="892"/>
      <c r="AM702" s="892"/>
      <c r="AN702" s="892"/>
      <c r="AO702" s="892"/>
      <c r="AP702" s="892"/>
      <c r="AQ702" s="892"/>
      <c r="AR702" s="892"/>
      <c r="AS702" s="892"/>
      <c r="AT702" s="892"/>
      <c r="AU702" s="892"/>
      <c r="AV702" s="892"/>
      <c r="AW702" s="892"/>
      <c r="AX702" s="893"/>
    </row>
    <row r="703" spans="1:51" ht="36.75" customHeight="1">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735</v>
      </c>
      <c r="AE703" s="185"/>
      <c r="AF703" s="185"/>
      <c r="AG703" s="675" t="s">
        <v>745</v>
      </c>
      <c r="AH703" s="676"/>
      <c r="AI703" s="676"/>
      <c r="AJ703" s="676"/>
      <c r="AK703" s="676"/>
      <c r="AL703" s="676"/>
      <c r="AM703" s="676"/>
      <c r="AN703" s="676"/>
      <c r="AO703" s="676"/>
      <c r="AP703" s="676"/>
      <c r="AQ703" s="676"/>
      <c r="AR703" s="676"/>
      <c r="AS703" s="676"/>
      <c r="AT703" s="676"/>
      <c r="AU703" s="676"/>
      <c r="AV703" s="676"/>
      <c r="AW703" s="676"/>
      <c r="AX703" s="677"/>
    </row>
    <row r="704" spans="1:51" ht="36.75" customHeight="1">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735</v>
      </c>
      <c r="AE704" s="594"/>
      <c r="AF704" s="594"/>
      <c r="AG704" s="433" t="s">
        <v>744</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740</v>
      </c>
      <c r="AE705" s="744"/>
      <c r="AF705" s="744"/>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6"/>
      <c r="B706" s="778"/>
      <c r="C706" s="622"/>
      <c r="D706" s="623"/>
      <c r="E706" s="694" t="s">
        <v>376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743</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c r="A707" s="666"/>
      <c r="B707" s="778"/>
      <c r="C707" s="624"/>
      <c r="D707" s="625"/>
      <c r="E707" s="697" t="s">
        <v>315</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743</v>
      </c>
      <c r="AE707" s="592"/>
      <c r="AF707" s="592"/>
      <c r="AG707" s="433"/>
      <c r="AH707" s="235"/>
      <c r="AI707" s="235"/>
      <c r="AJ707" s="235"/>
      <c r="AK707" s="235"/>
      <c r="AL707" s="235"/>
      <c r="AM707" s="235"/>
      <c r="AN707" s="235"/>
      <c r="AO707" s="235"/>
      <c r="AP707" s="235"/>
      <c r="AQ707" s="235"/>
      <c r="AR707" s="235"/>
      <c r="AS707" s="235"/>
      <c r="AT707" s="235"/>
      <c r="AU707" s="235"/>
      <c r="AV707" s="235"/>
      <c r="AW707" s="235"/>
      <c r="AX707" s="434"/>
    </row>
    <row r="708" spans="1:50" ht="34.5" customHeight="1">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735</v>
      </c>
      <c r="AE708" s="679"/>
      <c r="AF708" s="679"/>
      <c r="AG708" s="534" t="s">
        <v>746</v>
      </c>
      <c r="AH708" s="535"/>
      <c r="AI708" s="535"/>
      <c r="AJ708" s="535"/>
      <c r="AK708" s="535"/>
      <c r="AL708" s="535"/>
      <c r="AM708" s="535"/>
      <c r="AN708" s="535"/>
      <c r="AO708" s="535"/>
      <c r="AP708" s="535"/>
      <c r="AQ708" s="535"/>
      <c r="AR708" s="535"/>
      <c r="AS708" s="535"/>
      <c r="AT708" s="535"/>
      <c r="AU708" s="535"/>
      <c r="AV708" s="535"/>
      <c r="AW708" s="535"/>
      <c r="AX708" s="536"/>
    </row>
    <row r="709" spans="1:50" ht="34.5" customHeight="1">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735</v>
      </c>
      <c r="AE709" s="185"/>
      <c r="AF709" s="185"/>
      <c r="AG709" s="675" t="s">
        <v>747</v>
      </c>
      <c r="AH709" s="676"/>
      <c r="AI709" s="676"/>
      <c r="AJ709" s="676"/>
      <c r="AK709" s="676"/>
      <c r="AL709" s="676"/>
      <c r="AM709" s="676"/>
      <c r="AN709" s="676"/>
      <c r="AO709" s="676"/>
      <c r="AP709" s="676"/>
      <c r="AQ709" s="676"/>
      <c r="AR709" s="676"/>
      <c r="AS709" s="676"/>
      <c r="AT709" s="676"/>
      <c r="AU709" s="676"/>
      <c r="AV709" s="676"/>
      <c r="AW709" s="676"/>
      <c r="AX709" s="677"/>
    </row>
    <row r="710" spans="1:50" ht="34.5" customHeight="1">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735</v>
      </c>
      <c r="AE710" s="185"/>
      <c r="AF710" s="185"/>
      <c r="AG710" s="675" t="s">
        <v>748</v>
      </c>
      <c r="AH710" s="676"/>
      <c r="AI710" s="676"/>
      <c r="AJ710" s="676"/>
      <c r="AK710" s="676"/>
      <c r="AL710" s="676"/>
      <c r="AM710" s="676"/>
      <c r="AN710" s="676"/>
      <c r="AO710" s="676"/>
      <c r="AP710" s="676"/>
      <c r="AQ710" s="676"/>
      <c r="AR710" s="676"/>
      <c r="AS710" s="676"/>
      <c r="AT710" s="676"/>
      <c r="AU710" s="676"/>
      <c r="AV710" s="676"/>
      <c r="AW710" s="676"/>
      <c r="AX710" s="677"/>
    </row>
    <row r="711" spans="1:50" ht="34.5" customHeight="1">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735</v>
      </c>
      <c r="AE711" s="185"/>
      <c r="AF711" s="185"/>
      <c r="AG711" s="675" t="s">
        <v>749</v>
      </c>
      <c r="AH711" s="676"/>
      <c r="AI711" s="676"/>
      <c r="AJ711" s="676"/>
      <c r="AK711" s="676"/>
      <c r="AL711" s="676"/>
      <c r="AM711" s="676"/>
      <c r="AN711" s="676"/>
      <c r="AO711" s="676"/>
      <c r="AP711" s="676"/>
      <c r="AQ711" s="676"/>
      <c r="AR711" s="676"/>
      <c r="AS711" s="676"/>
      <c r="AT711" s="676"/>
      <c r="AU711" s="676"/>
      <c r="AV711" s="676"/>
      <c r="AW711" s="676"/>
      <c r="AX711" s="677"/>
    </row>
    <row r="712" spans="1:50" ht="72.75" customHeight="1">
      <c r="A712" s="666"/>
      <c r="B712" s="667"/>
      <c r="C712" s="596" t="s">
        <v>341</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735</v>
      </c>
      <c r="AE712" s="594"/>
      <c r="AF712" s="594"/>
      <c r="AG712" s="602" t="s">
        <v>825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c r="A713" s="666"/>
      <c r="B713" s="667"/>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75"/>
      <c r="AH713" s="676"/>
      <c r="AI713" s="676"/>
      <c r="AJ713" s="676"/>
      <c r="AK713" s="676"/>
      <c r="AL713" s="676"/>
      <c r="AM713" s="676"/>
      <c r="AN713" s="676"/>
      <c r="AO713" s="676"/>
      <c r="AP713" s="676"/>
      <c r="AQ713" s="676"/>
      <c r="AR713" s="676"/>
      <c r="AS713" s="676"/>
      <c r="AT713" s="676"/>
      <c r="AU713" s="676"/>
      <c r="AV713" s="676"/>
      <c r="AW713" s="676"/>
      <c r="AX713" s="677"/>
    </row>
    <row r="714" spans="1:50" ht="36.75" customHeight="1">
      <c r="A714" s="668"/>
      <c r="B714" s="669"/>
      <c r="C714" s="779" t="s">
        <v>320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735</v>
      </c>
      <c r="AE714" s="600"/>
      <c r="AF714" s="601"/>
      <c r="AG714" s="700" t="s">
        <v>749</v>
      </c>
      <c r="AH714" s="701"/>
      <c r="AI714" s="701"/>
      <c r="AJ714" s="701"/>
      <c r="AK714" s="701"/>
      <c r="AL714" s="701"/>
      <c r="AM714" s="701"/>
      <c r="AN714" s="701"/>
      <c r="AO714" s="701"/>
      <c r="AP714" s="701"/>
      <c r="AQ714" s="701"/>
      <c r="AR714" s="701"/>
      <c r="AS714" s="701"/>
      <c r="AT714" s="701"/>
      <c r="AU714" s="701"/>
      <c r="AV714" s="701"/>
      <c r="AW714" s="701"/>
      <c r="AX714" s="702"/>
    </row>
    <row r="715" spans="1:50" ht="35.25" customHeight="1">
      <c r="A715" s="629" t="s">
        <v>40</v>
      </c>
      <c r="B715" s="665"/>
      <c r="C715" s="670" t="s">
        <v>321</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735</v>
      </c>
      <c r="AE715" s="679"/>
      <c r="AF715" s="785"/>
      <c r="AG715" s="534" t="s">
        <v>750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738</v>
      </c>
      <c r="AE716" s="767"/>
      <c r="AF716" s="767"/>
      <c r="AG716" s="675"/>
      <c r="AH716" s="676"/>
      <c r="AI716" s="676"/>
      <c r="AJ716" s="676"/>
      <c r="AK716" s="676"/>
      <c r="AL716" s="676"/>
      <c r="AM716" s="676"/>
      <c r="AN716" s="676"/>
      <c r="AO716" s="676"/>
      <c r="AP716" s="676"/>
      <c r="AQ716" s="676"/>
      <c r="AR716" s="676"/>
      <c r="AS716" s="676"/>
      <c r="AT716" s="676"/>
      <c r="AU716" s="676"/>
      <c r="AV716" s="676"/>
      <c r="AW716" s="676"/>
      <c r="AX716" s="677"/>
    </row>
    <row r="717" spans="1:50" ht="36.75" customHeight="1">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735</v>
      </c>
      <c r="AE717" s="185"/>
      <c r="AF717" s="185"/>
      <c r="AG717" s="675" t="s">
        <v>751</v>
      </c>
      <c r="AH717" s="676"/>
      <c r="AI717" s="676"/>
      <c r="AJ717" s="676"/>
      <c r="AK717" s="676"/>
      <c r="AL717" s="676"/>
      <c r="AM717" s="676"/>
      <c r="AN717" s="676"/>
      <c r="AO717" s="676"/>
      <c r="AP717" s="676"/>
      <c r="AQ717" s="676"/>
      <c r="AR717" s="676"/>
      <c r="AS717" s="676"/>
      <c r="AT717" s="676"/>
      <c r="AU717" s="676"/>
      <c r="AV717" s="676"/>
      <c r="AW717" s="676"/>
      <c r="AX717" s="677"/>
    </row>
    <row r="718" spans="1:50" ht="36.75" customHeight="1">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735</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738</v>
      </c>
      <c r="AE719" s="679"/>
      <c r="AF719" s="67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61"/>
      <c r="B720" s="662"/>
      <c r="C720" s="946" t="s">
        <v>334</v>
      </c>
      <c r="D720" s="944"/>
      <c r="E720" s="944"/>
      <c r="F720" s="947"/>
      <c r="G720" s="943" t="s">
        <v>335</v>
      </c>
      <c r="H720" s="944"/>
      <c r="I720" s="944"/>
      <c r="J720" s="944"/>
      <c r="K720" s="944"/>
      <c r="L720" s="944"/>
      <c r="M720" s="944"/>
      <c r="N720" s="943" t="s">
        <v>338</v>
      </c>
      <c r="O720" s="944"/>
      <c r="P720" s="944"/>
      <c r="Q720" s="944"/>
      <c r="R720" s="944"/>
      <c r="S720" s="944"/>
      <c r="T720" s="944"/>
      <c r="U720" s="944"/>
      <c r="V720" s="944"/>
      <c r="W720" s="944"/>
      <c r="X720" s="944"/>
      <c r="Y720" s="944"/>
      <c r="Z720" s="944"/>
      <c r="AA720" s="944"/>
      <c r="AB720" s="944"/>
      <c r="AC720" s="944"/>
      <c r="AD720" s="944"/>
      <c r="AE720" s="944"/>
      <c r="AF720" s="945"/>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hidden="1" customHeight="1">
      <c r="A721" s="661"/>
      <c r="B721" s="662"/>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hidden="1" customHeight="1">
      <c r="A722" s="661"/>
      <c r="B722" s="662"/>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hidden="1" customHeight="1">
      <c r="A723" s="661"/>
      <c r="B723" s="662"/>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hidden="1" customHeight="1">
      <c r="A724" s="661"/>
      <c r="B724" s="662"/>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c r="A725" s="663"/>
      <c r="B725" s="664"/>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9" t="s">
        <v>48</v>
      </c>
      <c r="B726" s="630"/>
      <c r="C726" s="451" t="s">
        <v>53</v>
      </c>
      <c r="D726" s="589"/>
      <c r="E726" s="589"/>
      <c r="F726" s="590"/>
      <c r="G726" s="805" t="s">
        <v>741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c r="A727" s="631"/>
      <c r="B727" s="632"/>
      <c r="C727" s="706" t="s">
        <v>57</v>
      </c>
      <c r="D727" s="707"/>
      <c r="E727" s="707"/>
      <c r="F727" s="708"/>
      <c r="G727" s="803" t="s">
        <v>742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35.25" customHeight="1" thickBot="1">
      <c r="A729" s="773"/>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45.75" customHeight="1" thickBot="1">
      <c r="A731" s="626"/>
      <c r="B731" s="627"/>
      <c r="C731" s="627"/>
      <c r="D731" s="627"/>
      <c r="E731" s="628"/>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45.75" customHeight="1" thickBot="1">
      <c r="A733" s="626"/>
      <c r="B733" s="627"/>
      <c r="C733" s="627"/>
      <c r="D733" s="627"/>
      <c r="E733" s="628"/>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45.75" customHeight="1" thickBot="1">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c r="A736" s="782" t="s">
        <v>347</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c r="A737" s="157" t="s">
        <v>667</v>
      </c>
      <c r="B737" s="158"/>
      <c r="C737" s="158"/>
      <c r="D737" s="159"/>
      <c r="E737" s="105" t="s">
        <v>712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392</v>
      </c>
      <c r="B738" s="109"/>
      <c r="C738" s="109"/>
      <c r="D738" s="109"/>
      <c r="E738" s="105" t="s">
        <v>727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391</v>
      </c>
      <c r="B739" s="109"/>
      <c r="C739" s="109"/>
      <c r="D739" s="109"/>
      <c r="E739" s="105" t="s">
        <v>728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390</v>
      </c>
      <c r="B740" s="109"/>
      <c r="C740" s="109"/>
      <c r="D740" s="109"/>
      <c r="E740" s="105" t="s">
        <v>729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389</v>
      </c>
      <c r="B741" s="109"/>
      <c r="C741" s="109"/>
      <c r="D741" s="109"/>
      <c r="E741" s="105" t="s">
        <v>730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388</v>
      </c>
      <c r="B742" s="109"/>
      <c r="C742" s="109"/>
      <c r="D742" s="109"/>
      <c r="E742" s="105" t="s">
        <v>731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387</v>
      </c>
      <c r="B743" s="109"/>
      <c r="C743" s="109"/>
      <c r="D743" s="109"/>
      <c r="E743" s="105" t="s">
        <v>732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386</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385</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540</v>
      </c>
      <c r="B746" s="109"/>
      <c r="C746" s="109"/>
      <c r="D746" s="109"/>
      <c r="E746" s="112" t="s">
        <v>705</v>
      </c>
      <c r="F746" s="113"/>
      <c r="G746" s="113"/>
      <c r="H746" s="100" t="str">
        <f>IF(E746="","","-")</f>
        <v>-</v>
      </c>
      <c r="I746" s="113"/>
      <c r="J746" s="113"/>
      <c r="K746" s="100" t="str">
        <f>IF(I746="","","-")</f>
        <v/>
      </c>
      <c r="L746" s="104">
        <v>98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504</v>
      </c>
      <c r="B747" s="109"/>
      <c r="C747" s="109"/>
      <c r="D747" s="109"/>
      <c r="E747" s="112" t="s">
        <v>705</v>
      </c>
      <c r="F747" s="113"/>
      <c r="G747" s="113"/>
      <c r="H747" s="100" t="str">
        <f>IF(E747="","","-")</f>
        <v>-</v>
      </c>
      <c r="I747" s="113"/>
      <c r="J747" s="113"/>
      <c r="K747" s="100" t="str">
        <f>IF(I747="","","-")</f>
        <v/>
      </c>
      <c r="L747" s="104">
        <v>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8" t="s">
        <v>381</v>
      </c>
      <c r="B787" s="769"/>
      <c r="C787" s="769"/>
      <c r="D787" s="769"/>
      <c r="E787" s="769"/>
      <c r="F787" s="770"/>
      <c r="G787" s="444" t="s">
        <v>769</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770</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c r="A788" s="564"/>
      <c r="B788" s="771"/>
      <c r="C788" s="771"/>
      <c r="D788" s="771"/>
      <c r="E788" s="771"/>
      <c r="F788" s="772"/>
      <c r="G788" s="451" t="s">
        <v>17</v>
      </c>
      <c r="H788" s="452"/>
      <c r="I788" s="452"/>
      <c r="J788" s="452"/>
      <c r="K788" s="452"/>
      <c r="L788" s="453" t="s">
        <v>18</v>
      </c>
      <c r="M788" s="452"/>
      <c r="N788" s="452"/>
      <c r="O788" s="452"/>
      <c r="P788" s="452"/>
      <c r="Q788" s="452"/>
      <c r="R788" s="452"/>
      <c r="S788" s="452"/>
      <c r="T788" s="452"/>
      <c r="U788" s="452"/>
      <c r="V788" s="452"/>
      <c r="W788" s="452"/>
      <c r="X788" s="454"/>
      <c r="Y788" s="441" t="s">
        <v>19</v>
      </c>
      <c r="Z788" s="442"/>
      <c r="AA788" s="442"/>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1" t="s">
        <v>19</v>
      </c>
      <c r="AV788" s="442"/>
      <c r="AW788" s="442"/>
      <c r="AX788" s="443"/>
    </row>
    <row r="789" spans="1:51" ht="24.75" customHeight="1">
      <c r="A789" s="564"/>
      <c r="B789" s="771"/>
      <c r="C789" s="771"/>
      <c r="D789" s="771"/>
      <c r="E789" s="771"/>
      <c r="F789" s="772"/>
      <c r="G789" s="457" t="s">
        <v>758</v>
      </c>
      <c r="H789" s="458"/>
      <c r="I789" s="458"/>
      <c r="J789" s="458"/>
      <c r="K789" s="459"/>
      <c r="L789" s="460" t="s">
        <v>760</v>
      </c>
      <c r="M789" s="461"/>
      <c r="N789" s="461"/>
      <c r="O789" s="461"/>
      <c r="P789" s="461"/>
      <c r="Q789" s="461"/>
      <c r="R789" s="461"/>
      <c r="S789" s="461"/>
      <c r="T789" s="461"/>
      <c r="U789" s="461"/>
      <c r="V789" s="461"/>
      <c r="W789" s="461"/>
      <c r="X789" s="462"/>
      <c r="Y789" s="463">
        <v>29</v>
      </c>
      <c r="Z789" s="464"/>
      <c r="AA789" s="464"/>
      <c r="AB789" s="565"/>
      <c r="AC789" s="457" t="s">
        <v>803</v>
      </c>
      <c r="AD789" s="458"/>
      <c r="AE789" s="458"/>
      <c r="AF789" s="458"/>
      <c r="AG789" s="459"/>
      <c r="AH789" s="460" t="s">
        <v>798</v>
      </c>
      <c r="AI789" s="461"/>
      <c r="AJ789" s="461"/>
      <c r="AK789" s="461"/>
      <c r="AL789" s="461"/>
      <c r="AM789" s="461"/>
      <c r="AN789" s="461"/>
      <c r="AO789" s="461"/>
      <c r="AP789" s="461"/>
      <c r="AQ789" s="461"/>
      <c r="AR789" s="461"/>
      <c r="AS789" s="461"/>
      <c r="AT789" s="462"/>
      <c r="AU789" s="463">
        <v>1.5</v>
      </c>
      <c r="AV789" s="464"/>
      <c r="AW789" s="464"/>
      <c r="AX789" s="465"/>
    </row>
    <row r="790" spans="1:51" ht="24.75" customHeight="1">
      <c r="A790" s="564"/>
      <c r="B790" s="771"/>
      <c r="C790" s="771"/>
      <c r="D790" s="771"/>
      <c r="E790" s="771"/>
      <c r="F790" s="772"/>
      <c r="G790" s="354" t="s">
        <v>759</v>
      </c>
      <c r="H790" s="355"/>
      <c r="I790" s="355"/>
      <c r="J790" s="355"/>
      <c r="K790" s="356"/>
      <c r="L790" s="404" t="s">
        <v>761</v>
      </c>
      <c r="M790" s="405"/>
      <c r="N790" s="405"/>
      <c r="O790" s="405"/>
      <c r="P790" s="405"/>
      <c r="Q790" s="405"/>
      <c r="R790" s="405"/>
      <c r="S790" s="405"/>
      <c r="T790" s="405"/>
      <c r="U790" s="405"/>
      <c r="V790" s="405"/>
      <c r="W790" s="405"/>
      <c r="X790" s="406"/>
      <c r="Y790" s="401">
        <v>1</v>
      </c>
      <c r="Z790" s="402"/>
      <c r="AA790" s="402"/>
      <c r="AB790" s="408"/>
      <c r="AC790" s="354" t="s">
        <v>815</v>
      </c>
      <c r="AD790" s="355"/>
      <c r="AE790" s="355"/>
      <c r="AF790" s="355"/>
      <c r="AG790" s="356"/>
      <c r="AH790" s="404" t="s">
        <v>816</v>
      </c>
      <c r="AI790" s="405"/>
      <c r="AJ790" s="405"/>
      <c r="AK790" s="405"/>
      <c r="AL790" s="405"/>
      <c r="AM790" s="405"/>
      <c r="AN790" s="405"/>
      <c r="AO790" s="405"/>
      <c r="AP790" s="405"/>
      <c r="AQ790" s="405"/>
      <c r="AR790" s="405"/>
      <c r="AS790" s="405"/>
      <c r="AT790" s="406"/>
      <c r="AU790" s="401">
        <v>5</v>
      </c>
      <c r="AV790" s="402"/>
      <c r="AW790" s="402"/>
      <c r="AX790" s="403"/>
    </row>
    <row r="791" spans="1:51" ht="24.75" customHeight="1">
      <c r="A791" s="564"/>
      <c r="B791" s="771"/>
      <c r="C791" s="771"/>
      <c r="D791" s="771"/>
      <c r="E791" s="771"/>
      <c r="F791" s="772"/>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t="s">
        <v>80</v>
      </c>
      <c r="AD791" s="355"/>
      <c r="AE791" s="355"/>
      <c r="AF791" s="355"/>
      <c r="AG791" s="356"/>
      <c r="AH791" s="404" t="s">
        <v>804</v>
      </c>
      <c r="AI791" s="405"/>
      <c r="AJ791" s="405"/>
      <c r="AK791" s="405"/>
      <c r="AL791" s="405"/>
      <c r="AM791" s="405"/>
      <c r="AN791" s="405"/>
      <c r="AO791" s="405"/>
      <c r="AP791" s="405"/>
      <c r="AQ791" s="405"/>
      <c r="AR791" s="405"/>
      <c r="AS791" s="405"/>
      <c r="AT791" s="406"/>
      <c r="AU791" s="401">
        <v>0.4</v>
      </c>
      <c r="AV791" s="402"/>
      <c r="AW791" s="402"/>
      <c r="AX791" s="403"/>
    </row>
    <row r="792" spans="1:51" ht="24.75" customHeight="1">
      <c r="A792" s="564"/>
      <c r="B792" s="771"/>
      <c r="C792" s="771"/>
      <c r="D792" s="771"/>
      <c r="E792" s="771"/>
      <c r="F792" s="772"/>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c r="A793" s="564"/>
      <c r="B793" s="771"/>
      <c r="C793" s="771"/>
      <c r="D793" s="771"/>
      <c r="E793" s="771"/>
      <c r="F793" s="772"/>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c r="A794" s="564"/>
      <c r="B794" s="771"/>
      <c r="C794" s="771"/>
      <c r="D794" s="771"/>
      <c r="E794" s="771"/>
      <c r="F794" s="772"/>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c r="A795" s="564"/>
      <c r="B795" s="771"/>
      <c r="C795" s="771"/>
      <c r="D795" s="771"/>
      <c r="E795" s="771"/>
      <c r="F795" s="772"/>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c r="A796" s="564"/>
      <c r="B796" s="771"/>
      <c r="C796" s="771"/>
      <c r="D796" s="771"/>
      <c r="E796" s="771"/>
      <c r="F796" s="772"/>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c r="A797" s="564"/>
      <c r="B797" s="771"/>
      <c r="C797" s="771"/>
      <c r="D797" s="771"/>
      <c r="E797" s="771"/>
      <c r="F797" s="772"/>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c r="A798" s="564"/>
      <c r="B798" s="771"/>
      <c r="C798" s="771"/>
      <c r="D798" s="771"/>
      <c r="E798" s="771"/>
      <c r="F798" s="772"/>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c r="A799" s="564"/>
      <c r="B799" s="771"/>
      <c r="C799" s="771"/>
      <c r="D799" s="771"/>
      <c r="E799" s="771"/>
      <c r="F799" s="772"/>
      <c r="G799" s="412" t="s">
        <v>20</v>
      </c>
      <c r="H799" s="413"/>
      <c r="I799" s="413"/>
      <c r="J799" s="413"/>
      <c r="K799" s="413"/>
      <c r="L799" s="414"/>
      <c r="M799" s="415"/>
      <c r="N799" s="415"/>
      <c r="O799" s="415"/>
      <c r="P799" s="415"/>
      <c r="Q799" s="415"/>
      <c r="R799" s="415"/>
      <c r="S799" s="415"/>
      <c r="T799" s="415"/>
      <c r="U799" s="415"/>
      <c r="V799" s="415"/>
      <c r="W799" s="415"/>
      <c r="X799" s="416"/>
      <c r="Y799" s="417">
        <f>SUM(Y789:AB798)</f>
        <v>30</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6.9</v>
      </c>
      <c r="AV799" s="418"/>
      <c r="AW799" s="418"/>
      <c r="AX799" s="420"/>
    </row>
    <row r="800" spans="1:51" ht="24.75" customHeight="1">
      <c r="A800" s="564"/>
      <c r="B800" s="771"/>
      <c r="C800" s="771"/>
      <c r="D800" s="771"/>
      <c r="E800" s="771"/>
      <c r="F800" s="772"/>
      <c r="G800" s="444" t="s">
        <v>771</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811</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c r="A801" s="564"/>
      <c r="B801" s="771"/>
      <c r="C801" s="771"/>
      <c r="D801" s="771"/>
      <c r="E801" s="771"/>
      <c r="F801" s="772"/>
      <c r="G801" s="451" t="s">
        <v>17</v>
      </c>
      <c r="H801" s="452"/>
      <c r="I801" s="452"/>
      <c r="J801" s="452"/>
      <c r="K801" s="452"/>
      <c r="L801" s="453" t="s">
        <v>18</v>
      </c>
      <c r="M801" s="452"/>
      <c r="N801" s="452"/>
      <c r="O801" s="452"/>
      <c r="P801" s="452"/>
      <c r="Q801" s="452"/>
      <c r="R801" s="452"/>
      <c r="S801" s="452"/>
      <c r="T801" s="452"/>
      <c r="U801" s="452"/>
      <c r="V801" s="452"/>
      <c r="W801" s="452"/>
      <c r="X801" s="454"/>
      <c r="Y801" s="441" t="s">
        <v>19</v>
      </c>
      <c r="Z801" s="442"/>
      <c r="AA801" s="442"/>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1" t="s">
        <v>19</v>
      </c>
      <c r="AV801" s="442"/>
      <c r="AW801" s="442"/>
      <c r="AX801" s="443"/>
      <c r="AY801">
        <f>$AY$800</f>
        <v>2</v>
      </c>
    </row>
    <row r="802" spans="1:51" ht="24.75" customHeight="1">
      <c r="A802" s="564"/>
      <c r="B802" s="771"/>
      <c r="C802" s="771"/>
      <c r="D802" s="771"/>
      <c r="E802" s="771"/>
      <c r="F802" s="772"/>
      <c r="G802" s="457" t="s">
        <v>782</v>
      </c>
      <c r="H802" s="458"/>
      <c r="I802" s="458"/>
      <c r="J802" s="458"/>
      <c r="K802" s="459"/>
      <c r="L802" s="460" t="s">
        <v>790</v>
      </c>
      <c r="M802" s="461"/>
      <c r="N802" s="461"/>
      <c r="O802" s="461"/>
      <c r="P802" s="461"/>
      <c r="Q802" s="461"/>
      <c r="R802" s="461"/>
      <c r="S802" s="461"/>
      <c r="T802" s="461"/>
      <c r="U802" s="461"/>
      <c r="V802" s="461"/>
      <c r="W802" s="461"/>
      <c r="X802" s="462"/>
      <c r="Y802" s="463">
        <v>0.78</v>
      </c>
      <c r="Z802" s="464"/>
      <c r="AA802" s="464"/>
      <c r="AB802" s="565"/>
      <c r="AC802" s="457" t="s">
        <v>805</v>
      </c>
      <c r="AD802" s="458"/>
      <c r="AE802" s="458"/>
      <c r="AF802" s="458"/>
      <c r="AG802" s="459"/>
      <c r="AH802" s="460" t="s">
        <v>810</v>
      </c>
      <c r="AI802" s="461"/>
      <c r="AJ802" s="461"/>
      <c r="AK802" s="461"/>
      <c r="AL802" s="461"/>
      <c r="AM802" s="461"/>
      <c r="AN802" s="461"/>
      <c r="AO802" s="461"/>
      <c r="AP802" s="461"/>
      <c r="AQ802" s="461"/>
      <c r="AR802" s="461"/>
      <c r="AS802" s="461"/>
      <c r="AT802" s="462"/>
      <c r="AU802" s="463">
        <v>0.16</v>
      </c>
      <c r="AV802" s="464"/>
      <c r="AW802" s="464"/>
      <c r="AX802" s="565"/>
      <c r="AY802">
        <f t="shared" ref="AY802:AY812" si="115">$AY$800</f>
        <v>2</v>
      </c>
    </row>
    <row r="803" spans="1:51" ht="24.75" customHeight="1">
      <c r="A803" s="564"/>
      <c r="B803" s="771"/>
      <c r="C803" s="771"/>
      <c r="D803" s="771"/>
      <c r="E803" s="771"/>
      <c r="F803" s="772"/>
      <c r="G803" s="354" t="s">
        <v>783</v>
      </c>
      <c r="H803" s="355"/>
      <c r="I803" s="355"/>
      <c r="J803" s="355"/>
      <c r="K803" s="356"/>
      <c r="L803" s="460" t="s">
        <v>790</v>
      </c>
      <c r="M803" s="461"/>
      <c r="N803" s="461"/>
      <c r="O803" s="461"/>
      <c r="P803" s="461"/>
      <c r="Q803" s="461"/>
      <c r="R803" s="461"/>
      <c r="S803" s="461"/>
      <c r="T803" s="461"/>
      <c r="U803" s="461"/>
      <c r="V803" s="461"/>
      <c r="W803" s="461"/>
      <c r="X803" s="462"/>
      <c r="Y803" s="401">
        <v>0.45600000000000002</v>
      </c>
      <c r="Z803" s="402"/>
      <c r="AA803" s="402"/>
      <c r="AB803" s="408"/>
      <c r="AC803" s="354" t="s">
        <v>806</v>
      </c>
      <c r="AD803" s="355"/>
      <c r="AE803" s="355"/>
      <c r="AF803" s="355"/>
      <c r="AG803" s="356"/>
      <c r="AH803" s="404" t="s">
        <v>809</v>
      </c>
      <c r="AI803" s="405"/>
      <c r="AJ803" s="405"/>
      <c r="AK803" s="405"/>
      <c r="AL803" s="405"/>
      <c r="AM803" s="405"/>
      <c r="AN803" s="405"/>
      <c r="AO803" s="405"/>
      <c r="AP803" s="405"/>
      <c r="AQ803" s="405"/>
      <c r="AR803" s="405"/>
      <c r="AS803" s="405"/>
      <c r="AT803" s="406"/>
      <c r="AU803" s="401">
        <v>2.5000000000000001E-2</v>
      </c>
      <c r="AV803" s="402"/>
      <c r="AW803" s="402"/>
      <c r="AX803" s="408"/>
      <c r="AY803">
        <f t="shared" si="115"/>
        <v>2</v>
      </c>
    </row>
    <row r="804" spans="1:51" ht="24.75" customHeight="1">
      <c r="A804" s="564"/>
      <c r="B804" s="771"/>
      <c r="C804" s="771"/>
      <c r="D804" s="771"/>
      <c r="E804" s="771"/>
      <c r="F804" s="772"/>
      <c r="G804" s="354" t="s">
        <v>784</v>
      </c>
      <c r="H804" s="355"/>
      <c r="I804" s="355"/>
      <c r="J804" s="355"/>
      <c r="K804" s="356"/>
      <c r="L804" s="460" t="s">
        <v>791</v>
      </c>
      <c r="M804" s="461"/>
      <c r="N804" s="461"/>
      <c r="O804" s="461"/>
      <c r="P804" s="461"/>
      <c r="Q804" s="461"/>
      <c r="R804" s="461"/>
      <c r="S804" s="461"/>
      <c r="T804" s="461"/>
      <c r="U804" s="461"/>
      <c r="V804" s="461"/>
      <c r="W804" s="461"/>
      <c r="X804" s="462"/>
      <c r="Y804" s="401">
        <v>0.22</v>
      </c>
      <c r="Z804" s="402"/>
      <c r="AA804" s="402"/>
      <c r="AB804" s="408"/>
      <c r="AC804" s="354" t="s">
        <v>807</v>
      </c>
      <c r="AD804" s="355"/>
      <c r="AE804" s="355"/>
      <c r="AF804" s="355"/>
      <c r="AG804" s="356"/>
      <c r="AH804" s="404" t="s">
        <v>808</v>
      </c>
      <c r="AI804" s="405"/>
      <c r="AJ804" s="405"/>
      <c r="AK804" s="405"/>
      <c r="AL804" s="405"/>
      <c r="AM804" s="405"/>
      <c r="AN804" s="405"/>
      <c r="AO804" s="405"/>
      <c r="AP804" s="405"/>
      <c r="AQ804" s="405"/>
      <c r="AR804" s="405"/>
      <c r="AS804" s="405"/>
      <c r="AT804" s="406"/>
      <c r="AU804" s="401">
        <v>3.4000000000000002E-2</v>
      </c>
      <c r="AV804" s="402"/>
      <c r="AW804" s="402"/>
      <c r="AX804" s="408"/>
      <c r="AY804">
        <f t="shared" si="115"/>
        <v>2</v>
      </c>
    </row>
    <row r="805" spans="1:51" ht="24.75" customHeight="1">
      <c r="A805" s="564"/>
      <c r="B805" s="771"/>
      <c r="C805" s="771"/>
      <c r="D805" s="771"/>
      <c r="E805" s="771"/>
      <c r="F805" s="772"/>
      <c r="G805" s="354" t="s">
        <v>785</v>
      </c>
      <c r="H805" s="355"/>
      <c r="I805" s="355"/>
      <c r="J805" s="355"/>
      <c r="K805" s="356"/>
      <c r="L805" s="460" t="s">
        <v>791</v>
      </c>
      <c r="M805" s="461"/>
      <c r="N805" s="461"/>
      <c r="O805" s="461"/>
      <c r="P805" s="461"/>
      <c r="Q805" s="461"/>
      <c r="R805" s="461"/>
      <c r="S805" s="461"/>
      <c r="T805" s="461"/>
      <c r="U805" s="461"/>
      <c r="V805" s="461"/>
      <c r="W805" s="461"/>
      <c r="X805" s="462"/>
      <c r="Y805" s="401">
        <v>2.5000000000000001E-2</v>
      </c>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2</v>
      </c>
    </row>
    <row r="806" spans="1:51" ht="24.75" customHeight="1">
      <c r="A806" s="564"/>
      <c r="B806" s="771"/>
      <c r="C806" s="771"/>
      <c r="D806" s="771"/>
      <c r="E806" s="771"/>
      <c r="F806" s="772"/>
      <c r="G806" s="354" t="s">
        <v>786</v>
      </c>
      <c r="H806" s="355"/>
      <c r="I806" s="355"/>
      <c r="J806" s="355"/>
      <c r="K806" s="356"/>
      <c r="L806" s="404" t="s">
        <v>792</v>
      </c>
      <c r="M806" s="405"/>
      <c r="N806" s="405"/>
      <c r="O806" s="405"/>
      <c r="P806" s="405"/>
      <c r="Q806" s="405"/>
      <c r="R806" s="405"/>
      <c r="S806" s="405"/>
      <c r="T806" s="405"/>
      <c r="U806" s="405"/>
      <c r="V806" s="405"/>
      <c r="W806" s="405"/>
      <c r="X806" s="406"/>
      <c r="Y806" s="401">
        <v>1E-3</v>
      </c>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2</v>
      </c>
    </row>
    <row r="807" spans="1:51" ht="24.75" customHeight="1">
      <c r="A807" s="564"/>
      <c r="B807" s="771"/>
      <c r="C807" s="771"/>
      <c r="D807" s="771"/>
      <c r="E807" s="771"/>
      <c r="F807" s="772"/>
      <c r="G807" s="354" t="s">
        <v>787</v>
      </c>
      <c r="H807" s="355"/>
      <c r="I807" s="355"/>
      <c r="J807" s="355"/>
      <c r="K807" s="356"/>
      <c r="L807" s="404" t="s">
        <v>794</v>
      </c>
      <c r="M807" s="405"/>
      <c r="N807" s="405"/>
      <c r="O807" s="405"/>
      <c r="P807" s="405"/>
      <c r="Q807" s="405"/>
      <c r="R807" s="405"/>
      <c r="S807" s="405"/>
      <c r="T807" s="405"/>
      <c r="U807" s="405"/>
      <c r="V807" s="405"/>
      <c r="W807" s="405"/>
      <c r="X807" s="406"/>
      <c r="Y807" s="401">
        <v>6.39</v>
      </c>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2</v>
      </c>
    </row>
    <row r="808" spans="1:51" ht="24.75" customHeight="1">
      <c r="A808" s="564"/>
      <c r="B808" s="771"/>
      <c r="C808" s="771"/>
      <c r="D808" s="771"/>
      <c r="E808" s="771"/>
      <c r="F808" s="772"/>
      <c r="G808" s="354" t="s">
        <v>788</v>
      </c>
      <c r="H808" s="355"/>
      <c r="I808" s="355"/>
      <c r="J808" s="355"/>
      <c r="K808" s="356"/>
      <c r="L808" s="404" t="s">
        <v>790</v>
      </c>
      <c r="M808" s="405"/>
      <c r="N808" s="405"/>
      <c r="O808" s="405"/>
      <c r="P808" s="405"/>
      <c r="Q808" s="405"/>
      <c r="R808" s="405"/>
      <c r="S808" s="405"/>
      <c r="T808" s="405"/>
      <c r="U808" s="405"/>
      <c r="V808" s="405"/>
      <c r="W808" s="405"/>
      <c r="X808" s="406"/>
      <c r="Y808" s="401">
        <v>0.151</v>
      </c>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customHeight="1">
      <c r="A809" s="564"/>
      <c r="B809" s="771"/>
      <c r="C809" s="771"/>
      <c r="D809" s="771"/>
      <c r="E809" s="771"/>
      <c r="F809" s="772"/>
      <c r="G809" s="354" t="s">
        <v>789</v>
      </c>
      <c r="H809" s="355"/>
      <c r="I809" s="355"/>
      <c r="J809" s="355"/>
      <c r="K809" s="356"/>
      <c r="L809" s="404" t="s">
        <v>793</v>
      </c>
      <c r="M809" s="405"/>
      <c r="N809" s="405"/>
      <c r="O809" s="405"/>
      <c r="P809" s="405"/>
      <c r="Q809" s="405"/>
      <c r="R809" s="405"/>
      <c r="S809" s="405"/>
      <c r="T809" s="405"/>
      <c r="U809" s="405"/>
      <c r="V809" s="405"/>
      <c r="W809" s="405"/>
      <c r="X809" s="406"/>
      <c r="Y809" s="401">
        <v>3</v>
      </c>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customHeight="1">
      <c r="A810" s="564"/>
      <c r="B810" s="771"/>
      <c r="C810" s="771"/>
      <c r="D810" s="771"/>
      <c r="E810" s="771"/>
      <c r="F810" s="772"/>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customHeight="1">
      <c r="A811" s="564"/>
      <c r="B811" s="771"/>
      <c r="C811" s="771"/>
      <c r="D811" s="771"/>
      <c r="E811" s="771"/>
      <c r="F811" s="772"/>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customHeight="1" thickBot="1">
      <c r="A812" s="564"/>
      <c r="B812" s="771"/>
      <c r="C812" s="771"/>
      <c r="D812" s="771"/>
      <c r="E812" s="771"/>
      <c r="F812" s="772"/>
      <c r="G812" s="412" t="s">
        <v>20</v>
      </c>
      <c r="H812" s="413"/>
      <c r="I812" s="413"/>
      <c r="J812" s="413"/>
      <c r="K812" s="413"/>
      <c r="L812" s="414"/>
      <c r="M812" s="415"/>
      <c r="N812" s="415"/>
      <c r="O812" s="415"/>
      <c r="P812" s="415"/>
      <c r="Q812" s="415"/>
      <c r="R812" s="415"/>
      <c r="S812" s="415"/>
      <c r="T812" s="415"/>
      <c r="U812" s="415"/>
      <c r="V812" s="415"/>
      <c r="W812" s="415"/>
      <c r="X812" s="416"/>
      <c r="Y812" s="417">
        <f>SUM(Y802:AB811)</f>
        <v>11.023</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0.219</v>
      </c>
      <c r="AV812" s="418"/>
      <c r="AW812" s="418"/>
      <c r="AX812" s="420"/>
      <c r="AY812">
        <f t="shared" si="115"/>
        <v>2</v>
      </c>
    </row>
    <row r="813" spans="1:51" ht="24.75" customHeight="1">
      <c r="A813" s="564"/>
      <c r="B813" s="771"/>
      <c r="C813" s="771"/>
      <c r="D813" s="771"/>
      <c r="E813" s="771"/>
      <c r="F813" s="772"/>
      <c r="G813" s="444" t="s">
        <v>812</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817</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2</v>
      </c>
    </row>
    <row r="814" spans="1:51" ht="24.75" customHeight="1">
      <c r="A814" s="564"/>
      <c r="B814" s="771"/>
      <c r="C814" s="771"/>
      <c r="D814" s="771"/>
      <c r="E814" s="771"/>
      <c r="F814" s="772"/>
      <c r="G814" s="451" t="s">
        <v>17</v>
      </c>
      <c r="H814" s="452"/>
      <c r="I814" s="452"/>
      <c r="J814" s="452"/>
      <c r="K814" s="452"/>
      <c r="L814" s="453" t="s">
        <v>18</v>
      </c>
      <c r="M814" s="452"/>
      <c r="N814" s="452"/>
      <c r="O814" s="452"/>
      <c r="P814" s="452"/>
      <c r="Q814" s="452"/>
      <c r="R814" s="452"/>
      <c r="S814" s="452"/>
      <c r="T814" s="452"/>
      <c r="U814" s="452"/>
      <c r="V814" s="452"/>
      <c r="W814" s="452"/>
      <c r="X814" s="454"/>
      <c r="Y814" s="441" t="s">
        <v>19</v>
      </c>
      <c r="Z814" s="442"/>
      <c r="AA814" s="442"/>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1" t="s">
        <v>19</v>
      </c>
      <c r="AV814" s="442"/>
      <c r="AW814" s="442"/>
      <c r="AX814" s="443"/>
      <c r="AY814">
        <f>$AY$813</f>
        <v>2</v>
      </c>
    </row>
    <row r="815" spans="1:51" ht="24.75" customHeight="1">
      <c r="A815" s="564"/>
      <c r="B815" s="771"/>
      <c r="C815" s="771"/>
      <c r="D815" s="771"/>
      <c r="E815" s="771"/>
      <c r="F815" s="772"/>
      <c r="G815" s="457" t="s">
        <v>796</v>
      </c>
      <c r="H815" s="458"/>
      <c r="I815" s="458"/>
      <c r="J815" s="458"/>
      <c r="K815" s="459"/>
      <c r="L815" s="460" t="s">
        <v>798</v>
      </c>
      <c r="M815" s="461"/>
      <c r="N815" s="461"/>
      <c r="O815" s="461"/>
      <c r="P815" s="461"/>
      <c r="Q815" s="461"/>
      <c r="R815" s="461"/>
      <c r="S815" s="461"/>
      <c r="T815" s="461"/>
      <c r="U815" s="461"/>
      <c r="V815" s="461"/>
      <c r="W815" s="461"/>
      <c r="X815" s="462"/>
      <c r="Y815" s="463">
        <v>0.80900000000000005</v>
      </c>
      <c r="Z815" s="464"/>
      <c r="AA815" s="464"/>
      <c r="AB815" s="465"/>
      <c r="AC815" s="457" t="s">
        <v>813</v>
      </c>
      <c r="AD815" s="458"/>
      <c r="AE815" s="458"/>
      <c r="AF815" s="458"/>
      <c r="AG815" s="459"/>
      <c r="AH815" s="460" t="s">
        <v>814</v>
      </c>
      <c r="AI815" s="461"/>
      <c r="AJ815" s="461"/>
      <c r="AK815" s="461"/>
      <c r="AL815" s="461"/>
      <c r="AM815" s="461"/>
      <c r="AN815" s="461"/>
      <c r="AO815" s="461"/>
      <c r="AP815" s="461"/>
      <c r="AQ815" s="461"/>
      <c r="AR815" s="461"/>
      <c r="AS815" s="461"/>
      <c r="AT815" s="462"/>
      <c r="AU815" s="463">
        <v>5</v>
      </c>
      <c r="AV815" s="464"/>
      <c r="AW815" s="464"/>
      <c r="AX815" s="465"/>
      <c r="AY815">
        <f t="shared" ref="AY815:AY825" si="116">$AY$813</f>
        <v>2</v>
      </c>
    </row>
    <row r="816" spans="1:51" ht="24.75" customHeight="1">
      <c r="A816" s="564"/>
      <c r="B816" s="771"/>
      <c r="C816" s="771"/>
      <c r="D816" s="771"/>
      <c r="E816" s="771"/>
      <c r="F816" s="772"/>
      <c r="G816" s="354" t="s">
        <v>784</v>
      </c>
      <c r="H816" s="355"/>
      <c r="I816" s="355"/>
      <c r="J816" s="355"/>
      <c r="K816" s="356"/>
      <c r="L816" s="404" t="s">
        <v>799</v>
      </c>
      <c r="M816" s="405"/>
      <c r="N816" s="405"/>
      <c r="O816" s="405"/>
      <c r="P816" s="405"/>
      <c r="Q816" s="405"/>
      <c r="R816" s="405"/>
      <c r="S816" s="405"/>
      <c r="T816" s="405"/>
      <c r="U816" s="405"/>
      <c r="V816" s="405"/>
      <c r="W816" s="405"/>
      <c r="X816" s="406"/>
      <c r="Y816" s="401">
        <v>4.5</v>
      </c>
      <c r="Z816" s="402"/>
      <c r="AA816" s="402"/>
      <c r="AB816" s="403"/>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2</v>
      </c>
    </row>
    <row r="817" spans="1:51" ht="24.75" customHeight="1">
      <c r="A817" s="564"/>
      <c r="B817" s="771"/>
      <c r="C817" s="771"/>
      <c r="D817" s="771"/>
      <c r="E817" s="771"/>
      <c r="F817" s="772"/>
      <c r="G817" s="354" t="s">
        <v>785</v>
      </c>
      <c r="H817" s="355"/>
      <c r="I817" s="355"/>
      <c r="J817" s="355"/>
      <c r="K817" s="356"/>
      <c r="L817" s="404" t="s">
        <v>800</v>
      </c>
      <c r="M817" s="405"/>
      <c r="N817" s="405"/>
      <c r="O817" s="405"/>
      <c r="P817" s="405"/>
      <c r="Q817" s="405"/>
      <c r="R817" s="405"/>
      <c r="S817" s="405"/>
      <c r="T817" s="405"/>
      <c r="U817" s="405"/>
      <c r="V817" s="405"/>
      <c r="W817" s="405"/>
      <c r="X817" s="406"/>
      <c r="Y817" s="401">
        <v>0.9</v>
      </c>
      <c r="Z817" s="402"/>
      <c r="AA817" s="402"/>
      <c r="AB817" s="403"/>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2</v>
      </c>
    </row>
    <row r="818" spans="1:51" ht="24.75" customHeight="1">
      <c r="A818" s="564"/>
      <c r="B818" s="771"/>
      <c r="C818" s="771"/>
      <c r="D818" s="771"/>
      <c r="E818" s="771"/>
      <c r="F818" s="772"/>
      <c r="G818" s="354" t="s">
        <v>758</v>
      </c>
      <c r="H818" s="355"/>
      <c r="I818" s="355"/>
      <c r="J818" s="355"/>
      <c r="K818" s="356"/>
      <c r="L818" s="404" t="s">
        <v>801</v>
      </c>
      <c r="M818" s="405"/>
      <c r="N818" s="405"/>
      <c r="O818" s="405"/>
      <c r="P818" s="405"/>
      <c r="Q818" s="405"/>
      <c r="R818" s="405"/>
      <c r="S818" s="405"/>
      <c r="T818" s="405"/>
      <c r="U818" s="405"/>
      <c r="V818" s="405"/>
      <c r="W818" s="405"/>
      <c r="X818" s="406"/>
      <c r="Y818" s="401">
        <v>0.6</v>
      </c>
      <c r="Z818" s="402"/>
      <c r="AA818" s="402"/>
      <c r="AB818" s="403"/>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2</v>
      </c>
    </row>
    <row r="819" spans="1:51" ht="24.75" customHeight="1">
      <c r="A819" s="564"/>
      <c r="B819" s="771"/>
      <c r="C819" s="771"/>
      <c r="D819" s="771"/>
      <c r="E819" s="771"/>
      <c r="F819" s="772"/>
      <c r="G819" s="354" t="s">
        <v>797</v>
      </c>
      <c r="H819" s="355"/>
      <c r="I819" s="355"/>
      <c r="J819" s="355"/>
      <c r="K819" s="356"/>
      <c r="L819" s="404" t="s">
        <v>802</v>
      </c>
      <c r="M819" s="405"/>
      <c r="N819" s="405"/>
      <c r="O819" s="405"/>
      <c r="P819" s="405"/>
      <c r="Q819" s="405"/>
      <c r="R819" s="405"/>
      <c r="S819" s="405"/>
      <c r="T819" s="405"/>
      <c r="U819" s="405"/>
      <c r="V819" s="405"/>
      <c r="W819" s="405"/>
      <c r="X819" s="406"/>
      <c r="Y819" s="401">
        <v>1.2</v>
      </c>
      <c r="Z819" s="402"/>
      <c r="AA819" s="402"/>
      <c r="AB819" s="403"/>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2</v>
      </c>
    </row>
    <row r="820" spans="1:51" ht="24.75" customHeight="1">
      <c r="A820" s="564"/>
      <c r="B820" s="771"/>
      <c r="C820" s="771"/>
      <c r="D820" s="771"/>
      <c r="E820" s="771"/>
      <c r="F820" s="772"/>
      <c r="G820" s="354" t="s">
        <v>80</v>
      </c>
      <c r="H820" s="355"/>
      <c r="I820" s="355"/>
      <c r="J820" s="355"/>
      <c r="K820" s="356"/>
      <c r="L820" s="404" t="s">
        <v>795</v>
      </c>
      <c r="M820" s="405"/>
      <c r="N820" s="405"/>
      <c r="O820" s="405"/>
      <c r="P820" s="405"/>
      <c r="Q820" s="405"/>
      <c r="R820" s="405"/>
      <c r="S820" s="405"/>
      <c r="T820" s="405"/>
      <c r="U820" s="405"/>
      <c r="V820" s="405"/>
      <c r="W820" s="405"/>
      <c r="X820" s="406"/>
      <c r="Y820" s="401">
        <v>1.0900000000000001</v>
      </c>
      <c r="Z820" s="402"/>
      <c r="AA820" s="402"/>
      <c r="AB820" s="403"/>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2</v>
      </c>
    </row>
    <row r="821" spans="1:51" ht="24.75" customHeight="1">
      <c r="A821" s="564"/>
      <c r="B821" s="771"/>
      <c r="C821" s="771"/>
      <c r="D821" s="771"/>
      <c r="E821" s="771"/>
      <c r="F821" s="772"/>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2</v>
      </c>
    </row>
    <row r="822" spans="1:51" ht="24.75" customHeight="1">
      <c r="A822" s="564"/>
      <c r="B822" s="771"/>
      <c r="C822" s="771"/>
      <c r="D822" s="771"/>
      <c r="E822" s="771"/>
      <c r="F822" s="772"/>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2</v>
      </c>
    </row>
    <row r="823" spans="1:51" ht="24.75" customHeight="1">
      <c r="A823" s="564"/>
      <c r="B823" s="771"/>
      <c r="C823" s="771"/>
      <c r="D823" s="771"/>
      <c r="E823" s="771"/>
      <c r="F823" s="772"/>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2</v>
      </c>
    </row>
    <row r="824" spans="1:51" ht="24.75" customHeight="1">
      <c r="A824" s="564"/>
      <c r="B824" s="771"/>
      <c r="C824" s="771"/>
      <c r="D824" s="771"/>
      <c r="E824" s="771"/>
      <c r="F824" s="772"/>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2</v>
      </c>
    </row>
    <row r="825" spans="1:51" ht="24.75" customHeight="1">
      <c r="A825" s="564"/>
      <c r="B825" s="771"/>
      <c r="C825" s="771"/>
      <c r="D825" s="771"/>
      <c r="E825" s="771"/>
      <c r="F825" s="772"/>
      <c r="G825" s="412" t="s">
        <v>20</v>
      </c>
      <c r="H825" s="413"/>
      <c r="I825" s="413"/>
      <c r="J825" s="413"/>
      <c r="K825" s="413"/>
      <c r="L825" s="414"/>
      <c r="M825" s="415"/>
      <c r="N825" s="415"/>
      <c r="O825" s="415"/>
      <c r="P825" s="415"/>
      <c r="Q825" s="415"/>
      <c r="R825" s="415"/>
      <c r="S825" s="415"/>
      <c r="T825" s="415"/>
      <c r="U825" s="415"/>
      <c r="V825" s="415"/>
      <c r="W825" s="415"/>
      <c r="X825" s="416"/>
      <c r="Y825" s="417">
        <f>SUM(Y815:AB824)</f>
        <v>9.0990000000000002</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5</v>
      </c>
      <c r="AV825" s="418"/>
      <c r="AW825" s="418"/>
      <c r="AX825" s="420"/>
      <c r="AY825">
        <f t="shared" si="116"/>
        <v>2</v>
      </c>
    </row>
    <row r="826" spans="1:51" ht="24.75" hidden="1" customHeight="1">
      <c r="A826" s="564"/>
      <c r="B826" s="771"/>
      <c r="C826" s="771"/>
      <c r="D826" s="771"/>
      <c r="E826" s="771"/>
      <c r="F826" s="772"/>
      <c r="G826" s="444"/>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c r="A827" s="564"/>
      <c r="B827" s="771"/>
      <c r="C827" s="771"/>
      <c r="D827" s="771"/>
      <c r="E827" s="771"/>
      <c r="F827" s="772"/>
      <c r="G827" s="451" t="s">
        <v>17</v>
      </c>
      <c r="H827" s="452"/>
      <c r="I827" s="452"/>
      <c r="J827" s="452"/>
      <c r="K827" s="452"/>
      <c r="L827" s="453" t="s">
        <v>18</v>
      </c>
      <c r="M827" s="452"/>
      <c r="N827" s="452"/>
      <c r="O827" s="452"/>
      <c r="P827" s="452"/>
      <c r="Q827" s="452"/>
      <c r="R827" s="452"/>
      <c r="S827" s="452"/>
      <c r="T827" s="452"/>
      <c r="U827" s="452"/>
      <c r="V827" s="452"/>
      <c r="W827" s="452"/>
      <c r="X827" s="454"/>
      <c r="Y827" s="441" t="s">
        <v>19</v>
      </c>
      <c r="Z827" s="442"/>
      <c r="AA827" s="442"/>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1" t="s">
        <v>19</v>
      </c>
      <c r="AV827" s="442"/>
      <c r="AW827" s="442"/>
      <c r="AX827" s="443"/>
      <c r="AY827">
        <f>$AY$826</f>
        <v>0</v>
      </c>
    </row>
    <row r="828" spans="1:51" s="16" customFormat="1" ht="24.75" hidden="1" customHeight="1">
      <c r="A828" s="564"/>
      <c r="B828" s="771"/>
      <c r="C828" s="771"/>
      <c r="D828" s="771"/>
      <c r="E828" s="771"/>
      <c r="F828" s="772"/>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c r="A829" s="564"/>
      <c r="B829" s="771"/>
      <c r="C829" s="771"/>
      <c r="D829" s="771"/>
      <c r="E829" s="771"/>
      <c r="F829" s="772"/>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c r="A830" s="564"/>
      <c r="B830" s="771"/>
      <c r="C830" s="771"/>
      <c r="D830" s="771"/>
      <c r="E830" s="771"/>
      <c r="F830" s="772"/>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c r="A831" s="564"/>
      <c r="B831" s="771"/>
      <c r="C831" s="771"/>
      <c r="D831" s="771"/>
      <c r="E831" s="771"/>
      <c r="F831" s="772"/>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c r="A832" s="564"/>
      <c r="B832" s="771"/>
      <c r="C832" s="771"/>
      <c r="D832" s="771"/>
      <c r="E832" s="771"/>
      <c r="F832" s="772"/>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c r="A833" s="564"/>
      <c r="B833" s="771"/>
      <c r="C833" s="771"/>
      <c r="D833" s="771"/>
      <c r="E833" s="771"/>
      <c r="F833" s="772"/>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c r="A834" s="564"/>
      <c r="B834" s="771"/>
      <c r="C834" s="771"/>
      <c r="D834" s="771"/>
      <c r="E834" s="771"/>
      <c r="F834" s="772"/>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c r="A835" s="564"/>
      <c r="B835" s="771"/>
      <c r="C835" s="771"/>
      <c r="D835" s="771"/>
      <c r="E835" s="771"/>
      <c r="F835" s="772"/>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c r="A836" s="564"/>
      <c r="B836" s="771"/>
      <c r="C836" s="771"/>
      <c r="D836" s="771"/>
      <c r="E836" s="771"/>
      <c r="F836" s="772"/>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c r="A837" s="564"/>
      <c r="B837" s="771"/>
      <c r="C837" s="771"/>
      <c r="D837" s="771"/>
      <c r="E837" s="771"/>
      <c r="F837" s="772"/>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c r="A838" s="564"/>
      <c r="B838" s="771"/>
      <c r="C838" s="771"/>
      <c r="D838" s="771"/>
      <c r="E838" s="771"/>
      <c r="F838" s="772"/>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7" t="s">
        <v>339</v>
      </c>
      <c r="AM839" s="968"/>
      <c r="AN839" s="968"/>
      <c r="AO839" s="102" t="s">
        <v>337</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3"/>
      <c r="B844" s="353"/>
      <c r="C844" s="353" t="s">
        <v>26</v>
      </c>
      <c r="D844" s="353"/>
      <c r="E844" s="353"/>
      <c r="F844" s="353"/>
      <c r="G844" s="353"/>
      <c r="H844" s="353"/>
      <c r="I844" s="353"/>
      <c r="J844" s="277" t="s">
        <v>296</v>
      </c>
      <c r="K844" s="109"/>
      <c r="L844" s="109"/>
      <c r="M844" s="109"/>
      <c r="N844" s="109"/>
      <c r="O844" s="109"/>
      <c r="P844" s="341" t="s">
        <v>244</v>
      </c>
      <c r="Q844" s="341"/>
      <c r="R844" s="341"/>
      <c r="S844" s="341"/>
      <c r="T844" s="341"/>
      <c r="U844" s="341"/>
      <c r="V844" s="341"/>
      <c r="W844" s="341"/>
      <c r="X844" s="341"/>
      <c r="Y844" s="351" t="s">
        <v>294</v>
      </c>
      <c r="Z844" s="352"/>
      <c r="AA844" s="352"/>
      <c r="AB844" s="352"/>
      <c r="AC844" s="277" t="s">
        <v>333</v>
      </c>
      <c r="AD844" s="277"/>
      <c r="AE844" s="277"/>
      <c r="AF844" s="277"/>
      <c r="AG844" s="277"/>
      <c r="AH844" s="351" t="s">
        <v>362</v>
      </c>
      <c r="AI844" s="353"/>
      <c r="AJ844" s="353"/>
      <c r="AK844" s="353"/>
      <c r="AL844" s="353" t="s">
        <v>21</v>
      </c>
      <c r="AM844" s="353"/>
      <c r="AN844" s="353"/>
      <c r="AO844" s="428"/>
      <c r="AP844" s="429" t="s">
        <v>297</v>
      </c>
      <c r="AQ844" s="429"/>
      <c r="AR844" s="429"/>
      <c r="AS844" s="429"/>
      <c r="AT844" s="429"/>
      <c r="AU844" s="429"/>
      <c r="AV844" s="429"/>
      <c r="AW844" s="429"/>
      <c r="AX844" s="429"/>
    </row>
    <row r="845" spans="1:51" ht="36.75" customHeight="1">
      <c r="A845" s="407">
        <v>1</v>
      </c>
      <c r="B845" s="407">
        <v>1</v>
      </c>
      <c r="C845" s="426" t="s">
        <v>762</v>
      </c>
      <c r="D845" s="421"/>
      <c r="E845" s="421"/>
      <c r="F845" s="421"/>
      <c r="G845" s="421"/>
      <c r="H845" s="421"/>
      <c r="I845" s="421"/>
      <c r="J845" s="422">
        <v>8000020130001</v>
      </c>
      <c r="K845" s="423"/>
      <c r="L845" s="423"/>
      <c r="M845" s="423"/>
      <c r="N845" s="423"/>
      <c r="O845" s="423"/>
      <c r="P845" s="320" t="s">
        <v>772</v>
      </c>
      <c r="Q845" s="320"/>
      <c r="R845" s="320"/>
      <c r="S845" s="320"/>
      <c r="T845" s="320"/>
      <c r="U845" s="320"/>
      <c r="V845" s="320"/>
      <c r="W845" s="320"/>
      <c r="X845" s="320"/>
      <c r="Y845" s="321">
        <v>30</v>
      </c>
      <c r="Z845" s="322"/>
      <c r="AA845" s="322"/>
      <c r="AB845" s="323"/>
      <c r="AC845" s="325" t="s">
        <v>773</v>
      </c>
      <c r="AD845" s="326"/>
      <c r="AE845" s="326"/>
      <c r="AF845" s="326"/>
      <c r="AG845" s="326"/>
      <c r="AH845" s="332" t="s">
        <v>401</v>
      </c>
      <c r="AI845" s="333"/>
      <c r="AJ845" s="333"/>
      <c r="AK845" s="334"/>
      <c r="AL845" s="332" t="s">
        <v>401</v>
      </c>
      <c r="AM845" s="333"/>
      <c r="AN845" s="333"/>
      <c r="AO845" s="334"/>
      <c r="AP845" s="324" t="s">
        <v>712</v>
      </c>
      <c r="AQ845" s="324"/>
      <c r="AR845" s="324"/>
      <c r="AS845" s="324"/>
      <c r="AT845" s="324"/>
      <c r="AU845" s="324"/>
      <c r="AV845" s="324"/>
      <c r="AW845" s="324"/>
      <c r="AX845" s="324"/>
    </row>
    <row r="846" spans="1:51" ht="36.75" customHeight="1">
      <c r="A846" s="407">
        <v>2</v>
      </c>
      <c r="B846" s="407">
        <v>1</v>
      </c>
      <c r="C846" s="426" t="s">
        <v>763</v>
      </c>
      <c r="D846" s="421"/>
      <c r="E846" s="421"/>
      <c r="F846" s="421"/>
      <c r="G846" s="421"/>
      <c r="H846" s="421"/>
      <c r="I846" s="421"/>
      <c r="J846" s="422">
        <v>4000020270008</v>
      </c>
      <c r="K846" s="423"/>
      <c r="L846" s="423"/>
      <c r="M846" s="423"/>
      <c r="N846" s="423"/>
      <c r="O846" s="423"/>
      <c r="P846" s="320" t="s">
        <v>772</v>
      </c>
      <c r="Q846" s="320"/>
      <c r="R846" s="320"/>
      <c r="S846" s="320"/>
      <c r="T846" s="320"/>
      <c r="U846" s="320"/>
      <c r="V846" s="320"/>
      <c r="W846" s="320"/>
      <c r="X846" s="320"/>
      <c r="Y846" s="321">
        <v>30</v>
      </c>
      <c r="Z846" s="322"/>
      <c r="AA846" s="322"/>
      <c r="AB846" s="323"/>
      <c r="AC846" s="325" t="s">
        <v>773</v>
      </c>
      <c r="AD846" s="326"/>
      <c r="AE846" s="326"/>
      <c r="AF846" s="326"/>
      <c r="AG846" s="326"/>
      <c r="AH846" s="332" t="s">
        <v>401</v>
      </c>
      <c r="AI846" s="333"/>
      <c r="AJ846" s="333"/>
      <c r="AK846" s="334"/>
      <c r="AL846" s="332" t="s">
        <v>401</v>
      </c>
      <c r="AM846" s="333"/>
      <c r="AN846" s="333"/>
      <c r="AO846" s="334"/>
      <c r="AP846" s="324" t="s">
        <v>712</v>
      </c>
      <c r="AQ846" s="324"/>
      <c r="AR846" s="324"/>
      <c r="AS846" s="324"/>
      <c r="AT846" s="324"/>
      <c r="AU846" s="324"/>
      <c r="AV846" s="324"/>
      <c r="AW846" s="324"/>
      <c r="AX846" s="324"/>
      <c r="AY846">
        <f>COUNTA($C$846)</f>
        <v>1</v>
      </c>
    </row>
    <row r="847" spans="1:51" ht="36.75" customHeight="1">
      <c r="A847" s="407">
        <v>3</v>
      </c>
      <c r="B847" s="407">
        <v>1</v>
      </c>
      <c r="C847" s="426" t="s">
        <v>764</v>
      </c>
      <c r="D847" s="421"/>
      <c r="E847" s="421"/>
      <c r="F847" s="421"/>
      <c r="G847" s="421"/>
      <c r="H847" s="421"/>
      <c r="I847" s="421"/>
      <c r="J847" s="422">
        <v>8000020280003</v>
      </c>
      <c r="K847" s="423"/>
      <c r="L847" s="423"/>
      <c r="M847" s="423"/>
      <c r="N847" s="423"/>
      <c r="O847" s="423"/>
      <c r="P847" s="320" t="s">
        <v>772</v>
      </c>
      <c r="Q847" s="320"/>
      <c r="R847" s="320"/>
      <c r="S847" s="320"/>
      <c r="T847" s="320"/>
      <c r="U847" s="320"/>
      <c r="V847" s="320"/>
      <c r="W847" s="320"/>
      <c r="X847" s="320"/>
      <c r="Y847" s="321">
        <v>25</v>
      </c>
      <c r="Z847" s="322"/>
      <c r="AA847" s="322"/>
      <c r="AB847" s="323"/>
      <c r="AC847" s="325" t="s">
        <v>773</v>
      </c>
      <c r="AD847" s="326"/>
      <c r="AE847" s="326"/>
      <c r="AF847" s="326"/>
      <c r="AG847" s="326"/>
      <c r="AH847" s="332" t="s">
        <v>401</v>
      </c>
      <c r="AI847" s="333"/>
      <c r="AJ847" s="333"/>
      <c r="AK847" s="334"/>
      <c r="AL847" s="332" t="s">
        <v>401</v>
      </c>
      <c r="AM847" s="333"/>
      <c r="AN847" s="333"/>
      <c r="AO847" s="334"/>
      <c r="AP847" s="324" t="s">
        <v>712</v>
      </c>
      <c r="AQ847" s="324"/>
      <c r="AR847" s="324"/>
      <c r="AS847" s="324"/>
      <c r="AT847" s="324"/>
      <c r="AU847" s="324"/>
      <c r="AV847" s="324"/>
      <c r="AW847" s="324"/>
      <c r="AX847" s="324"/>
      <c r="AY847">
        <f>COUNTA($C$847)</f>
        <v>1</v>
      </c>
    </row>
    <row r="848" spans="1:51" ht="36.75" customHeight="1">
      <c r="A848" s="407">
        <v>4</v>
      </c>
      <c r="B848" s="407">
        <v>1</v>
      </c>
      <c r="C848" s="426" t="s">
        <v>765</v>
      </c>
      <c r="D848" s="421"/>
      <c r="E848" s="421"/>
      <c r="F848" s="421"/>
      <c r="G848" s="421"/>
      <c r="H848" s="421"/>
      <c r="I848" s="421"/>
      <c r="J848" s="422">
        <v>2000020080004</v>
      </c>
      <c r="K848" s="423"/>
      <c r="L848" s="423"/>
      <c r="M848" s="423"/>
      <c r="N848" s="423"/>
      <c r="O848" s="423"/>
      <c r="P848" s="320" t="s">
        <v>772</v>
      </c>
      <c r="Q848" s="320"/>
      <c r="R848" s="320"/>
      <c r="S848" s="320"/>
      <c r="T848" s="320"/>
      <c r="U848" s="320"/>
      <c r="V848" s="320"/>
      <c r="W848" s="320"/>
      <c r="X848" s="320"/>
      <c r="Y848" s="321">
        <v>10</v>
      </c>
      <c r="Z848" s="322"/>
      <c r="AA848" s="322"/>
      <c r="AB848" s="323"/>
      <c r="AC848" s="325" t="s">
        <v>773</v>
      </c>
      <c r="AD848" s="326"/>
      <c r="AE848" s="326"/>
      <c r="AF848" s="326"/>
      <c r="AG848" s="326"/>
      <c r="AH848" s="332" t="s">
        <v>401</v>
      </c>
      <c r="AI848" s="333"/>
      <c r="AJ848" s="333"/>
      <c r="AK848" s="334"/>
      <c r="AL848" s="332" t="s">
        <v>401</v>
      </c>
      <c r="AM848" s="333"/>
      <c r="AN848" s="333"/>
      <c r="AO848" s="334"/>
      <c r="AP848" s="324" t="s">
        <v>712</v>
      </c>
      <c r="AQ848" s="324"/>
      <c r="AR848" s="324"/>
      <c r="AS848" s="324"/>
      <c r="AT848" s="324"/>
      <c r="AU848" s="324"/>
      <c r="AV848" s="324"/>
      <c r="AW848" s="324"/>
      <c r="AX848" s="324"/>
      <c r="AY848">
        <f>COUNTA($C$848)</f>
        <v>1</v>
      </c>
    </row>
    <row r="849" spans="1:51" ht="36.75" customHeight="1">
      <c r="A849" s="407">
        <v>5</v>
      </c>
      <c r="B849" s="407">
        <v>1</v>
      </c>
      <c r="C849" s="901" t="s">
        <v>777</v>
      </c>
      <c r="D849" s="902"/>
      <c r="E849" s="902"/>
      <c r="F849" s="902"/>
      <c r="G849" s="902"/>
      <c r="H849" s="902"/>
      <c r="I849" s="903"/>
      <c r="J849" s="448">
        <v>4000020120006</v>
      </c>
      <c r="K849" s="449"/>
      <c r="L849" s="449"/>
      <c r="M849" s="449"/>
      <c r="N849" s="449"/>
      <c r="O849" s="450"/>
      <c r="P849" s="317" t="s">
        <v>772</v>
      </c>
      <c r="Q849" s="318"/>
      <c r="R849" s="318"/>
      <c r="S849" s="318"/>
      <c r="T849" s="318"/>
      <c r="U849" s="318"/>
      <c r="V849" s="318"/>
      <c r="W849" s="318"/>
      <c r="X849" s="319"/>
      <c r="Y849" s="321">
        <v>3</v>
      </c>
      <c r="Z849" s="322"/>
      <c r="AA849" s="322"/>
      <c r="AB849" s="323"/>
      <c r="AC849" s="325" t="s">
        <v>773</v>
      </c>
      <c r="AD849" s="326"/>
      <c r="AE849" s="326"/>
      <c r="AF849" s="326"/>
      <c r="AG849" s="326"/>
      <c r="AH849" s="332" t="s">
        <v>401</v>
      </c>
      <c r="AI849" s="333"/>
      <c r="AJ849" s="333"/>
      <c r="AK849" s="334"/>
      <c r="AL849" s="332" t="s">
        <v>401</v>
      </c>
      <c r="AM849" s="333"/>
      <c r="AN849" s="333"/>
      <c r="AO849" s="334"/>
      <c r="AP849" s="324" t="s">
        <v>712</v>
      </c>
      <c r="AQ849" s="324"/>
      <c r="AR849" s="324"/>
      <c r="AS849" s="324"/>
      <c r="AT849" s="324"/>
      <c r="AU849" s="324"/>
      <c r="AV849" s="324"/>
      <c r="AW849" s="324"/>
      <c r="AX849" s="324"/>
      <c r="AY849">
        <f>COUNTA($C$849)</f>
        <v>1</v>
      </c>
    </row>
    <row r="850" spans="1:51" ht="36.75" customHeight="1">
      <c r="A850" s="407">
        <v>6</v>
      </c>
      <c r="B850" s="407">
        <v>1</v>
      </c>
      <c r="C850" s="901" t="s">
        <v>766</v>
      </c>
      <c r="D850" s="902"/>
      <c r="E850" s="902"/>
      <c r="F850" s="902"/>
      <c r="G850" s="902"/>
      <c r="H850" s="902"/>
      <c r="I850" s="903"/>
      <c r="J850" s="448">
        <v>5000020150002</v>
      </c>
      <c r="K850" s="449"/>
      <c r="L850" s="449"/>
      <c r="M850" s="449"/>
      <c r="N850" s="449"/>
      <c r="O850" s="450"/>
      <c r="P850" s="317" t="s">
        <v>772</v>
      </c>
      <c r="Q850" s="318"/>
      <c r="R850" s="318"/>
      <c r="S850" s="318"/>
      <c r="T850" s="318"/>
      <c r="U850" s="318"/>
      <c r="V850" s="318"/>
      <c r="W850" s="318"/>
      <c r="X850" s="319"/>
      <c r="Y850" s="321">
        <v>2.2000000000000002</v>
      </c>
      <c r="Z850" s="322"/>
      <c r="AA850" s="322"/>
      <c r="AB850" s="323"/>
      <c r="AC850" s="325" t="s">
        <v>773</v>
      </c>
      <c r="AD850" s="326"/>
      <c r="AE850" s="326"/>
      <c r="AF850" s="326"/>
      <c r="AG850" s="326"/>
      <c r="AH850" s="332" t="s">
        <v>401</v>
      </c>
      <c r="AI850" s="333"/>
      <c r="AJ850" s="333"/>
      <c r="AK850" s="334"/>
      <c r="AL850" s="332" t="s">
        <v>401</v>
      </c>
      <c r="AM850" s="333"/>
      <c r="AN850" s="333"/>
      <c r="AO850" s="334"/>
      <c r="AP850" s="324" t="s">
        <v>712</v>
      </c>
      <c r="AQ850" s="324"/>
      <c r="AR850" s="324"/>
      <c r="AS850" s="324"/>
      <c r="AT850" s="324"/>
      <c r="AU850" s="324"/>
      <c r="AV850" s="324"/>
      <c r="AW850" s="324"/>
      <c r="AX850" s="324"/>
      <c r="AY850">
        <f>COUNTA($C$850)</f>
        <v>1</v>
      </c>
    </row>
    <row r="851" spans="1:51" ht="36.75" customHeight="1">
      <c r="A851" s="407">
        <v>7</v>
      </c>
      <c r="B851" s="407">
        <v>1</v>
      </c>
      <c r="C851" s="901" t="s">
        <v>767</v>
      </c>
      <c r="D851" s="902"/>
      <c r="E851" s="902"/>
      <c r="F851" s="902"/>
      <c r="G851" s="902"/>
      <c r="H851" s="902"/>
      <c r="I851" s="903"/>
      <c r="J851" s="448">
        <v>2000020020001</v>
      </c>
      <c r="K851" s="449"/>
      <c r="L851" s="449"/>
      <c r="M851" s="449"/>
      <c r="N851" s="449"/>
      <c r="O851" s="450"/>
      <c r="P851" s="317" t="s">
        <v>772</v>
      </c>
      <c r="Q851" s="318"/>
      <c r="R851" s="318"/>
      <c r="S851" s="318"/>
      <c r="T851" s="318"/>
      <c r="U851" s="318"/>
      <c r="V851" s="318"/>
      <c r="W851" s="318"/>
      <c r="X851" s="319"/>
      <c r="Y851" s="321">
        <v>1.9</v>
      </c>
      <c r="Z851" s="322"/>
      <c r="AA851" s="322"/>
      <c r="AB851" s="323"/>
      <c r="AC851" s="325" t="s">
        <v>773</v>
      </c>
      <c r="AD851" s="326"/>
      <c r="AE851" s="326"/>
      <c r="AF851" s="326"/>
      <c r="AG851" s="326"/>
      <c r="AH851" s="332" t="s">
        <v>401</v>
      </c>
      <c r="AI851" s="333"/>
      <c r="AJ851" s="333"/>
      <c r="AK851" s="334"/>
      <c r="AL851" s="332" t="s">
        <v>401</v>
      </c>
      <c r="AM851" s="333"/>
      <c r="AN851" s="333"/>
      <c r="AO851" s="334"/>
      <c r="AP851" s="324" t="s">
        <v>712</v>
      </c>
      <c r="AQ851" s="324"/>
      <c r="AR851" s="324"/>
      <c r="AS851" s="324"/>
      <c r="AT851" s="324"/>
      <c r="AU851" s="324"/>
      <c r="AV851" s="324"/>
      <c r="AW851" s="324"/>
      <c r="AX851" s="324"/>
      <c r="AY851">
        <f>COUNTA($C$851)</f>
        <v>1</v>
      </c>
    </row>
    <row r="852" spans="1:51" ht="36.75" customHeight="1">
      <c r="A852" s="407">
        <v>8</v>
      </c>
      <c r="B852" s="407">
        <v>1</v>
      </c>
      <c r="C852" s="901" t="s">
        <v>768</v>
      </c>
      <c r="D852" s="902"/>
      <c r="E852" s="902"/>
      <c r="F852" s="902"/>
      <c r="G852" s="902"/>
      <c r="H852" s="902"/>
      <c r="I852" s="903"/>
      <c r="J852" s="448">
        <v>1000020470007</v>
      </c>
      <c r="K852" s="449"/>
      <c r="L852" s="449"/>
      <c r="M852" s="449"/>
      <c r="N852" s="449"/>
      <c r="O852" s="450"/>
      <c r="P852" s="320" t="s">
        <v>772</v>
      </c>
      <c r="Q852" s="320"/>
      <c r="R852" s="320"/>
      <c r="S852" s="320"/>
      <c r="T852" s="320"/>
      <c r="U852" s="320"/>
      <c r="V852" s="320"/>
      <c r="W852" s="320"/>
      <c r="X852" s="320"/>
      <c r="Y852" s="321">
        <v>1.8</v>
      </c>
      <c r="Z852" s="322"/>
      <c r="AA852" s="322"/>
      <c r="AB852" s="323"/>
      <c r="AC852" s="325" t="s">
        <v>773</v>
      </c>
      <c r="AD852" s="326"/>
      <c r="AE852" s="326"/>
      <c r="AF852" s="326"/>
      <c r="AG852" s="326"/>
      <c r="AH852" s="332" t="s">
        <v>401</v>
      </c>
      <c r="AI852" s="333"/>
      <c r="AJ852" s="333"/>
      <c r="AK852" s="334"/>
      <c r="AL852" s="332" t="s">
        <v>401</v>
      </c>
      <c r="AM852" s="333"/>
      <c r="AN852" s="333"/>
      <c r="AO852" s="334"/>
      <c r="AP852" s="324" t="s">
        <v>712</v>
      </c>
      <c r="AQ852" s="324"/>
      <c r="AR852" s="324"/>
      <c r="AS852" s="324"/>
      <c r="AT852" s="324"/>
      <c r="AU852" s="324"/>
      <c r="AV852" s="324"/>
      <c r="AW852" s="324"/>
      <c r="AX852" s="324"/>
      <c r="AY852">
        <f>COUNTA($C$852)</f>
        <v>1</v>
      </c>
    </row>
    <row r="853" spans="1:51" ht="36.75" customHeight="1">
      <c r="A853" s="407">
        <v>9</v>
      </c>
      <c r="B853" s="407">
        <v>1</v>
      </c>
      <c r="C853" s="901" t="s">
        <v>779</v>
      </c>
      <c r="D853" s="902"/>
      <c r="E853" s="902"/>
      <c r="F853" s="902"/>
      <c r="G853" s="902"/>
      <c r="H853" s="902"/>
      <c r="I853" s="903"/>
      <c r="J853" s="448">
        <v>5000020240001</v>
      </c>
      <c r="K853" s="449"/>
      <c r="L853" s="449"/>
      <c r="M853" s="449"/>
      <c r="N853" s="449"/>
      <c r="O853" s="450"/>
      <c r="P853" s="320" t="s">
        <v>772</v>
      </c>
      <c r="Q853" s="320"/>
      <c r="R853" s="320"/>
      <c r="S853" s="320"/>
      <c r="T853" s="320"/>
      <c r="U853" s="320"/>
      <c r="V853" s="320"/>
      <c r="W853" s="320"/>
      <c r="X853" s="320"/>
      <c r="Y853" s="321">
        <v>0.8</v>
      </c>
      <c r="Z853" s="322"/>
      <c r="AA853" s="322"/>
      <c r="AB853" s="323"/>
      <c r="AC853" s="325" t="s">
        <v>773</v>
      </c>
      <c r="AD853" s="326"/>
      <c r="AE853" s="326"/>
      <c r="AF853" s="326"/>
      <c r="AG853" s="326"/>
      <c r="AH853" s="332" t="s">
        <v>401</v>
      </c>
      <c r="AI853" s="333"/>
      <c r="AJ853" s="333"/>
      <c r="AK853" s="334"/>
      <c r="AL853" s="332" t="s">
        <v>401</v>
      </c>
      <c r="AM853" s="333"/>
      <c r="AN853" s="333"/>
      <c r="AO853" s="334"/>
      <c r="AP853" s="324" t="s">
        <v>712</v>
      </c>
      <c r="AQ853" s="324"/>
      <c r="AR853" s="324"/>
      <c r="AS853" s="324"/>
      <c r="AT853" s="324"/>
      <c r="AU853" s="324"/>
      <c r="AV853" s="324"/>
      <c r="AW853" s="324"/>
      <c r="AX853" s="324"/>
      <c r="AY853">
        <f>COUNTA($C$853)</f>
        <v>1</v>
      </c>
    </row>
    <row r="854" spans="1:51" ht="36.75" customHeight="1">
      <c r="A854" s="407">
        <v>10</v>
      </c>
      <c r="B854" s="407">
        <v>1</v>
      </c>
      <c r="C854" s="426" t="s">
        <v>778</v>
      </c>
      <c r="D854" s="421"/>
      <c r="E854" s="421"/>
      <c r="F854" s="421"/>
      <c r="G854" s="421"/>
      <c r="H854" s="421"/>
      <c r="I854" s="421"/>
      <c r="J854" s="422">
        <v>7000020100005</v>
      </c>
      <c r="K854" s="423"/>
      <c r="L854" s="423"/>
      <c r="M854" s="423"/>
      <c r="N854" s="423"/>
      <c r="O854" s="423"/>
      <c r="P854" s="320" t="s">
        <v>772</v>
      </c>
      <c r="Q854" s="320"/>
      <c r="R854" s="320"/>
      <c r="S854" s="320"/>
      <c r="T854" s="320"/>
      <c r="U854" s="320"/>
      <c r="V854" s="320"/>
      <c r="W854" s="320"/>
      <c r="X854" s="320"/>
      <c r="Y854" s="321">
        <v>0.8</v>
      </c>
      <c r="Z854" s="322"/>
      <c r="AA854" s="322"/>
      <c r="AB854" s="323"/>
      <c r="AC854" s="325" t="s">
        <v>773</v>
      </c>
      <c r="AD854" s="326"/>
      <c r="AE854" s="326"/>
      <c r="AF854" s="326"/>
      <c r="AG854" s="326"/>
      <c r="AH854" s="332" t="s">
        <v>401</v>
      </c>
      <c r="AI854" s="333"/>
      <c r="AJ854" s="333"/>
      <c r="AK854" s="334"/>
      <c r="AL854" s="332" t="s">
        <v>401</v>
      </c>
      <c r="AM854" s="333"/>
      <c r="AN854" s="333"/>
      <c r="AO854" s="334"/>
      <c r="AP854" s="324" t="s">
        <v>712</v>
      </c>
      <c r="AQ854" s="324"/>
      <c r="AR854" s="324"/>
      <c r="AS854" s="324"/>
      <c r="AT854" s="324"/>
      <c r="AU854" s="324"/>
      <c r="AV854" s="324"/>
      <c r="AW854" s="324"/>
      <c r="AX854" s="324"/>
      <c r="AY854">
        <f>COUNTA($C$854)</f>
        <v>1</v>
      </c>
    </row>
    <row r="855" spans="1:51" ht="30" hidden="1" customHeight="1">
      <c r="A855" s="407">
        <v>11</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c r="A856" s="407">
        <v>12</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c r="A857" s="407">
        <v>13</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c r="A858" s="407">
        <v>14</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c r="A859" s="407">
        <v>15</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c r="A860" s="407">
        <v>16</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c r="A861" s="407">
        <v>17</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c r="A862" s="407">
        <v>18</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c r="A863" s="407">
        <v>19</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c r="A864" s="407">
        <v>20</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c r="A865" s="407">
        <v>21</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c r="A866" s="407">
        <v>22</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c r="A867" s="407">
        <v>23</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c r="A868" s="407">
        <v>24</v>
      </c>
      <c r="B868" s="407">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c r="A869" s="407">
        <v>25</v>
      </c>
      <c r="B869" s="407">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c r="A870" s="407">
        <v>26</v>
      </c>
      <c r="B870" s="40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c r="A871" s="407">
        <v>27</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c r="A872" s="407">
        <v>28</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c r="A873" s="407">
        <v>29</v>
      </c>
      <c r="B873" s="407">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c r="A874" s="407">
        <v>30</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53"/>
      <c r="B877" s="353"/>
      <c r="C877" s="353" t="s">
        <v>26</v>
      </c>
      <c r="D877" s="353"/>
      <c r="E877" s="353"/>
      <c r="F877" s="353"/>
      <c r="G877" s="353"/>
      <c r="H877" s="353"/>
      <c r="I877" s="353"/>
      <c r="J877" s="277" t="s">
        <v>296</v>
      </c>
      <c r="K877" s="109"/>
      <c r="L877" s="109"/>
      <c r="M877" s="109"/>
      <c r="N877" s="109"/>
      <c r="O877" s="109"/>
      <c r="P877" s="341" t="s">
        <v>244</v>
      </c>
      <c r="Q877" s="341"/>
      <c r="R877" s="341"/>
      <c r="S877" s="341"/>
      <c r="T877" s="341"/>
      <c r="U877" s="341"/>
      <c r="V877" s="341"/>
      <c r="W877" s="341"/>
      <c r="X877" s="341"/>
      <c r="Y877" s="351" t="s">
        <v>294</v>
      </c>
      <c r="Z877" s="352"/>
      <c r="AA877" s="352"/>
      <c r="AB877" s="352"/>
      <c r="AC877" s="277" t="s">
        <v>333</v>
      </c>
      <c r="AD877" s="277"/>
      <c r="AE877" s="277"/>
      <c r="AF877" s="277"/>
      <c r="AG877" s="277"/>
      <c r="AH877" s="351" t="s">
        <v>362</v>
      </c>
      <c r="AI877" s="353"/>
      <c r="AJ877" s="353"/>
      <c r="AK877" s="353"/>
      <c r="AL877" s="353" t="s">
        <v>21</v>
      </c>
      <c r="AM877" s="353"/>
      <c r="AN877" s="353"/>
      <c r="AO877" s="428"/>
      <c r="AP877" s="429" t="s">
        <v>297</v>
      </c>
      <c r="AQ877" s="429"/>
      <c r="AR877" s="429"/>
      <c r="AS877" s="429"/>
      <c r="AT877" s="429"/>
      <c r="AU877" s="429"/>
      <c r="AV877" s="429"/>
      <c r="AW877" s="429"/>
      <c r="AX877" s="429"/>
      <c r="AY877">
        <f t="shared" ref="AY877:AY878" si="118">$AY$875</f>
        <v>1</v>
      </c>
    </row>
    <row r="878" spans="1:51" ht="36.75" customHeight="1">
      <c r="A878" s="407">
        <v>1</v>
      </c>
      <c r="B878" s="407">
        <v>1</v>
      </c>
      <c r="C878" s="426" t="s">
        <v>780</v>
      </c>
      <c r="D878" s="421"/>
      <c r="E878" s="421"/>
      <c r="F878" s="421"/>
      <c r="G878" s="421"/>
      <c r="H878" s="421"/>
      <c r="I878" s="421"/>
      <c r="J878" s="422">
        <v>5010005004635</v>
      </c>
      <c r="K878" s="423"/>
      <c r="L878" s="423"/>
      <c r="M878" s="423"/>
      <c r="N878" s="423"/>
      <c r="O878" s="423"/>
      <c r="P878" s="320" t="s">
        <v>774</v>
      </c>
      <c r="Q878" s="320"/>
      <c r="R878" s="320"/>
      <c r="S878" s="320"/>
      <c r="T878" s="320"/>
      <c r="U878" s="320"/>
      <c r="V878" s="320"/>
      <c r="W878" s="320"/>
      <c r="X878" s="320"/>
      <c r="Y878" s="321">
        <v>6.9</v>
      </c>
      <c r="Z878" s="322"/>
      <c r="AA878" s="322"/>
      <c r="AB878" s="323"/>
      <c r="AC878" s="325" t="s">
        <v>773</v>
      </c>
      <c r="AD878" s="326"/>
      <c r="AE878" s="326"/>
      <c r="AF878" s="326"/>
      <c r="AG878" s="326"/>
      <c r="AH878" s="332" t="s">
        <v>401</v>
      </c>
      <c r="AI878" s="333"/>
      <c r="AJ878" s="333"/>
      <c r="AK878" s="334"/>
      <c r="AL878" s="332" t="s">
        <v>401</v>
      </c>
      <c r="AM878" s="333"/>
      <c r="AN878" s="333"/>
      <c r="AO878" s="334"/>
      <c r="AP878" s="324" t="s">
        <v>712</v>
      </c>
      <c r="AQ878" s="324"/>
      <c r="AR878" s="324"/>
      <c r="AS878" s="324"/>
      <c r="AT878" s="324"/>
      <c r="AU878" s="324"/>
      <c r="AV878" s="324"/>
      <c r="AW878" s="324"/>
      <c r="AX878" s="324"/>
      <c r="AY878">
        <f t="shared" si="118"/>
        <v>1</v>
      </c>
    </row>
    <row r="879" spans="1:51" ht="30" hidden="1" customHeight="1">
      <c r="A879" s="407">
        <v>2</v>
      </c>
      <c r="B879" s="407">
        <v>1</v>
      </c>
      <c r="C879" s="426"/>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6"/>
      <c r="AE879" s="326"/>
      <c r="AF879" s="326"/>
      <c r="AG879" s="326"/>
      <c r="AH879" s="424"/>
      <c r="AI879" s="425"/>
      <c r="AJ879" s="425"/>
      <c r="AK879" s="425"/>
      <c r="AL879" s="329"/>
      <c r="AM879" s="330"/>
      <c r="AN879" s="330"/>
      <c r="AO879" s="331"/>
      <c r="AP879" s="324"/>
      <c r="AQ879" s="324"/>
      <c r="AR879" s="324"/>
      <c r="AS879" s="324"/>
      <c r="AT879" s="324"/>
      <c r="AU879" s="324"/>
      <c r="AV879" s="324"/>
      <c r="AW879" s="324"/>
      <c r="AX879" s="324"/>
      <c r="AY879">
        <f>COUNTA($C$879)</f>
        <v>0</v>
      </c>
    </row>
    <row r="880" spans="1:51" ht="30" hidden="1" customHeight="1">
      <c r="A880" s="407">
        <v>3</v>
      </c>
      <c r="B880" s="407">
        <v>1</v>
      </c>
      <c r="C880" s="426"/>
      <c r="D880" s="421"/>
      <c r="E880" s="421"/>
      <c r="F880" s="421"/>
      <c r="G880" s="421"/>
      <c r="H880" s="421"/>
      <c r="I880" s="421"/>
      <c r="J880" s="422"/>
      <c r="K880" s="423"/>
      <c r="L880" s="423"/>
      <c r="M880" s="423"/>
      <c r="N880" s="423"/>
      <c r="O880" s="423"/>
      <c r="P880" s="427"/>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c r="A881" s="407">
        <v>4</v>
      </c>
      <c r="B881" s="407">
        <v>1</v>
      </c>
      <c r="C881" s="426"/>
      <c r="D881" s="421"/>
      <c r="E881" s="421"/>
      <c r="F881" s="421"/>
      <c r="G881" s="421"/>
      <c r="H881" s="421"/>
      <c r="I881" s="421"/>
      <c r="J881" s="422"/>
      <c r="K881" s="423"/>
      <c r="L881" s="423"/>
      <c r="M881" s="423"/>
      <c r="N881" s="423"/>
      <c r="O881" s="423"/>
      <c r="P881" s="427"/>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c r="A882" s="407">
        <v>5</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c r="A883" s="407">
        <v>6</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c r="A884" s="407">
        <v>7</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c r="A885" s="407">
        <v>8</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c r="A886" s="407">
        <v>9</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c r="A887" s="407">
        <v>10</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c r="A888" s="407">
        <v>11</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c r="A889" s="407">
        <v>12</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c r="A890" s="407">
        <v>13</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c r="A891" s="407">
        <v>14</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c r="A892" s="407">
        <v>15</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c r="A893" s="407">
        <v>16</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c r="A894" s="407">
        <v>17</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c r="A895" s="407">
        <v>18</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c r="A896" s="407">
        <v>19</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c r="A897" s="407">
        <v>20</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c r="A898" s="407">
        <v>21</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c r="A899" s="407">
        <v>22</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c r="A900" s="407">
        <v>23</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c r="A901" s="407">
        <v>24</v>
      </c>
      <c r="B901" s="407">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c r="A902" s="407">
        <v>25</v>
      </c>
      <c r="B902" s="407">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c r="A903" s="407">
        <v>26</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c r="A904" s="407">
        <v>27</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c r="A905" s="407">
        <v>28</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c r="A906" s="407">
        <v>29</v>
      </c>
      <c r="B906" s="407">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c r="A907" s="407">
        <v>30</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53"/>
      <c r="B910" s="353"/>
      <c r="C910" s="353" t="s">
        <v>26</v>
      </c>
      <c r="D910" s="353"/>
      <c r="E910" s="353"/>
      <c r="F910" s="353"/>
      <c r="G910" s="353"/>
      <c r="H910" s="353"/>
      <c r="I910" s="353"/>
      <c r="J910" s="277" t="s">
        <v>296</v>
      </c>
      <c r="K910" s="109"/>
      <c r="L910" s="109"/>
      <c r="M910" s="109"/>
      <c r="N910" s="109"/>
      <c r="O910" s="109"/>
      <c r="P910" s="341" t="s">
        <v>244</v>
      </c>
      <c r="Q910" s="341"/>
      <c r="R910" s="341"/>
      <c r="S910" s="341"/>
      <c r="T910" s="341"/>
      <c r="U910" s="341"/>
      <c r="V910" s="341"/>
      <c r="W910" s="341"/>
      <c r="X910" s="341"/>
      <c r="Y910" s="351" t="s">
        <v>294</v>
      </c>
      <c r="Z910" s="352"/>
      <c r="AA910" s="352"/>
      <c r="AB910" s="352"/>
      <c r="AC910" s="277" t="s">
        <v>333</v>
      </c>
      <c r="AD910" s="277"/>
      <c r="AE910" s="277"/>
      <c r="AF910" s="277"/>
      <c r="AG910" s="277"/>
      <c r="AH910" s="351" t="s">
        <v>362</v>
      </c>
      <c r="AI910" s="353"/>
      <c r="AJ910" s="353"/>
      <c r="AK910" s="353"/>
      <c r="AL910" s="353" t="s">
        <v>21</v>
      </c>
      <c r="AM910" s="353"/>
      <c r="AN910" s="353"/>
      <c r="AO910" s="428"/>
      <c r="AP910" s="429" t="s">
        <v>297</v>
      </c>
      <c r="AQ910" s="429"/>
      <c r="AR910" s="429"/>
      <c r="AS910" s="429"/>
      <c r="AT910" s="429"/>
      <c r="AU910" s="429"/>
      <c r="AV910" s="429"/>
      <c r="AW910" s="429"/>
      <c r="AX910" s="429"/>
      <c r="AY910">
        <f t="shared" ref="AY910:AY911" si="119">$AY$908</f>
        <v>1</v>
      </c>
    </row>
    <row r="911" spans="1:51" ht="37.5" customHeight="1">
      <c r="A911" s="407">
        <v>1</v>
      </c>
      <c r="B911" s="407">
        <v>1</v>
      </c>
      <c r="C911" s="426" t="s">
        <v>781</v>
      </c>
      <c r="D911" s="421"/>
      <c r="E911" s="421"/>
      <c r="F911" s="421"/>
      <c r="G911" s="421"/>
      <c r="H911" s="421"/>
      <c r="I911" s="421"/>
      <c r="J911" s="422">
        <v>6020001076602</v>
      </c>
      <c r="K911" s="423"/>
      <c r="L911" s="423"/>
      <c r="M911" s="423"/>
      <c r="N911" s="423"/>
      <c r="O911" s="423"/>
      <c r="P911" s="427" t="s">
        <v>823</v>
      </c>
      <c r="Q911" s="320"/>
      <c r="R911" s="320"/>
      <c r="S911" s="320"/>
      <c r="T911" s="320"/>
      <c r="U911" s="320"/>
      <c r="V911" s="320"/>
      <c r="W911" s="320"/>
      <c r="X911" s="320"/>
      <c r="Y911" s="321">
        <v>1.1000000000000001</v>
      </c>
      <c r="Z911" s="322"/>
      <c r="AA911" s="322"/>
      <c r="AB911" s="323"/>
      <c r="AC911" s="325" t="s">
        <v>773</v>
      </c>
      <c r="AD911" s="326"/>
      <c r="AE911" s="326"/>
      <c r="AF911" s="326"/>
      <c r="AG911" s="326"/>
      <c r="AH911" s="332" t="s">
        <v>401</v>
      </c>
      <c r="AI911" s="333"/>
      <c r="AJ911" s="333"/>
      <c r="AK911" s="334"/>
      <c r="AL911" s="332" t="s">
        <v>401</v>
      </c>
      <c r="AM911" s="333"/>
      <c r="AN911" s="333"/>
      <c r="AO911" s="334"/>
      <c r="AP911" s="324" t="s">
        <v>712</v>
      </c>
      <c r="AQ911" s="324"/>
      <c r="AR911" s="324"/>
      <c r="AS911" s="324"/>
      <c r="AT911" s="324"/>
      <c r="AU911" s="324"/>
      <c r="AV911" s="324"/>
      <c r="AW911" s="324"/>
      <c r="AX911" s="324"/>
      <c r="AY911">
        <f t="shared" si="119"/>
        <v>1</v>
      </c>
    </row>
    <row r="912" spans="1:51" ht="30" hidden="1" customHeight="1">
      <c r="A912" s="407">
        <v>2</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6"/>
      <c r="AE912" s="326"/>
      <c r="AF912" s="326"/>
      <c r="AG912" s="326"/>
      <c r="AH912" s="424"/>
      <c r="AI912" s="425"/>
      <c r="AJ912" s="425"/>
      <c r="AK912" s="425"/>
      <c r="AL912" s="329"/>
      <c r="AM912" s="330"/>
      <c r="AN912" s="330"/>
      <c r="AO912" s="331"/>
      <c r="AP912" s="324"/>
      <c r="AQ912" s="324"/>
      <c r="AR912" s="324"/>
      <c r="AS912" s="324"/>
      <c r="AT912" s="324"/>
      <c r="AU912" s="324"/>
      <c r="AV912" s="324"/>
      <c r="AW912" s="324"/>
      <c r="AX912" s="324"/>
      <c r="AY912">
        <f>COUNTA($C$912)</f>
        <v>0</v>
      </c>
    </row>
    <row r="913" spans="1:51" ht="30" hidden="1" customHeight="1">
      <c r="A913" s="407">
        <v>3</v>
      </c>
      <c r="B913" s="407">
        <v>1</v>
      </c>
      <c r="C913" s="426"/>
      <c r="D913" s="421"/>
      <c r="E913" s="421"/>
      <c r="F913" s="421"/>
      <c r="G913" s="421"/>
      <c r="H913" s="421"/>
      <c r="I913" s="421"/>
      <c r="J913" s="422"/>
      <c r="K913" s="423"/>
      <c r="L913" s="423"/>
      <c r="M913" s="423"/>
      <c r="N913" s="423"/>
      <c r="O913" s="423"/>
      <c r="P913" s="427"/>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c r="A914" s="407">
        <v>4</v>
      </c>
      <c r="B914" s="407">
        <v>1</v>
      </c>
      <c r="C914" s="426"/>
      <c r="D914" s="421"/>
      <c r="E914" s="421"/>
      <c r="F914" s="421"/>
      <c r="G914" s="421"/>
      <c r="H914" s="421"/>
      <c r="I914" s="421"/>
      <c r="J914" s="422"/>
      <c r="K914" s="423"/>
      <c r="L914" s="423"/>
      <c r="M914" s="423"/>
      <c r="N914" s="423"/>
      <c r="O914" s="423"/>
      <c r="P914" s="427"/>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c r="A915" s="407">
        <v>5</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c r="A916" s="407">
        <v>6</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c r="A917" s="407">
        <v>7</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c r="A918" s="407">
        <v>8</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c r="A919" s="407">
        <v>9</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c r="A920" s="407">
        <v>10</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c r="A921" s="407">
        <v>11</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c r="A922" s="407">
        <v>12</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c r="A923" s="407">
        <v>13</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c r="A924" s="407">
        <v>14</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c r="A925" s="407">
        <v>15</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c r="A926" s="407">
        <v>16</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c r="A927" s="407">
        <v>17</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c r="A928" s="407">
        <v>18</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c r="A929" s="407">
        <v>19</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c r="A930" s="407">
        <v>20</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c r="A931" s="407">
        <v>21</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c r="A932" s="407">
        <v>22</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c r="A933" s="407">
        <v>23</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c r="A934" s="407">
        <v>24</v>
      </c>
      <c r="B934" s="407">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c r="A935" s="407">
        <v>25</v>
      </c>
      <c r="B935" s="407">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c r="A936" s="407">
        <v>26</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c r="A937" s="407">
        <v>27</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c r="A938" s="407">
        <v>28</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c r="A939" s="407">
        <v>29</v>
      </c>
      <c r="B939" s="407">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c r="A940" s="407">
        <v>30</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53"/>
      <c r="B943" s="353"/>
      <c r="C943" s="353" t="s">
        <v>26</v>
      </c>
      <c r="D943" s="353"/>
      <c r="E943" s="353"/>
      <c r="F943" s="353"/>
      <c r="G943" s="353"/>
      <c r="H943" s="353"/>
      <c r="I943" s="353"/>
      <c r="J943" s="277" t="s">
        <v>296</v>
      </c>
      <c r="K943" s="109"/>
      <c r="L943" s="109"/>
      <c r="M943" s="109"/>
      <c r="N943" s="109"/>
      <c r="O943" s="109"/>
      <c r="P943" s="341" t="s">
        <v>244</v>
      </c>
      <c r="Q943" s="341"/>
      <c r="R943" s="341"/>
      <c r="S943" s="341"/>
      <c r="T943" s="341"/>
      <c r="U943" s="341"/>
      <c r="V943" s="341"/>
      <c r="W943" s="341"/>
      <c r="X943" s="341"/>
      <c r="Y943" s="351" t="s">
        <v>294</v>
      </c>
      <c r="Z943" s="352"/>
      <c r="AA943" s="352"/>
      <c r="AB943" s="352"/>
      <c r="AC943" s="277" t="s">
        <v>333</v>
      </c>
      <c r="AD943" s="277"/>
      <c r="AE943" s="277"/>
      <c r="AF943" s="277"/>
      <c r="AG943" s="277"/>
      <c r="AH943" s="351" t="s">
        <v>362</v>
      </c>
      <c r="AI943" s="353"/>
      <c r="AJ943" s="353"/>
      <c r="AK943" s="353"/>
      <c r="AL943" s="353" t="s">
        <v>21</v>
      </c>
      <c r="AM943" s="353"/>
      <c r="AN943" s="353"/>
      <c r="AO943" s="428"/>
      <c r="AP943" s="429" t="s">
        <v>297</v>
      </c>
      <c r="AQ943" s="429"/>
      <c r="AR943" s="429"/>
      <c r="AS943" s="429"/>
      <c r="AT943" s="429"/>
      <c r="AU943" s="429"/>
      <c r="AV943" s="429"/>
      <c r="AW943" s="429"/>
      <c r="AX943" s="429"/>
      <c r="AY943">
        <f t="shared" ref="AY943:AY944" si="120">$AY$941</f>
        <v>1</v>
      </c>
    </row>
    <row r="944" spans="1:51" ht="40.5" customHeight="1">
      <c r="A944" s="407">
        <v>1</v>
      </c>
      <c r="B944" s="407">
        <v>1</v>
      </c>
      <c r="C944" s="421" t="s">
        <v>780</v>
      </c>
      <c r="D944" s="421"/>
      <c r="E944" s="421"/>
      <c r="F944" s="421"/>
      <c r="G944" s="421"/>
      <c r="H944" s="421"/>
      <c r="I944" s="421"/>
      <c r="J944" s="422">
        <v>5010005004635</v>
      </c>
      <c r="K944" s="423"/>
      <c r="L944" s="423"/>
      <c r="M944" s="423"/>
      <c r="N944" s="423"/>
      <c r="O944" s="423"/>
      <c r="P944" s="427" t="s">
        <v>824</v>
      </c>
      <c r="Q944" s="320"/>
      <c r="R944" s="320"/>
      <c r="S944" s="320"/>
      <c r="T944" s="320"/>
      <c r="U944" s="320"/>
      <c r="V944" s="320"/>
      <c r="W944" s="320"/>
      <c r="X944" s="320"/>
      <c r="Y944" s="321">
        <v>0.2</v>
      </c>
      <c r="Z944" s="322"/>
      <c r="AA944" s="322"/>
      <c r="AB944" s="323"/>
      <c r="AC944" s="904" t="s">
        <v>773</v>
      </c>
      <c r="AD944" s="905"/>
      <c r="AE944" s="905"/>
      <c r="AF944" s="905"/>
      <c r="AG944" s="906"/>
      <c r="AH944" s="332" t="s">
        <v>401</v>
      </c>
      <c r="AI944" s="333"/>
      <c r="AJ944" s="333"/>
      <c r="AK944" s="334"/>
      <c r="AL944" s="332" t="s">
        <v>401</v>
      </c>
      <c r="AM944" s="333"/>
      <c r="AN944" s="333"/>
      <c r="AO944" s="334"/>
      <c r="AP944" s="324" t="s">
        <v>712</v>
      </c>
      <c r="AQ944" s="324"/>
      <c r="AR944" s="324"/>
      <c r="AS944" s="324"/>
      <c r="AT944" s="324"/>
      <c r="AU944" s="324"/>
      <c r="AV944" s="324"/>
      <c r="AW944" s="324"/>
      <c r="AX944" s="324"/>
      <c r="AY944">
        <f t="shared" si="120"/>
        <v>1</v>
      </c>
    </row>
    <row r="945" spans="1:51" ht="30" hidden="1" customHeight="1">
      <c r="A945" s="407">
        <v>2</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6"/>
      <c r="AE945" s="326"/>
      <c r="AF945" s="326"/>
      <c r="AG945" s="326"/>
      <c r="AH945" s="424"/>
      <c r="AI945" s="425"/>
      <c r="AJ945" s="425"/>
      <c r="AK945" s="425"/>
      <c r="AL945" s="329"/>
      <c r="AM945" s="330"/>
      <c r="AN945" s="330"/>
      <c r="AO945" s="331"/>
      <c r="AP945" s="324"/>
      <c r="AQ945" s="324"/>
      <c r="AR945" s="324"/>
      <c r="AS945" s="324"/>
      <c r="AT945" s="324"/>
      <c r="AU945" s="324"/>
      <c r="AV945" s="324"/>
      <c r="AW945" s="324"/>
      <c r="AX945" s="324"/>
      <c r="AY945">
        <f>COUNTA($C$945)</f>
        <v>0</v>
      </c>
    </row>
    <row r="946" spans="1:51" ht="30" hidden="1" customHeight="1">
      <c r="A946" s="407">
        <v>3</v>
      </c>
      <c r="B946" s="407">
        <v>1</v>
      </c>
      <c r="C946" s="426"/>
      <c r="D946" s="421"/>
      <c r="E946" s="421"/>
      <c r="F946" s="421"/>
      <c r="G946" s="421"/>
      <c r="H946" s="421"/>
      <c r="I946" s="421"/>
      <c r="J946" s="422"/>
      <c r="K946" s="423"/>
      <c r="L946" s="423"/>
      <c r="M946" s="423"/>
      <c r="N946" s="423"/>
      <c r="O946" s="423"/>
      <c r="P946" s="427"/>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c r="A947" s="407">
        <v>4</v>
      </c>
      <c r="B947" s="407">
        <v>1</v>
      </c>
      <c r="C947" s="426"/>
      <c r="D947" s="421"/>
      <c r="E947" s="421"/>
      <c r="F947" s="421"/>
      <c r="G947" s="421"/>
      <c r="H947" s="421"/>
      <c r="I947" s="421"/>
      <c r="J947" s="422"/>
      <c r="K947" s="423"/>
      <c r="L947" s="423"/>
      <c r="M947" s="423"/>
      <c r="N947" s="423"/>
      <c r="O947" s="423"/>
      <c r="P947" s="427"/>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c r="A948" s="407">
        <v>5</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c r="A949" s="407">
        <v>6</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c r="A950" s="407">
        <v>7</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c r="A951" s="407">
        <v>8</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c r="A952" s="407">
        <v>9</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c r="A953" s="407">
        <v>10</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c r="A954" s="407">
        <v>11</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c r="A955" s="407">
        <v>12</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c r="A956" s="407">
        <v>13</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c r="A957" s="407">
        <v>14</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c r="A958" s="407">
        <v>15</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c r="A959" s="407">
        <v>16</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c r="A960" s="407">
        <v>17</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c r="A961" s="407">
        <v>18</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c r="A962" s="407">
        <v>19</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c r="A963" s="407">
        <v>20</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c r="A964" s="407">
        <v>21</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c r="A965" s="407">
        <v>22</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c r="A966" s="407">
        <v>23</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c r="A967" s="407">
        <v>24</v>
      </c>
      <c r="B967" s="407">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c r="A968" s="407">
        <v>25</v>
      </c>
      <c r="B968" s="407">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c r="A969" s="407">
        <v>26</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c r="A970" s="407">
        <v>27</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c r="A971" s="407">
        <v>28</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c r="A972" s="407">
        <v>29</v>
      </c>
      <c r="B972" s="407">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c r="A973" s="407">
        <v>30</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53"/>
      <c r="B976" s="353"/>
      <c r="C976" s="353" t="s">
        <v>26</v>
      </c>
      <c r="D976" s="353"/>
      <c r="E976" s="353"/>
      <c r="F976" s="353"/>
      <c r="G976" s="353"/>
      <c r="H976" s="353"/>
      <c r="I976" s="353"/>
      <c r="J976" s="277" t="s">
        <v>296</v>
      </c>
      <c r="K976" s="109"/>
      <c r="L976" s="109"/>
      <c r="M976" s="109"/>
      <c r="N976" s="109"/>
      <c r="O976" s="109"/>
      <c r="P976" s="341" t="s">
        <v>244</v>
      </c>
      <c r="Q976" s="341"/>
      <c r="R976" s="341"/>
      <c r="S976" s="341"/>
      <c r="T976" s="341"/>
      <c r="U976" s="341"/>
      <c r="V976" s="341"/>
      <c r="W976" s="341"/>
      <c r="X976" s="341"/>
      <c r="Y976" s="351" t="s">
        <v>294</v>
      </c>
      <c r="Z976" s="352"/>
      <c r="AA976" s="352"/>
      <c r="AB976" s="352"/>
      <c r="AC976" s="277" t="s">
        <v>333</v>
      </c>
      <c r="AD976" s="277"/>
      <c r="AE976" s="277"/>
      <c r="AF976" s="277"/>
      <c r="AG976" s="277"/>
      <c r="AH976" s="351" t="s">
        <v>362</v>
      </c>
      <c r="AI976" s="353"/>
      <c r="AJ976" s="353"/>
      <c r="AK976" s="353"/>
      <c r="AL976" s="353" t="s">
        <v>21</v>
      </c>
      <c r="AM976" s="353"/>
      <c r="AN976" s="353"/>
      <c r="AO976" s="428"/>
      <c r="AP976" s="429" t="s">
        <v>297</v>
      </c>
      <c r="AQ976" s="429"/>
      <c r="AR976" s="429"/>
      <c r="AS976" s="429"/>
      <c r="AT976" s="429"/>
      <c r="AU976" s="429"/>
      <c r="AV976" s="429"/>
      <c r="AW976" s="429"/>
      <c r="AX976" s="429"/>
      <c r="AY976">
        <f t="shared" ref="AY976:AY977" si="121">$AY$974</f>
        <v>1</v>
      </c>
    </row>
    <row r="977" spans="1:51" ht="48" customHeight="1">
      <c r="A977" s="407">
        <v>1</v>
      </c>
      <c r="B977" s="407">
        <v>1</v>
      </c>
      <c r="C977" s="421" t="s">
        <v>776</v>
      </c>
      <c r="D977" s="421"/>
      <c r="E977" s="421"/>
      <c r="F977" s="421"/>
      <c r="G977" s="421"/>
      <c r="H977" s="421"/>
      <c r="I977" s="421"/>
      <c r="J977" s="422">
        <v>7010005015424</v>
      </c>
      <c r="K977" s="423"/>
      <c r="L977" s="423"/>
      <c r="M977" s="423"/>
      <c r="N977" s="423"/>
      <c r="O977" s="423"/>
      <c r="P977" s="320" t="s">
        <v>775</v>
      </c>
      <c r="Q977" s="320"/>
      <c r="R977" s="320"/>
      <c r="S977" s="320"/>
      <c r="T977" s="320"/>
      <c r="U977" s="320"/>
      <c r="V977" s="320"/>
      <c r="W977" s="320"/>
      <c r="X977" s="320"/>
      <c r="Y977" s="321">
        <v>8</v>
      </c>
      <c r="Z977" s="322"/>
      <c r="AA977" s="322"/>
      <c r="AB977" s="323"/>
      <c r="AC977" s="325" t="s">
        <v>773</v>
      </c>
      <c r="AD977" s="326"/>
      <c r="AE977" s="326"/>
      <c r="AF977" s="326"/>
      <c r="AG977" s="326"/>
      <c r="AH977" s="332" t="s">
        <v>401</v>
      </c>
      <c r="AI977" s="333"/>
      <c r="AJ977" s="333"/>
      <c r="AK977" s="334"/>
      <c r="AL977" s="332" t="s">
        <v>401</v>
      </c>
      <c r="AM977" s="333"/>
      <c r="AN977" s="333"/>
      <c r="AO977" s="334"/>
      <c r="AP977" s="430" t="s">
        <v>712</v>
      </c>
      <c r="AQ977" s="431"/>
      <c r="AR977" s="431"/>
      <c r="AS977" s="431"/>
      <c r="AT977" s="431"/>
      <c r="AU977" s="431"/>
      <c r="AV977" s="431"/>
      <c r="AW977" s="431"/>
      <c r="AX977" s="432"/>
      <c r="AY977">
        <f t="shared" si="121"/>
        <v>1</v>
      </c>
    </row>
    <row r="978" spans="1:51" ht="30" hidden="1" customHeight="1">
      <c r="A978" s="407">
        <v>2</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6"/>
      <c r="AE978" s="326"/>
      <c r="AF978" s="326"/>
      <c r="AG978" s="326"/>
      <c r="AH978" s="424"/>
      <c r="AI978" s="425"/>
      <c r="AJ978" s="425"/>
      <c r="AK978" s="425"/>
      <c r="AL978" s="329"/>
      <c r="AM978" s="330"/>
      <c r="AN978" s="330"/>
      <c r="AO978" s="331"/>
      <c r="AP978" s="324"/>
      <c r="AQ978" s="324"/>
      <c r="AR978" s="324"/>
      <c r="AS978" s="324"/>
      <c r="AT978" s="324"/>
      <c r="AU978" s="324"/>
      <c r="AV978" s="324"/>
      <c r="AW978" s="324"/>
      <c r="AX978" s="324"/>
      <c r="AY978">
        <f>COUNTA($C$978)</f>
        <v>0</v>
      </c>
    </row>
    <row r="979" spans="1:51" ht="30" hidden="1" customHeight="1">
      <c r="A979" s="407">
        <v>3</v>
      </c>
      <c r="B979" s="407">
        <v>1</v>
      </c>
      <c r="C979" s="426"/>
      <c r="D979" s="421"/>
      <c r="E979" s="421"/>
      <c r="F979" s="421"/>
      <c r="G979" s="421"/>
      <c r="H979" s="421"/>
      <c r="I979" s="421"/>
      <c r="J979" s="422"/>
      <c r="K979" s="423"/>
      <c r="L979" s="423"/>
      <c r="M979" s="423"/>
      <c r="N979" s="423"/>
      <c r="O979" s="423"/>
      <c r="P979" s="427"/>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c r="A980" s="407">
        <v>4</v>
      </c>
      <c r="B980" s="407">
        <v>1</v>
      </c>
      <c r="C980" s="426"/>
      <c r="D980" s="421"/>
      <c r="E980" s="421"/>
      <c r="F980" s="421"/>
      <c r="G980" s="421"/>
      <c r="H980" s="421"/>
      <c r="I980" s="421"/>
      <c r="J980" s="422"/>
      <c r="K980" s="423"/>
      <c r="L980" s="423"/>
      <c r="M980" s="423"/>
      <c r="N980" s="423"/>
      <c r="O980" s="423"/>
      <c r="P980" s="427"/>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c r="A981" s="407">
        <v>5</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c r="A982" s="407">
        <v>6</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c r="A983" s="407">
        <v>7</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c r="A984" s="407">
        <v>8</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c r="A985" s="407">
        <v>9</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c r="A986" s="407">
        <v>10</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c r="A987" s="407">
        <v>11</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c r="A988" s="407">
        <v>12</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c r="A989" s="407">
        <v>13</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c r="A990" s="407">
        <v>14</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c r="A991" s="407">
        <v>15</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c r="A992" s="407">
        <v>16</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c r="A993" s="407">
        <v>17</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c r="A994" s="407">
        <v>18</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c r="A995" s="407">
        <v>19</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c r="A996" s="407">
        <v>20</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c r="A997" s="407">
        <v>21</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c r="A998" s="407">
        <v>22</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c r="A999" s="407">
        <v>23</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c r="A1000" s="407">
        <v>24</v>
      </c>
      <c r="B1000" s="407">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c r="A1001" s="407">
        <v>25</v>
      </c>
      <c r="B1001" s="407">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c r="A1002" s="407">
        <v>26</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c r="A1003" s="407">
        <v>27</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c r="A1004" s="407">
        <v>28</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c r="A1005" s="407">
        <v>29</v>
      </c>
      <c r="B1005" s="407">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c r="A1006" s="407">
        <v>30</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53"/>
      <c r="B1009" s="353"/>
      <c r="C1009" s="353" t="s">
        <v>26</v>
      </c>
      <c r="D1009" s="353"/>
      <c r="E1009" s="353"/>
      <c r="F1009" s="353"/>
      <c r="G1009" s="353"/>
      <c r="H1009" s="353"/>
      <c r="I1009" s="353"/>
      <c r="J1009" s="277" t="s">
        <v>296</v>
      </c>
      <c r="K1009" s="109"/>
      <c r="L1009" s="109"/>
      <c r="M1009" s="109"/>
      <c r="N1009" s="109"/>
      <c r="O1009" s="109"/>
      <c r="P1009" s="341" t="s">
        <v>244</v>
      </c>
      <c r="Q1009" s="341"/>
      <c r="R1009" s="341"/>
      <c r="S1009" s="341"/>
      <c r="T1009" s="341"/>
      <c r="U1009" s="341"/>
      <c r="V1009" s="341"/>
      <c r="W1009" s="341"/>
      <c r="X1009" s="341"/>
      <c r="Y1009" s="351" t="s">
        <v>294</v>
      </c>
      <c r="Z1009" s="352"/>
      <c r="AA1009" s="352"/>
      <c r="AB1009" s="352"/>
      <c r="AC1009" s="277" t="s">
        <v>333</v>
      </c>
      <c r="AD1009" s="277"/>
      <c r="AE1009" s="277"/>
      <c r="AF1009" s="277"/>
      <c r="AG1009" s="277"/>
      <c r="AH1009" s="351" t="s">
        <v>362</v>
      </c>
      <c r="AI1009" s="353"/>
      <c r="AJ1009" s="353"/>
      <c r="AK1009" s="353"/>
      <c r="AL1009" s="353" t="s">
        <v>21</v>
      </c>
      <c r="AM1009" s="353"/>
      <c r="AN1009" s="353"/>
      <c r="AO1009" s="428"/>
      <c r="AP1009" s="429" t="s">
        <v>297</v>
      </c>
      <c r="AQ1009" s="429"/>
      <c r="AR1009" s="429"/>
      <c r="AS1009" s="429"/>
      <c r="AT1009" s="429"/>
      <c r="AU1009" s="429"/>
      <c r="AV1009" s="429"/>
      <c r="AW1009" s="429"/>
      <c r="AX1009" s="429"/>
      <c r="AY1009">
        <f t="shared" ref="AY1009:AY1010" si="122">$AY$1007</f>
        <v>1</v>
      </c>
    </row>
    <row r="1010" spans="1:51" ht="48" customHeight="1">
      <c r="A1010" s="407">
        <v>1</v>
      </c>
      <c r="B1010" s="407">
        <v>1</v>
      </c>
      <c r="C1010" s="426" t="s">
        <v>818</v>
      </c>
      <c r="D1010" s="421"/>
      <c r="E1010" s="421"/>
      <c r="F1010" s="421"/>
      <c r="G1010" s="421"/>
      <c r="H1010" s="421"/>
      <c r="I1010" s="421"/>
      <c r="J1010" s="422">
        <v>3010005015361</v>
      </c>
      <c r="K1010" s="423"/>
      <c r="L1010" s="423"/>
      <c r="M1010" s="423"/>
      <c r="N1010" s="423"/>
      <c r="O1010" s="423"/>
      <c r="P1010" s="427" t="s">
        <v>819</v>
      </c>
      <c r="Q1010" s="320"/>
      <c r="R1010" s="320"/>
      <c r="S1010" s="320"/>
      <c r="T1010" s="320"/>
      <c r="U1010" s="320"/>
      <c r="V1010" s="320"/>
      <c r="W1010" s="320"/>
      <c r="X1010" s="320"/>
      <c r="Y1010" s="321">
        <v>2.8</v>
      </c>
      <c r="Z1010" s="322"/>
      <c r="AA1010" s="322"/>
      <c r="AB1010" s="323"/>
      <c r="AC1010" s="325" t="s">
        <v>374</v>
      </c>
      <c r="AD1010" s="326"/>
      <c r="AE1010" s="326"/>
      <c r="AF1010" s="326"/>
      <c r="AG1010" s="326"/>
      <c r="AH1010" s="332" t="s">
        <v>401</v>
      </c>
      <c r="AI1010" s="333"/>
      <c r="AJ1010" s="333"/>
      <c r="AK1010" s="334"/>
      <c r="AL1010" s="332" t="s">
        <v>401</v>
      </c>
      <c r="AM1010" s="333"/>
      <c r="AN1010" s="333"/>
      <c r="AO1010" s="334"/>
      <c r="AP1010" s="430" t="s">
        <v>712</v>
      </c>
      <c r="AQ1010" s="431"/>
      <c r="AR1010" s="431"/>
      <c r="AS1010" s="431"/>
      <c r="AT1010" s="431"/>
      <c r="AU1010" s="431"/>
      <c r="AV1010" s="431"/>
      <c r="AW1010" s="431"/>
      <c r="AX1010" s="432"/>
      <c r="AY1010">
        <f t="shared" si="122"/>
        <v>1</v>
      </c>
    </row>
    <row r="1011" spans="1:51" ht="30" hidden="1" customHeight="1">
      <c r="A1011" s="407">
        <v>2</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6"/>
      <c r="AE1011" s="326"/>
      <c r="AF1011" s="326"/>
      <c r="AG1011" s="326"/>
      <c r="AH1011" s="424"/>
      <c r="AI1011" s="425"/>
      <c r="AJ1011" s="425"/>
      <c r="AK1011" s="425"/>
      <c r="AL1011" s="329"/>
      <c r="AM1011" s="330"/>
      <c r="AN1011" s="330"/>
      <c r="AO1011" s="331"/>
      <c r="AP1011" s="324"/>
      <c r="AQ1011" s="324"/>
      <c r="AR1011" s="324"/>
      <c r="AS1011" s="324"/>
      <c r="AT1011" s="324"/>
      <c r="AU1011" s="324"/>
      <c r="AV1011" s="324"/>
      <c r="AW1011" s="324"/>
      <c r="AX1011" s="324"/>
      <c r="AY1011">
        <f>COUNTA($C$1011)</f>
        <v>0</v>
      </c>
    </row>
    <row r="1012" spans="1:51" ht="30" hidden="1" customHeight="1">
      <c r="A1012" s="407">
        <v>3</v>
      </c>
      <c r="B1012" s="407">
        <v>1</v>
      </c>
      <c r="C1012" s="426"/>
      <c r="D1012" s="421"/>
      <c r="E1012" s="421"/>
      <c r="F1012" s="421"/>
      <c r="G1012" s="421"/>
      <c r="H1012" s="421"/>
      <c r="I1012" s="421"/>
      <c r="J1012" s="422"/>
      <c r="K1012" s="423"/>
      <c r="L1012" s="423"/>
      <c r="M1012" s="423"/>
      <c r="N1012" s="423"/>
      <c r="O1012" s="423"/>
      <c r="P1012" s="427"/>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c r="A1013" s="407">
        <v>4</v>
      </c>
      <c r="B1013" s="407">
        <v>1</v>
      </c>
      <c r="C1013" s="426"/>
      <c r="D1013" s="421"/>
      <c r="E1013" s="421"/>
      <c r="F1013" s="421"/>
      <c r="G1013" s="421"/>
      <c r="H1013" s="421"/>
      <c r="I1013" s="421"/>
      <c r="J1013" s="422"/>
      <c r="K1013" s="423"/>
      <c r="L1013" s="423"/>
      <c r="M1013" s="423"/>
      <c r="N1013" s="423"/>
      <c r="O1013" s="423"/>
      <c r="P1013" s="427"/>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c r="A1014" s="407">
        <v>5</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c r="A1015" s="407">
        <v>6</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c r="A1016" s="407">
        <v>7</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c r="A1017" s="407">
        <v>8</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c r="A1018" s="407">
        <v>9</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c r="A1019" s="407">
        <v>10</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c r="A1020" s="407">
        <v>11</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c r="A1021" s="407">
        <v>12</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c r="A1022" s="407">
        <v>13</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c r="A1023" s="407">
        <v>14</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c r="A1024" s="407">
        <v>15</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c r="A1025" s="407">
        <v>16</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c r="A1026" s="407">
        <v>17</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c r="A1027" s="407">
        <v>18</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c r="A1028" s="407">
        <v>19</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c r="A1029" s="407">
        <v>20</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c r="A1030" s="407">
        <v>21</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c r="A1031" s="407">
        <v>22</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c r="A1032" s="407">
        <v>23</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c r="A1033" s="407">
        <v>24</v>
      </c>
      <c r="B1033" s="407">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c r="A1034" s="407">
        <v>25</v>
      </c>
      <c r="B1034" s="407">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c r="A1035" s="407">
        <v>26</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c r="A1036" s="407">
        <v>27</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c r="A1037" s="407">
        <v>28</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c r="A1038" s="407">
        <v>29</v>
      </c>
      <c r="B1038" s="407">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c r="A1039" s="407">
        <v>30</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hidden="1" customHeight="1">
      <c r="A1042" s="353"/>
      <c r="B1042" s="353"/>
      <c r="C1042" s="353" t="s">
        <v>26</v>
      </c>
      <c r="D1042" s="353"/>
      <c r="E1042" s="353"/>
      <c r="F1042" s="353"/>
      <c r="G1042" s="353"/>
      <c r="H1042" s="353"/>
      <c r="I1042" s="353"/>
      <c r="J1042" s="277" t="s">
        <v>296</v>
      </c>
      <c r="K1042" s="109"/>
      <c r="L1042" s="109"/>
      <c r="M1042" s="109"/>
      <c r="N1042" s="109"/>
      <c r="O1042" s="109"/>
      <c r="P1042" s="341" t="s">
        <v>244</v>
      </c>
      <c r="Q1042" s="341"/>
      <c r="R1042" s="341"/>
      <c r="S1042" s="341"/>
      <c r="T1042" s="341"/>
      <c r="U1042" s="341"/>
      <c r="V1042" s="341"/>
      <c r="W1042" s="341"/>
      <c r="X1042" s="341"/>
      <c r="Y1042" s="351" t="s">
        <v>294</v>
      </c>
      <c r="Z1042" s="352"/>
      <c r="AA1042" s="352"/>
      <c r="AB1042" s="352"/>
      <c r="AC1042" s="277" t="s">
        <v>333</v>
      </c>
      <c r="AD1042" s="277"/>
      <c r="AE1042" s="277"/>
      <c r="AF1042" s="277"/>
      <c r="AG1042" s="277"/>
      <c r="AH1042" s="351" t="s">
        <v>362</v>
      </c>
      <c r="AI1042" s="353"/>
      <c r="AJ1042" s="353"/>
      <c r="AK1042" s="353"/>
      <c r="AL1042" s="353" t="s">
        <v>21</v>
      </c>
      <c r="AM1042" s="353"/>
      <c r="AN1042" s="353"/>
      <c r="AO1042" s="428"/>
      <c r="AP1042" s="429" t="s">
        <v>297</v>
      </c>
      <c r="AQ1042" s="429"/>
      <c r="AR1042" s="429"/>
      <c r="AS1042" s="429"/>
      <c r="AT1042" s="429"/>
      <c r="AU1042" s="429"/>
      <c r="AV1042" s="429"/>
      <c r="AW1042" s="429"/>
      <c r="AX1042" s="429"/>
      <c r="AY1042">
        <f t="shared" ref="AY1042:AY1043" si="123">$AY$1040</f>
        <v>1</v>
      </c>
    </row>
    <row r="1043" spans="1:51" ht="50.25" hidden="1" customHeight="1">
      <c r="A1043" s="407">
        <v>1</v>
      </c>
      <c r="B1043" s="407">
        <v>1</v>
      </c>
      <c r="C1043" s="426" t="s">
        <v>755</v>
      </c>
      <c r="D1043" s="421"/>
      <c r="E1043" s="421"/>
      <c r="F1043" s="421"/>
      <c r="G1043" s="421"/>
      <c r="H1043" s="421"/>
      <c r="I1043" s="421"/>
      <c r="J1043" s="422">
        <v>6010001050839</v>
      </c>
      <c r="K1043" s="423"/>
      <c r="L1043" s="423"/>
      <c r="M1043" s="423"/>
      <c r="N1043" s="423"/>
      <c r="O1043" s="423"/>
      <c r="P1043" s="427" t="s">
        <v>754</v>
      </c>
      <c r="Q1043" s="320"/>
      <c r="R1043" s="320"/>
      <c r="S1043" s="320"/>
      <c r="T1043" s="320"/>
      <c r="U1043" s="320"/>
      <c r="V1043" s="320"/>
      <c r="W1043" s="320"/>
      <c r="X1043" s="320"/>
      <c r="Y1043" s="321">
        <v>10</v>
      </c>
      <c r="Z1043" s="322"/>
      <c r="AA1043" s="322"/>
      <c r="AB1043" s="323"/>
      <c r="AC1043" s="325" t="s">
        <v>367</v>
      </c>
      <c r="AD1043" s="326"/>
      <c r="AE1043" s="326"/>
      <c r="AF1043" s="326"/>
      <c r="AG1043" s="326"/>
      <c r="AH1043" s="424">
        <v>2</v>
      </c>
      <c r="AI1043" s="425"/>
      <c r="AJ1043" s="425"/>
      <c r="AK1043" s="425"/>
      <c r="AL1043" s="329">
        <v>105</v>
      </c>
      <c r="AM1043" s="330"/>
      <c r="AN1043" s="330"/>
      <c r="AO1043" s="331"/>
      <c r="AP1043" s="324"/>
      <c r="AQ1043" s="324"/>
      <c r="AR1043" s="324"/>
      <c r="AS1043" s="324"/>
      <c r="AT1043" s="324"/>
      <c r="AU1043" s="324"/>
      <c r="AV1043" s="324"/>
      <c r="AW1043" s="324"/>
      <c r="AX1043" s="324"/>
      <c r="AY1043">
        <f t="shared" si="123"/>
        <v>1</v>
      </c>
    </row>
    <row r="1044" spans="1:51" ht="30" hidden="1" customHeight="1">
      <c r="A1044" s="407">
        <v>2</v>
      </c>
      <c r="B1044" s="407">
        <v>1</v>
      </c>
      <c r="C1044" s="426" t="s">
        <v>756</v>
      </c>
      <c r="D1044" s="421"/>
      <c r="E1044" s="421"/>
      <c r="F1044" s="421"/>
      <c r="G1044" s="421"/>
      <c r="H1044" s="421"/>
      <c r="I1044" s="421"/>
      <c r="J1044" s="422">
        <v>2011001026139</v>
      </c>
      <c r="K1044" s="423"/>
      <c r="L1044" s="423"/>
      <c r="M1044" s="423"/>
      <c r="N1044" s="423"/>
      <c r="O1044" s="423"/>
      <c r="P1044" s="427" t="s">
        <v>757</v>
      </c>
      <c r="Q1044" s="320"/>
      <c r="R1044" s="320"/>
      <c r="S1044" s="320"/>
      <c r="T1044" s="320"/>
      <c r="U1044" s="320"/>
      <c r="V1044" s="320"/>
      <c r="W1044" s="320"/>
      <c r="X1044" s="320"/>
      <c r="Y1044" s="321">
        <v>0.4</v>
      </c>
      <c r="Z1044" s="322"/>
      <c r="AA1044" s="322"/>
      <c r="AB1044" s="323"/>
      <c r="AC1044" s="325" t="s">
        <v>373</v>
      </c>
      <c r="AD1044" s="326"/>
      <c r="AE1044" s="326"/>
      <c r="AF1044" s="326"/>
      <c r="AG1044" s="326"/>
      <c r="AH1044" s="424">
        <v>1</v>
      </c>
      <c r="AI1044" s="425"/>
      <c r="AJ1044" s="425"/>
      <c r="AK1044" s="425"/>
      <c r="AL1044" s="329">
        <v>100</v>
      </c>
      <c r="AM1044" s="330"/>
      <c r="AN1044" s="330"/>
      <c r="AO1044" s="331"/>
      <c r="AP1044" s="324"/>
      <c r="AQ1044" s="324"/>
      <c r="AR1044" s="324"/>
      <c r="AS1044" s="324"/>
      <c r="AT1044" s="324"/>
      <c r="AU1044" s="324"/>
      <c r="AV1044" s="324"/>
      <c r="AW1044" s="324"/>
      <c r="AX1044" s="324"/>
      <c r="AY1044">
        <f>COUNTA($C$1044)</f>
        <v>1</v>
      </c>
    </row>
    <row r="1045" spans="1:51" ht="30" hidden="1" customHeight="1">
      <c r="A1045" s="407">
        <v>3</v>
      </c>
      <c r="B1045" s="407">
        <v>1</v>
      </c>
      <c r="C1045" s="426"/>
      <c r="D1045" s="421"/>
      <c r="E1045" s="421"/>
      <c r="F1045" s="421"/>
      <c r="G1045" s="421"/>
      <c r="H1045" s="421"/>
      <c r="I1045" s="421"/>
      <c r="J1045" s="422"/>
      <c r="K1045" s="423"/>
      <c r="L1045" s="423"/>
      <c r="M1045" s="423"/>
      <c r="N1045" s="423"/>
      <c r="O1045" s="423"/>
      <c r="P1045" s="427"/>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c r="A1046" s="407">
        <v>4</v>
      </c>
      <c r="B1046" s="407">
        <v>1</v>
      </c>
      <c r="C1046" s="426"/>
      <c r="D1046" s="421"/>
      <c r="E1046" s="421"/>
      <c r="F1046" s="421"/>
      <c r="G1046" s="421"/>
      <c r="H1046" s="421"/>
      <c r="I1046" s="421"/>
      <c r="J1046" s="422"/>
      <c r="K1046" s="423"/>
      <c r="L1046" s="423"/>
      <c r="M1046" s="423"/>
      <c r="N1046" s="423"/>
      <c r="O1046" s="423"/>
      <c r="P1046" s="427"/>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c r="A1047" s="407">
        <v>5</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c r="A1048" s="407">
        <v>6</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c r="A1049" s="407">
        <v>7</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c r="A1050" s="407">
        <v>8</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c r="A1051" s="407">
        <v>9</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c r="A1052" s="407">
        <v>10</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c r="A1053" s="407">
        <v>11</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c r="A1054" s="407">
        <v>12</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c r="A1055" s="407">
        <v>13</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c r="A1056" s="407">
        <v>14</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c r="A1057" s="407">
        <v>15</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c r="A1058" s="407">
        <v>16</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c r="A1059" s="407">
        <v>17</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c r="A1060" s="407">
        <v>18</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c r="A1061" s="407">
        <v>19</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c r="A1062" s="407">
        <v>20</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c r="A1063" s="407">
        <v>21</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c r="A1064" s="407">
        <v>22</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c r="A1065" s="407">
        <v>23</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c r="A1066" s="407">
        <v>24</v>
      </c>
      <c r="B1066" s="407">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c r="A1067" s="407">
        <v>25</v>
      </c>
      <c r="B1067" s="407">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c r="A1068" s="407">
        <v>26</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c r="A1069" s="407">
        <v>27</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c r="A1070" s="407">
        <v>28</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c r="A1071" s="407">
        <v>29</v>
      </c>
      <c r="B1071" s="407">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c r="A1072" s="407">
        <v>30</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53"/>
      <c r="B1075" s="353"/>
      <c r="C1075" s="353" t="s">
        <v>26</v>
      </c>
      <c r="D1075" s="353"/>
      <c r="E1075" s="353"/>
      <c r="F1075" s="353"/>
      <c r="G1075" s="353"/>
      <c r="H1075" s="353"/>
      <c r="I1075" s="353"/>
      <c r="J1075" s="277" t="s">
        <v>296</v>
      </c>
      <c r="K1075" s="109"/>
      <c r="L1075" s="109"/>
      <c r="M1075" s="109"/>
      <c r="N1075" s="109"/>
      <c r="O1075" s="109"/>
      <c r="P1075" s="341" t="s">
        <v>244</v>
      </c>
      <c r="Q1075" s="341"/>
      <c r="R1075" s="341"/>
      <c r="S1075" s="341"/>
      <c r="T1075" s="341"/>
      <c r="U1075" s="341"/>
      <c r="V1075" s="341"/>
      <c r="W1075" s="341"/>
      <c r="X1075" s="341"/>
      <c r="Y1075" s="351" t="s">
        <v>294</v>
      </c>
      <c r="Z1075" s="352"/>
      <c r="AA1075" s="352"/>
      <c r="AB1075" s="352"/>
      <c r="AC1075" s="277" t="s">
        <v>333</v>
      </c>
      <c r="AD1075" s="277"/>
      <c r="AE1075" s="277"/>
      <c r="AF1075" s="277"/>
      <c r="AG1075" s="277"/>
      <c r="AH1075" s="351" t="s">
        <v>362</v>
      </c>
      <c r="AI1075" s="353"/>
      <c r="AJ1075" s="353"/>
      <c r="AK1075" s="353"/>
      <c r="AL1075" s="353" t="s">
        <v>21</v>
      </c>
      <c r="AM1075" s="353"/>
      <c r="AN1075" s="353"/>
      <c r="AO1075" s="428"/>
      <c r="AP1075" s="429" t="s">
        <v>297</v>
      </c>
      <c r="AQ1075" s="429"/>
      <c r="AR1075" s="429"/>
      <c r="AS1075" s="429"/>
      <c r="AT1075" s="429"/>
      <c r="AU1075" s="429"/>
      <c r="AV1075" s="429"/>
      <c r="AW1075" s="429"/>
      <c r="AX1075" s="429"/>
      <c r="AY1075">
        <f t="shared" ref="AY1075:AY1076" si="124">$AY$1073</f>
        <v>0</v>
      </c>
    </row>
    <row r="1076" spans="1:51" ht="30" hidden="1" customHeight="1">
      <c r="A1076" s="407">
        <v>1</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6"/>
      <c r="AE1076" s="326"/>
      <c r="AF1076" s="326"/>
      <c r="AG1076" s="326"/>
      <c r="AH1076" s="424"/>
      <c r="AI1076" s="425"/>
      <c r="AJ1076" s="425"/>
      <c r="AK1076" s="425"/>
      <c r="AL1076" s="329"/>
      <c r="AM1076" s="330"/>
      <c r="AN1076" s="330"/>
      <c r="AO1076" s="331"/>
      <c r="AP1076" s="324"/>
      <c r="AQ1076" s="324"/>
      <c r="AR1076" s="324"/>
      <c r="AS1076" s="324"/>
      <c r="AT1076" s="324"/>
      <c r="AU1076" s="324"/>
      <c r="AV1076" s="324"/>
      <c r="AW1076" s="324"/>
      <c r="AX1076" s="324"/>
      <c r="AY1076">
        <f t="shared" si="124"/>
        <v>0</v>
      </c>
    </row>
    <row r="1077" spans="1:51" ht="30" hidden="1" customHeight="1">
      <c r="A1077" s="407">
        <v>2</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6"/>
      <c r="AE1077" s="326"/>
      <c r="AF1077" s="326"/>
      <c r="AG1077" s="326"/>
      <c r="AH1077" s="424"/>
      <c r="AI1077" s="425"/>
      <c r="AJ1077" s="425"/>
      <c r="AK1077" s="425"/>
      <c r="AL1077" s="329"/>
      <c r="AM1077" s="330"/>
      <c r="AN1077" s="330"/>
      <c r="AO1077" s="331"/>
      <c r="AP1077" s="324"/>
      <c r="AQ1077" s="324"/>
      <c r="AR1077" s="324"/>
      <c r="AS1077" s="324"/>
      <c r="AT1077" s="324"/>
      <c r="AU1077" s="324"/>
      <c r="AV1077" s="324"/>
      <c r="AW1077" s="324"/>
      <c r="AX1077" s="324"/>
      <c r="AY1077">
        <f>COUNTA($C$1077)</f>
        <v>0</v>
      </c>
    </row>
    <row r="1078" spans="1:51" ht="30" hidden="1" customHeight="1">
      <c r="A1078" s="407">
        <v>3</v>
      </c>
      <c r="B1078" s="407">
        <v>1</v>
      </c>
      <c r="C1078" s="426"/>
      <c r="D1078" s="421"/>
      <c r="E1078" s="421"/>
      <c r="F1078" s="421"/>
      <c r="G1078" s="421"/>
      <c r="H1078" s="421"/>
      <c r="I1078" s="421"/>
      <c r="J1078" s="422"/>
      <c r="K1078" s="423"/>
      <c r="L1078" s="423"/>
      <c r="M1078" s="423"/>
      <c r="N1078" s="423"/>
      <c r="O1078" s="423"/>
      <c r="P1078" s="427"/>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c r="A1079" s="407">
        <v>4</v>
      </c>
      <c r="B1079" s="407">
        <v>1</v>
      </c>
      <c r="C1079" s="426"/>
      <c r="D1079" s="421"/>
      <c r="E1079" s="421"/>
      <c r="F1079" s="421"/>
      <c r="G1079" s="421"/>
      <c r="H1079" s="421"/>
      <c r="I1079" s="421"/>
      <c r="J1079" s="422"/>
      <c r="K1079" s="423"/>
      <c r="L1079" s="423"/>
      <c r="M1079" s="423"/>
      <c r="N1079" s="423"/>
      <c r="O1079" s="423"/>
      <c r="P1079" s="427"/>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c r="A1080" s="407">
        <v>5</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c r="A1081" s="407">
        <v>6</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c r="A1082" s="407">
        <v>7</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c r="A1083" s="407">
        <v>8</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c r="A1084" s="407">
        <v>9</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c r="A1085" s="407">
        <v>10</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c r="A1086" s="407">
        <v>11</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c r="A1087" s="407">
        <v>12</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c r="A1088" s="407">
        <v>13</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c r="A1089" s="407">
        <v>14</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c r="A1090" s="407">
        <v>15</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c r="A1091" s="407">
        <v>16</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c r="A1092" s="407">
        <v>17</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c r="A1093" s="407">
        <v>18</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c r="A1094" s="407">
        <v>19</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c r="A1095" s="407">
        <v>20</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c r="A1096" s="407">
        <v>21</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c r="A1097" s="407">
        <v>22</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c r="A1098" s="407">
        <v>23</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c r="A1099" s="407">
        <v>24</v>
      </c>
      <c r="B1099" s="407">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c r="A1100" s="407">
        <v>25</v>
      </c>
      <c r="B1100" s="407">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c r="A1101" s="407">
        <v>26</v>
      </c>
      <c r="B1101" s="407">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c r="A1102" s="407">
        <v>27</v>
      </c>
      <c r="B1102" s="407">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c r="A1103" s="407">
        <v>28</v>
      </c>
      <c r="B1103" s="407">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c r="A1104" s="407">
        <v>29</v>
      </c>
      <c r="B1104" s="407">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c r="A1105" s="407">
        <v>30</v>
      </c>
      <c r="B1105" s="407">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c r="A1106" s="894" t="s">
        <v>324</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9" t="s">
        <v>339</v>
      </c>
      <c r="AM1106" s="970"/>
      <c r="AN1106" s="970"/>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7"/>
      <c r="B1109" s="407"/>
      <c r="C1109" s="277" t="s">
        <v>263</v>
      </c>
      <c r="D1109" s="897"/>
      <c r="E1109" s="277" t="s">
        <v>262</v>
      </c>
      <c r="F1109" s="897"/>
      <c r="G1109" s="897"/>
      <c r="H1109" s="897"/>
      <c r="I1109" s="897"/>
      <c r="J1109" s="277" t="s">
        <v>296</v>
      </c>
      <c r="K1109" s="277"/>
      <c r="L1109" s="277"/>
      <c r="M1109" s="277"/>
      <c r="N1109" s="277"/>
      <c r="O1109" s="277"/>
      <c r="P1109" s="351" t="s">
        <v>27</v>
      </c>
      <c r="Q1109" s="351"/>
      <c r="R1109" s="351"/>
      <c r="S1109" s="351"/>
      <c r="T1109" s="351"/>
      <c r="U1109" s="351"/>
      <c r="V1109" s="351"/>
      <c r="W1109" s="351"/>
      <c r="X1109" s="351"/>
      <c r="Y1109" s="277" t="s">
        <v>298</v>
      </c>
      <c r="Z1109" s="897"/>
      <c r="AA1109" s="897"/>
      <c r="AB1109" s="897"/>
      <c r="AC1109" s="277" t="s">
        <v>245</v>
      </c>
      <c r="AD1109" s="277"/>
      <c r="AE1109" s="277"/>
      <c r="AF1109" s="277"/>
      <c r="AG1109" s="277"/>
      <c r="AH1109" s="351" t="s">
        <v>258</v>
      </c>
      <c r="AI1109" s="352"/>
      <c r="AJ1109" s="352"/>
      <c r="AK1109" s="352"/>
      <c r="AL1109" s="352" t="s">
        <v>21</v>
      </c>
      <c r="AM1109" s="352"/>
      <c r="AN1109" s="352"/>
      <c r="AO1109" s="900"/>
      <c r="AP1109" s="429" t="s">
        <v>325</v>
      </c>
      <c r="AQ1109" s="429"/>
      <c r="AR1109" s="429"/>
      <c r="AS1109" s="429"/>
      <c r="AT1109" s="429"/>
      <c r="AU1109" s="429"/>
      <c r="AV1109" s="429"/>
      <c r="AW1109" s="429"/>
      <c r="AX1109" s="429"/>
    </row>
    <row r="1110" spans="1:51" ht="30" customHeight="1">
      <c r="A1110" s="407">
        <v>1</v>
      </c>
      <c r="B1110" s="407">
        <v>1</v>
      </c>
      <c r="C1110" s="899"/>
      <c r="D1110" s="899"/>
      <c r="E1110" s="262" t="s">
        <v>821</v>
      </c>
      <c r="F1110" s="898"/>
      <c r="G1110" s="898"/>
      <c r="H1110" s="898"/>
      <c r="I1110" s="898"/>
      <c r="J1110" s="422" t="s">
        <v>822</v>
      </c>
      <c r="K1110" s="423"/>
      <c r="L1110" s="423"/>
      <c r="M1110" s="423"/>
      <c r="N1110" s="423"/>
      <c r="O1110" s="423"/>
      <c r="P1110" s="427" t="s">
        <v>821</v>
      </c>
      <c r="Q1110" s="320"/>
      <c r="R1110" s="320"/>
      <c r="S1110" s="320"/>
      <c r="T1110" s="320"/>
      <c r="U1110" s="320"/>
      <c r="V1110" s="320"/>
      <c r="W1110" s="320"/>
      <c r="X1110" s="320"/>
      <c r="Y1110" s="321" t="s">
        <v>822</v>
      </c>
      <c r="Z1110" s="322"/>
      <c r="AA1110" s="322"/>
      <c r="AB1110" s="323"/>
      <c r="AC1110" s="325"/>
      <c r="AD1110" s="326"/>
      <c r="AE1110" s="326"/>
      <c r="AF1110" s="326"/>
      <c r="AG1110" s="326"/>
      <c r="AH1110" s="332" t="s">
        <v>401</v>
      </c>
      <c r="AI1110" s="333"/>
      <c r="AJ1110" s="333"/>
      <c r="AK1110" s="334"/>
      <c r="AL1110" s="332" t="s">
        <v>401</v>
      </c>
      <c r="AM1110" s="333"/>
      <c r="AN1110" s="333"/>
      <c r="AO1110" s="334"/>
      <c r="AP1110" s="430" t="s">
        <v>712</v>
      </c>
      <c r="AQ1110" s="431"/>
      <c r="AR1110" s="431"/>
      <c r="AS1110" s="431"/>
      <c r="AT1110" s="431"/>
      <c r="AU1110" s="431"/>
      <c r="AV1110" s="431"/>
      <c r="AW1110" s="431"/>
      <c r="AX1110" s="432"/>
    </row>
    <row r="1111" spans="1:51" ht="30" hidden="1" customHeight="1">
      <c r="A1111" s="407">
        <v>2</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c r="A1112" s="407">
        <v>3</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c r="A1113" s="407">
        <v>4</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c r="A1114" s="407">
        <v>5</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c r="A1115" s="407">
        <v>6</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c r="A1116" s="407">
        <v>7</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c r="A1117" s="407">
        <v>8</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c r="A1118" s="407">
        <v>9</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c r="A1119" s="407">
        <v>10</v>
      </c>
      <c r="B1119" s="407">
        <v>1</v>
      </c>
      <c r="C1119" s="899"/>
      <c r="D1119" s="899"/>
      <c r="E1119" s="898"/>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c r="A1120" s="407">
        <v>11</v>
      </c>
      <c r="B1120" s="407">
        <v>1</v>
      </c>
      <c r="C1120" s="899"/>
      <c r="D1120" s="899"/>
      <c r="E1120" s="898"/>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c r="A1121" s="407">
        <v>12</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c r="A1122" s="407">
        <v>13</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c r="A1123" s="407">
        <v>14</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c r="A1124" s="407">
        <v>15</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c r="A1125" s="407">
        <v>16</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c r="A1126" s="407">
        <v>17</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c r="A1127" s="407">
        <v>18</v>
      </c>
      <c r="B1127" s="407">
        <v>1</v>
      </c>
      <c r="C1127" s="899"/>
      <c r="D1127" s="899"/>
      <c r="E1127" s="262"/>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c r="A1128" s="407">
        <v>19</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c r="A1129" s="407">
        <v>20</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c r="A1130" s="407">
        <v>21</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c r="A1131" s="407">
        <v>22</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c r="A1132" s="407">
        <v>23</v>
      </c>
      <c r="B1132" s="407">
        <v>1</v>
      </c>
      <c r="C1132" s="899"/>
      <c r="D1132" s="899"/>
      <c r="E1132" s="898"/>
      <c r="F1132" s="898"/>
      <c r="G1132" s="898"/>
      <c r="H1132" s="898"/>
      <c r="I1132" s="898"/>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c r="A1133" s="407">
        <v>24</v>
      </c>
      <c r="B1133" s="407">
        <v>1</v>
      </c>
      <c r="C1133" s="899"/>
      <c r="D1133" s="899"/>
      <c r="E1133" s="898"/>
      <c r="F1133" s="898"/>
      <c r="G1133" s="898"/>
      <c r="H1133" s="898"/>
      <c r="I1133" s="898"/>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c r="A1134" s="407">
        <v>25</v>
      </c>
      <c r="B1134" s="407">
        <v>1</v>
      </c>
      <c r="C1134" s="899"/>
      <c r="D1134" s="899"/>
      <c r="E1134" s="898"/>
      <c r="F1134" s="898"/>
      <c r="G1134" s="898"/>
      <c r="H1134" s="898"/>
      <c r="I1134" s="898"/>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c r="A1135" s="407">
        <v>26</v>
      </c>
      <c r="B1135" s="407">
        <v>1</v>
      </c>
      <c r="C1135" s="899"/>
      <c r="D1135" s="899"/>
      <c r="E1135" s="898"/>
      <c r="F1135" s="898"/>
      <c r="G1135" s="898"/>
      <c r="H1135" s="898"/>
      <c r="I1135" s="898"/>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c r="A1136" s="407">
        <v>27</v>
      </c>
      <c r="B1136" s="407">
        <v>1</v>
      </c>
      <c r="C1136" s="899"/>
      <c r="D1136" s="899"/>
      <c r="E1136" s="898"/>
      <c r="F1136" s="898"/>
      <c r="G1136" s="898"/>
      <c r="H1136" s="898"/>
      <c r="I1136" s="898"/>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c r="A1137" s="407">
        <v>28</v>
      </c>
      <c r="B1137" s="407">
        <v>1</v>
      </c>
      <c r="C1137" s="899"/>
      <c r="D1137" s="899"/>
      <c r="E1137" s="898"/>
      <c r="F1137" s="898"/>
      <c r="G1137" s="898"/>
      <c r="H1137" s="898"/>
      <c r="I1137" s="898"/>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c r="A1138" s="407">
        <v>29</v>
      </c>
      <c r="B1138" s="407">
        <v>1</v>
      </c>
      <c r="C1138" s="899"/>
      <c r="D1138" s="899"/>
      <c r="E1138" s="898"/>
      <c r="F1138" s="898"/>
      <c r="G1138" s="898"/>
      <c r="H1138" s="898"/>
      <c r="I1138" s="898"/>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c r="A1139" s="407">
        <v>30</v>
      </c>
      <c r="B1139" s="407">
        <v>1</v>
      </c>
      <c r="C1139" s="899"/>
      <c r="D1139" s="899"/>
      <c r="E1139" s="898"/>
      <c r="F1139" s="898"/>
      <c r="G1139" s="898"/>
      <c r="H1139" s="898"/>
      <c r="I1139" s="898"/>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21:Y824 Y804:Y811 Y802">
    <cfRule type="expression" dxfId="2795" priority="13665">
      <formula>IF(RIGHT(TEXT(Y802,"0.#"),1)=".",FALSE,TRUE)</formula>
    </cfRule>
    <cfRule type="expression" dxfId="2794" priority="13666">
      <formula>IF(RIGHT(TEXT(Y802,"0.#"),1)=".",TRUE,FALSE)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Y789">
    <cfRule type="expression" dxfId="2787" priority="13689">
      <formula>IF(RIGHT(TEXT(Y789,"0.#"),1)=".",FALSE,TRUE)</formula>
    </cfRule>
    <cfRule type="expression" dxfId="2786" priority="13690">
      <formula>IF(RIGHT(TEXT(Y789,"0.#"),1)=".",TRUE,FALSE)</formula>
    </cfRule>
  </conditionalFormatting>
  <conditionalFormatting sqref="AU790:AU791">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2:AU798 AU789">
    <cfRule type="expression" dxfId="2781" priority="13683">
      <formula>IF(RIGHT(TEXT(AU789,"0.#"),1)=".",FALSE,TRUE)</formula>
    </cfRule>
    <cfRule type="expression" dxfId="2780" priority="13684">
      <formula>IF(RIGHT(TEXT(AU789,"0.#"),1)=".",TRUE,FALSE)</formula>
    </cfRule>
  </conditionalFormatting>
  <conditionalFormatting sqref="Y829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16">
    <cfRule type="expression" dxfId="2775" priority="13663">
      <formula>IF(RIGHT(TEXT(AU816,"0.#"),1)=".",FALSE,TRUE)</formula>
    </cfRule>
    <cfRule type="expression" dxfId="2774" priority="13664">
      <formula>IF(RIGHT(TEXT(AU816,"0.#"),1)=".",TRUE,FALSE)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7:AU824 AU815 AU805:AU811">
    <cfRule type="expression" dxfId="2771" priority="13659">
      <formula>IF(RIGHT(TEXT(AU805,"0.#"),1)=".",FALSE,TRUE)</formula>
    </cfRule>
    <cfRule type="expression" dxfId="2770" priority="13660">
      <formula>IF(RIGHT(TEXT(AU805,"0.#"),1)=".",TRUE,FALSE)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55:AO874">
    <cfRule type="expression" dxfId="2505" priority="6637">
      <formula>IF(AND(AL855&gt;=0, RIGHT(TEXT(AL855,"0.#"),1)&lt;&gt;"."),TRUE,FALSE)</formula>
    </cfRule>
    <cfRule type="expression" dxfId="2504" priority="6638">
      <formula>IF(AND(AL855&gt;=0, RIGHT(TEXT(AL855,"0.#"),1)="."),TRUE,FALSE)</formula>
    </cfRule>
    <cfRule type="expression" dxfId="2503" priority="6639">
      <formula>IF(AND(AL855&lt;0, RIGHT(TEXT(AL855,"0.#"),1)&lt;&gt;"."),TRUE,FALSE)</formula>
    </cfRule>
    <cfRule type="expression" dxfId="2502" priority="6640">
      <formula>IF(AND(AL855&lt;0, RIGHT(TEXT(AL855,"0.#"),1)="."),TRUE,FALSE)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1:AO1139">
    <cfRule type="expression" dxfId="2401" priority="2871">
      <formula>IF(AND(AL1111&gt;=0, RIGHT(TEXT(AL1111,"0.#"),1)&lt;&gt;"."),TRUE,FALSE)</formula>
    </cfRule>
    <cfRule type="expression" dxfId="2400" priority="2872">
      <formula>IF(AND(AL1111&gt;=0, RIGHT(TEXT(AL1111,"0.#"),1)="."),TRUE,FALSE)</formula>
    </cfRule>
    <cfRule type="expression" dxfId="2399" priority="2873">
      <formula>IF(AND(AL1111&lt;0, RIGHT(TEXT(AL1111,"0.#"),1)&lt;&gt;"."),TRUE,FALSE)</formula>
    </cfRule>
    <cfRule type="expression" dxfId="2398" priority="2874">
      <formula>IF(AND(AL1111&lt;0, RIGHT(TEXT(AL1111,"0.#"),1)="."),TRUE,FALSE)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5">
    <cfRule type="expression" dxfId="2059" priority="2051">
      <formula>IF(RIGHT(TEXT(Y945,"0.#"),1)=".",FALSE,TRUE)</formula>
    </cfRule>
    <cfRule type="expression" dxfId="2058" priority="2052">
      <formula>IF(RIGHT(TEXT(Y945,"0.#"),1)=".",TRUE,FALSE)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8">
    <cfRule type="expression" dxfId="2055" priority="2039">
      <formula>IF(RIGHT(TEXT(Y978,"0.#"),1)=".",FALSE,TRUE)</formula>
    </cfRule>
    <cfRule type="expression" dxfId="2054" priority="2040">
      <formula>IF(RIGHT(TEXT(Y978,"0.#"),1)=".",TRUE,FALSE)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9:AO879">
    <cfRule type="expression" dxfId="1967" priority="2077">
      <formula>IF(AND(AL879&gt;=0, RIGHT(TEXT(AL879,"0.#"),1)&lt;&gt;"."),TRUE,FALSE)</formula>
    </cfRule>
    <cfRule type="expression" dxfId="1966" priority="2078">
      <formula>IF(AND(AL879&gt;=0, RIGHT(TEXT(AL879,"0.#"),1)="."),TRUE,FALSE)</formula>
    </cfRule>
    <cfRule type="expression" dxfId="1965" priority="2079">
      <formula>IF(AND(AL879&lt;0, RIGHT(TEXT(AL879,"0.#"),1)&lt;&gt;"."),TRUE,FALSE)</formula>
    </cfRule>
    <cfRule type="expression" dxfId="1964" priority="2080">
      <formula>IF(AND(AL879&lt;0, RIGHT(TEXT(AL879,"0.#"),1)="."),TRUE,FALSE)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2:AO912">
    <cfRule type="expression" dxfId="1959" priority="2065">
      <formula>IF(AND(AL912&gt;=0, RIGHT(TEXT(AL912,"0.#"),1)&lt;&gt;"."),TRUE,FALSE)</formula>
    </cfRule>
    <cfRule type="expression" dxfId="1958" priority="2066">
      <formula>IF(AND(AL912&gt;=0, RIGHT(TEXT(AL912,"0.#"),1)="."),TRUE,FALSE)</formula>
    </cfRule>
    <cfRule type="expression" dxfId="1957" priority="2067">
      <formula>IF(AND(AL912&lt;0, RIGHT(TEXT(AL912,"0.#"),1)&lt;&gt;"."),TRUE,FALSE)</formula>
    </cfRule>
    <cfRule type="expression" dxfId="1956" priority="2068">
      <formula>IF(AND(AL912&lt;0, RIGHT(TEXT(AL912,"0.#"),1)="."),TRUE,FALSE)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5:AO945">
    <cfRule type="expression" dxfId="1951" priority="2053">
      <formula>IF(AND(AL945&gt;=0, RIGHT(TEXT(AL945,"0.#"),1)&lt;&gt;"."),TRUE,FALSE)</formula>
    </cfRule>
    <cfRule type="expression" dxfId="1950" priority="2054">
      <formula>IF(AND(AL945&gt;=0, RIGHT(TEXT(AL945,"0.#"),1)="."),TRUE,FALSE)</formula>
    </cfRule>
    <cfRule type="expression" dxfId="1949" priority="2055">
      <formula>IF(AND(AL945&lt;0, RIGHT(TEXT(AL945,"0.#"),1)&lt;&gt;"."),TRUE,FALSE)</formula>
    </cfRule>
    <cfRule type="expression" dxfId="1948" priority="2056">
      <formula>IF(AND(AL945&lt;0, RIGHT(TEXT(AL945,"0.#"),1)="."),TRUE,FALSE)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8:AO978">
    <cfRule type="expression" dxfId="1943" priority="2041">
      <formula>IF(AND(AL978&gt;=0, RIGHT(TEXT(AL978,"0.#"),1)&lt;&gt;"."),TRUE,FALSE)</formula>
    </cfRule>
    <cfRule type="expression" dxfId="1942" priority="2042">
      <formula>IF(AND(AL978&gt;=0, RIGHT(TEXT(AL978,"0.#"),1)="."),TRUE,FALSE)</formula>
    </cfRule>
    <cfRule type="expression" dxfId="1941" priority="2043">
      <formula>IF(AND(AL978&lt;0, RIGHT(TEXT(AL978,"0.#"),1)&lt;&gt;"."),TRUE,FALSE)</formula>
    </cfRule>
    <cfRule type="expression" dxfId="1940" priority="2044">
      <formula>IF(AND(AL978&lt;0, RIGHT(TEXT(AL978,"0.#"),1)="."),TRUE,FALSE)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1:AO1011">
    <cfRule type="expression" dxfId="1935" priority="2029">
      <formula>IF(AND(AL1011&gt;=0, RIGHT(TEXT(AL1011,"0.#"),1)&lt;&gt;"."),TRUE,FALSE)</formula>
    </cfRule>
    <cfRule type="expression" dxfId="1934" priority="2030">
      <formula>IF(AND(AL1011&gt;=0, RIGHT(TEXT(AL1011,"0.#"),1)="."),TRUE,FALSE)</formula>
    </cfRule>
    <cfRule type="expression" dxfId="1933" priority="2031">
      <formula>IF(AND(AL1011&lt;0, RIGHT(TEXT(AL1011,"0.#"),1)&lt;&gt;"."),TRUE,FALSE)</formula>
    </cfRule>
    <cfRule type="expression" dxfId="1932" priority="2032">
      <formula>IF(AND(AL1011&lt;0, RIGHT(TEXT(AL1011,"0.#"),1)="."),TRUE,FALSE)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U804 AU802">
    <cfRule type="expression" dxfId="711" priority="9">
      <formula>IF(RIGHT(TEXT(AU802,"0.#"),1)=".",FALSE,TRUE)</formula>
    </cfRule>
    <cfRule type="expression" dxfId="710" priority="10">
      <formula>IF(RIGHT(TEXT(AU802,"0.#"),1)=".",TRUE,FALSE)</formula>
    </cfRule>
  </conditionalFormatting>
  <conditionalFormatting sqref="AU803">
    <cfRule type="expression" dxfId="709" priority="11">
      <formula>IF(RIGHT(TEXT(AU803,"0.#"),1)=".",FALSE,TRUE)</formula>
    </cfRule>
    <cfRule type="expression" dxfId="708" priority="12">
      <formula>IF(RIGHT(TEXT(AU803,"0.#"),1)=".",TRUE,FALSE)</formula>
    </cfRule>
  </conditionalFormatting>
  <conditionalFormatting sqref="Y816">
    <cfRule type="expression" dxfId="707" priority="7">
      <formula>IF(RIGHT(TEXT(Y816,"0.#"),1)=".",FALSE,TRUE)</formula>
    </cfRule>
    <cfRule type="expression" dxfId="706" priority="8">
      <formula>IF(RIGHT(TEXT(Y816,"0.#"),1)=".",TRUE,FALSE)</formula>
    </cfRule>
  </conditionalFormatting>
  <conditionalFormatting sqref="Y817:Y820 Y815">
    <cfRule type="expression" dxfId="705" priority="5">
      <formula>IF(RIGHT(TEXT(Y815,"0.#"),1)=".",FALSE,TRUE)</formula>
    </cfRule>
    <cfRule type="expression" dxfId="704" priority="6">
      <formula>IF(RIGHT(TEXT(Y815,"0.#"),1)=".",TRUE,FALSE)</formula>
    </cfRule>
  </conditionalFormatting>
  <conditionalFormatting sqref="Y944">
    <cfRule type="expression" dxfId="703" priority="3">
      <formula>IF(RIGHT(TEXT(Y944,"0.#"),1)=".",FALSE,TRUE)</formula>
    </cfRule>
    <cfRule type="expression" dxfId="702" priority="4">
      <formula>IF(RIGHT(TEXT(Y944,"0.#"),1)=".",TRUE,FALSE)</formula>
    </cfRule>
  </conditionalFormatting>
  <conditionalFormatting sqref="Y977">
    <cfRule type="expression" dxfId="701" priority="1">
      <formula>IF(RIGHT(TEXT(Y977,"0.#"),1)=".",FALSE,TRUE)</formula>
    </cfRule>
    <cfRule type="expression" dxfId="700" priority="2">
      <formula>IF(RIGHT(TEXT(Y977,"0.#"),1)=".",TRUE,FALSE)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72"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351</v>
      </c>
    </row>
    <row r="2" spans="1:42" ht="13.5" customHeight="1">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委託・請負、補助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委託・請負、補助</v>
      </c>
      <c r="Q10" s="19"/>
      <c r="T10" s="13"/>
      <c r="W10" s="32" t="s">
        <v>156</v>
      </c>
      <c r="Y10" s="32" t="s">
        <v>419</v>
      </c>
      <c r="Z10" s="32" t="s">
        <v>550</v>
      </c>
      <c r="AA10" s="94" t="s">
        <v>513</v>
      </c>
      <c r="AB10" s="94" t="s">
        <v>644</v>
      </c>
      <c r="AC10" s="31"/>
      <c r="AD10" s="31"/>
      <c r="AE10" s="31"/>
      <c r="AF10" s="30"/>
      <c r="AG10" s="53" t="s">
        <v>357</v>
      </c>
      <c r="AK10" s="51" t="str">
        <f t="shared" si="7"/>
        <v>I</v>
      </c>
      <c r="AP10" s="51" t="s">
        <v>352</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社会保障、その他の事項経費</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c r="A38" s="13"/>
      <c r="B38" s="13"/>
      <c r="F38" s="13"/>
      <c r="G38" s="19"/>
      <c r="K38" s="13"/>
      <c r="L38" s="13"/>
      <c r="O38" s="13"/>
      <c r="P38" s="13"/>
      <c r="Q38" s="19"/>
      <c r="T38" s="13"/>
      <c r="U38" s="32" t="s">
        <v>383</v>
      </c>
      <c r="Y38" s="32" t="s">
        <v>447</v>
      </c>
      <c r="Z38" s="32" t="s">
        <v>578</v>
      </c>
      <c r="AF38" s="30"/>
      <c r="AK38" s="51" t="str">
        <f t="shared" si="7"/>
        <v>k</v>
      </c>
    </row>
    <row r="39" spans="1:37">
      <c r="A39" s="13"/>
      <c r="B39" s="13"/>
      <c r="F39" s="13" t="str">
        <f>I37</f>
        <v>一般会計</v>
      </c>
      <c r="G39" s="19"/>
      <c r="K39" s="13"/>
      <c r="L39" s="13"/>
      <c r="O39" s="13"/>
      <c r="P39" s="13"/>
      <c r="Q39" s="19"/>
      <c r="T39" s="13"/>
      <c r="U39" s="32" t="s">
        <v>393</v>
      </c>
      <c r="Y39" s="32" t="s">
        <v>448</v>
      </c>
      <c r="Z39" s="32" t="s">
        <v>579</v>
      </c>
      <c r="AF39" s="30"/>
      <c r="AK39" s="51" t="str">
        <f t="shared" si="7"/>
        <v>l</v>
      </c>
    </row>
    <row r="40" spans="1:37">
      <c r="A40" s="13"/>
      <c r="B40" s="13"/>
      <c r="F40" s="13"/>
      <c r="G40" s="19"/>
      <c r="K40" s="13"/>
      <c r="L40" s="13"/>
      <c r="O40" s="13"/>
      <c r="P40" s="13"/>
      <c r="Q40" s="19"/>
      <c r="T40" s="13"/>
      <c r="Y40" s="32" t="s">
        <v>449</v>
      </c>
      <c r="Z40" s="32" t="s">
        <v>580</v>
      </c>
      <c r="AF40" s="30"/>
      <c r="AK40" s="51" t="str">
        <f t="shared" si="7"/>
        <v>m</v>
      </c>
    </row>
    <row r="41" spans="1:37">
      <c r="A41" s="13"/>
      <c r="B41" s="13"/>
      <c r="F41" s="13"/>
      <c r="G41" s="19"/>
      <c r="K41" s="13"/>
      <c r="L41" s="13"/>
      <c r="O41" s="13"/>
      <c r="P41" s="13"/>
      <c r="Q41" s="19"/>
      <c r="T41" s="13"/>
      <c r="Y41" s="32" t="s">
        <v>450</v>
      </c>
      <c r="Z41" s="32" t="s">
        <v>581</v>
      </c>
      <c r="AF41" s="30"/>
      <c r="AK41" s="51" t="str">
        <f t="shared" si="7"/>
        <v>n</v>
      </c>
    </row>
    <row r="42" spans="1:37">
      <c r="A42" s="13"/>
      <c r="B42" s="13"/>
      <c r="F42" s="13"/>
      <c r="G42" s="19"/>
      <c r="K42" s="13"/>
      <c r="L42" s="13"/>
      <c r="O42" s="13"/>
      <c r="P42" s="13"/>
      <c r="Q42" s="19"/>
      <c r="T42" s="13"/>
      <c r="Y42" s="32" t="s">
        <v>451</v>
      </c>
      <c r="Z42" s="32" t="s">
        <v>582</v>
      </c>
      <c r="AF42" s="30"/>
      <c r="AK42" s="51" t="str">
        <f t="shared" si="7"/>
        <v>o</v>
      </c>
    </row>
    <row r="43" spans="1:37">
      <c r="A43" s="13"/>
      <c r="B43" s="13"/>
      <c r="F43" s="13"/>
      <c r="G43" s="19"/>
      <c r="K43" s="13"/>
      <c r="L43" s="13"/>
      <c r="O43" s="13"/>
      <c r="P43" s="13"/>
      <c r="Q43" s="19"/>
      <c r="T43" s="13"/>
      <c r="Y43" s="32" t="s">
        <v>452</v>
      </c>
      <c r="Z43" s="32" t="s">
        <v>583</v>
      </c>
      <c r="AF43" s="30"/>
      <c r="AK43" s="51" t="str">
        <f t="shared" si="7"/>
        <v>p</v>
      </c>
    </row>
    <row r="44" spans="1:37">
      <c r="A44" s="13"/>
      <c r="B44" s="13"/>
      <c r="F44" s="13"/>
      <c r="G44" s="19"/>
      <c r="K44" s="13"/>
      <c r="L44" s="13"/>
      <c r="O44" s="13"/>
      <c r="P44" s="13"/>
      <c r="Q44" s="19"/>
      <c r="T44" s="13"/>
      <c r="Y44" s="32" t="s">
        <v>453</v>
      </c>
      <c r="Z44" s="32" t="s">
        <v>584</v>
      </c>
      <c r="AF44" s="30"/>
      <c r="AK44" s="51" t="str">
        <f t="shared" si="7"/>
        <v>q</v>
      </c>
    </row>
    <row r="45" spans="1:37">
      <c r="A45" s="13"/>
      <c r="B45" s="13"/>
      <c r="F45" s="13"/>
      <c r="G45" s="19"/>
      <c r="K45" s="13"/>
      <c r="L45" s="13"/>
      <c r="O45" s="13"/>
      <c r="P45" s="13"/>
      <c r="Q45" s="19"/>
      <c r="T45" s="13"/>
      <c r="Y45" s="32" t="s">
        <v>454</v>
      </c>
      <c r="Z45" s="32" t="s">
        <v>585</v>
      </c>
      <c r="AF45" s="30"/>
      <c r="AK45" s="51" t="str">
        <f t="shared" si="7"/>
        <v>r</v>
      </c>
    </row>
    <row r="46" spans="1:37">
      <c r="A46" s="13"/>
      <c r="B46" s="13"/>
      <c r="F46" s="13"/>
      <c r="G46" s="19"/>
      <c r="K46" s="13"/>
      <c r="L46" s="13"/>
      <c r="O46" s="13"/>
      <c r="P46" s="13"/>
      <c r="Q46" s="19"/>
      <c r="T46" s="13"/>
      <c r="Y46" s="32" t="s">
        <v>455</v>
      </c>
      <c r="Z46" s="32" t="s">
        <v>586</v>
      </c>
      <c r="AF46" s="30"/>
      <c r="AK46" s="51" t="str">
        <f t="shared" si="7"/>
        <v>s</v>
      </c>
    </row>
    <row r="47" spans="1:37">
      <c r="A47" s="13"/>
      <c r="B47" s="13"/>
      <c r="F47" s="13"/>
      <c r="G47" s="19"/>
      <c r="K47" s="13"/>
      <c r="L47" s="13"/>
      <c r="O47" s="13"/>
      <c r="P47" s="13"/>
      <c r="Q47" s="19"/>
      <c r="T47" s="13"/>
      <c r="Y47" s="32" t="s">
        <v>456</v>
      </c>
      <c r="Z47" s="32" t="s">
        <v>587</v>
      </c>
      <c r="AF47" s="30"/>
      <c r="AK47" s="51" t="str">
        <f t="shared" si="7"/>
        <v>t</v>
      </c>
    </row>
    <row r="48" spans="1:37">
      <c r="A48" s="13"/>
      <c r="B48" s="13"/>
      <c r="F48" s="13"/>
      <c r="G48" s="19"/>
      <c r="K48" s="13"/>
      <c r="L48" s="13"/>
      <c r="O48" s="13"/>
      <c r="P48" s="13"/>
      <c r="Q48" s="19"/>
      <c r="T48" s="13"/>
      <c r="Y48" s="32" t="s">
        <v>457</v>
      </c>
      <c r="Z48" s="32" t="s">
        <v>588</v>
      </c>
      <c r="AF48" s="30"/>
      <c r="AK48" s="51" t="str">
        <f t="shared" si="7"/>
        <v>u</v>
      </c>
    </row>
    <row r="49" spans="1:37">
      <c r="A49" s="13"/>
      <c r="B49" s="13"/>
      <c r="F49" s="13"/>
      <c r="G49" s="19"/>
      <c r="K49" s="13"/>
      <c r="L49" s="13"/>
      <c r="O49" s="13"/>
      <c r="P49" s="13"/>
      <c r="Q49" s="19"/>
      <c r="T49" s="13"/>
      <c r="Y49" s="32" t="s">
        <v>458</v>
      </c>
      <c r="Z49" s="32" t="s">
        <v>589</v>
      </c>
      <c r="AF49" s="30"/>
      <c r="AK49" s="51" t="str">
        <f t="shared" si="7"/>
        <v>v</v>
      </c>
    </row>
    <row r="50" spans="1:37">
      <c r="A50" s="13"/>
      <c r="B50" s="13"/>
      <c r="F50" s="13"/>
      <c r="G50" s="19"/>
      <c r="K50" s="13"/>
      <c r="L50" s="13"/>
      <c r="O50" s="13"/>
      <c r="P50" s="13"/>
      <c r="Q50" s="19"/>
      <c r="T50" s="13"/>
      <c r="Y50" s="32" t="s">
        <v>459</v>
      </c>
      <c r="Z50" s="32" t="s">
        <v>590</v>
      </c>
      <c r="AF50" s="30"/>
    </row>
    <row r="51" spans="1:37">
      <c r="A51" s="13"/>
      <c r="B51" s="13"/>
      <c r="F51" s="13"/>
      <c r="G51" s="19"/>
      <c r="K51" s="13"/>
      <c r="L51" s="13"/>
      <c r="O51" s="13"/>
      <c r="P51" s="13"/>
      <c r="Q51" s="19"/>
      <c r="T51" s="13"/>
      <c r="Y51" s="32" t="s">
        <v>460</v>
      </c>
      <c r="Z51" s="32" t="s">
        <v>591</v>
      </c>
      <c r="AF51" s="30"/>
    </row>
    <row r="52" spans="1:37">
      <c r="A52" s="13"/>
      <c r="B52" s="13"/>
      <c r="F52" s="13"/>
      <c r="G52" s="19"/>
      <c r="K52" s="13"/>
      <c r="L52" s="13"/>
      <c r="O52" s="13"/>
      <c r="P52" s="13"/>
      <c r="Q52" s="19"/>
      <c r="T52" s="13"/>
      <c r="Y52" s="32" t="s">
        <v>461</v>
      </c>
      <c r="Z52" s="32" t="s">
        <v>592</v>
      </c>
      <c r="AF52" s="30"/>
    </row>
    <row r="53" spans="1:37">
      <c r="A53" s="13"/>
      <c r="B53" s="13"/>
      <c r="F53" s="13"/>
      <c r="G53" s="19"/>
      <c r="K53" s="13"/>
      <c r="L53" s="13"/>
      <c r="O53" s="13"/>
      <c r="P53" s="13"/>
      <c r="Q53" s="19"/>
      <c r="T53" s="13"/>
      <c r="Y53" s="32" t="s">
        <v>462</v>
      </c>
      <c r="Z53" s="32" t="s">
        <v>593</v>
      </c>
      <c r="AF53" s="30"/>
    </row>
    <row r="54" spans="1:37">
      <c r="A54" s="13"/>
      <c r="B54" s="13"/>
      <c r="F54" s="13"/>
      <c r="G54" s="19"/>
      <c r="K54" s="13"/>
      <c r="L54" s="13"/>
      <c r="O54" s="13"/>
      <c r="P54" s="20"/>
      <c r="Q54" s="19"/>
      <c r="T54" s="13"/>
      <c r="Y54" s="32" t="s">
        <v>463</v>
      </c>
      <c r="Z54" s="32" t="s">
        <v>594</v>
      </c>
      <c r="AF54" s="30"/>
    </row>
    <row r="55" spans="1:37">
      <c r="A55" s="13"/>
      <c r="B55" s="13"/>
      <c r="F55" s="13"/>
      <c r="G55" s="19"/>
      <c r="K55" s="13"/>
      <c r="L55" s="13"/>
      <c r="O55" s="13"/>
      <c r="P55" s="13"/>
      <c r="Q55" s="19"/>
      <c r="T55" s="13"/>
      <c r="Y55" s="32" t="s">
        <v>464</v>
      </c>
      <c r="Z55" s="32" t="s">
        <v>595</v>
      </c>
      <c r="AF55" s="30"/>
    </row>
    <row r="56" spans="1:37">
      <c r="A56" s="13"/>
      <c r="B56" s="13"/>
      <c r="F56" s="13"/>
      <c r="G56" s="19"/>
      <c r="K56" s="13"/>
      <c r="L56" s="13"/>
      <c r="O56" s="13"/>
      <c r="P56" s="13"/>
      <c r="Q56" s="19"/>
      <c r="T56" s="13"/>
      <c r="Y56" s="32" t="s">
        <v>465</v>
      </c>
      <c r="Z56" s="32" t="s">
        <v>596</v>
      </c>
      <c r="AF56" s="30"/>
    </row>
    <row r="57" spans="1:37">
      <c r="A57" s="13"/>
      <c r="B57" s="13"/>
      <c r="F57" s="13"/>
      <c r="G57" s="19"/>
      <c r="K57" s="13"/>
      <c r="L57" s="13"/>
      <c r="O57" s="13"/>
      <c r="P57" s="13"/>
      <c r="Q57" s="19"/>
      <c r="T57" s="13"/>
      <c r="Y57" s="32" t="s">
        <v>466</v>
      </c>
      <c r="Z57" s="32" t="s">
        <v>597</v>
      </c>
      <c r="AF57" s="30"/>
    </row>
    <row r="58" spans="1:37">
      <c r="A58" s="13"/>
      <c r="B58" s="13"/>
      <c r="F58" s="13"/>
      <c r="G58" s="19"/>
      <c r="K58" s="13"/>
      <c r="L58" s="13"/>
      <c r="O58" s="13"/>
      <c r="P58" s="13"/>
      <c r="Q58" s="19"/>
      <c r="T58" s="13"/>
      <c r="Y58" s="32" t="s">
        <v>467</v>
      </c>
      <c r="Z58" s="32" t="s">
        <v>598</v>
      </c>
      <c r="AF58" s="30"/>
    </row>
    <row r="59" spans="1:37">
      <c r="A59" s="13"/>
      <c r="B59" s="13"/>
      <c r="F59" s="13"/>
      <c r="G59" s="19"/>
      <c r="K59" s="13"/>
      <c r="L59" s="13"/>
      <c r="O59" s="13"/>
      <c r="P59" s="13"/>
      <c r="Q59" s="19"/>
      <c r="T59" s="13"/>
      <c r="Y59" s="32" t="s">
        <v>468</v>
      </c>
      <c r="Z59" s="32" t="s">
        <v>599</v>
      </c>
      <c r="AF59" s="30"/>
    </row>
    <row r="60" spans="1:37">
      <c r="A60" s="13"/>
      <c r="B60" s="13"/>
      <c r="F60" s="13"/>
      <c r="G60" s="19"/>
      <c r="K60" s="13"/>
      <c r="L60" s="13"/>
      <c r="O60" s="13"/>
      <c r="P60" s="13"/>
      <c r="Q60" s="19"/>
      <c r="T60" s="13"/>
      <c r="Y60" s="32" t="s">
        <v>469</v>
      </c>
      <c r="Z60" s="32" t="s">
        <v>600</v>
      </c>
      <c r="AF60" s="30"/>
    </row>
    <row r="61" spans="1:37">
      <c r="A61" s="13"/>
      <c r="B61" s="13"/>
      <c r="F61" s="13"/>
      <c r="G61" s="19"/>
      <c r="K61" s="13"/>
      <c r="L61" s="13"/>
      <c r="O61" s="13"/>
      <c r="P61" s="13"/>
      <c r="Q61" s="19"/>
      <c r="T61" s="13"/>
      <c r="Y61" s="32" t="s">
        <v>470</v>
      </c>
      <c r="Z61" s="32" t="s">
        <v>601</v>
      </c>
      <c r="AF61" s="30"/>
    </row>
    <row r="62" spans="1:37">
      <c r="A62" s="13"/>
      <c r="B62" s="13"/>
      <c r="F62" s="13"/>
      <c r="G62" s="19"/>
      <c r="K62" s="13"/>
      <c r="L62" s="13"/>
      <c r="O62" s="13"/>
      <c r="P62" s="13"/>
      <c r="Q62" s="19"/>
      <c r="T62" s="13"/>
      <c r="Y62" s="32" t="s">
        <v>471</v>
      </c>
      <c r="Z62" s="32" t="s">
        <v>602</v>
      </c>
      <c r="AF62" s="30"/>
    </row>
    <row r="63" spans="1:37">
      <c r="A63" s="13"/>
      <c r="B63" s="13"/>
      <c r="F63" s="13"/>
      <c r="G63" s="19"/>
      <c r="K63" s="13"/>
      <c r="L63" s="13"/>
      <c r="O63" s="13"/>
      <c r="P63" s="13"/>
      <c r="Q63" s="19"/>
      <c r="T63" s="13"/>
      <c r="Y63" s="32" t="s">
        <v>472</v>
      </c>
      <c r="Z63" s="32" t="s">
        <v>603</v>
      </c>
      <c r="AF63" s="30"/>
    </row>
    <row r="64" spans="1:37">
      <c r="A64" s="13"/>
      <c r="B64" s="13"/>
      <c r="F64" s="13"/>
      <c r="G64" s="19"/>
      <c r="K64" s="13"/>
      <c r="L64" s="13"/>
      <c r="O64" s="13"/>
      <c r="P64" s="13"/>
      <c r="Q64" s="19"/>
      <c r="T64" s="13"/>
      <c r="Y64" s="32" t="s">
        <v>473</v>
      </c>
      <c r="Z64" s="32" t="s">
        <v>604</v>
      </c>
      <c r="AF64" s="30"/>
    </row>
    <row r="65" spans="1:32">
      <c r="A65" s="13"/>
      <c r="B65" s="13"/>
      <c r="F65" s="13"/>
      <c r="G65" s="19"/>
      <c r="K65" s="13"/>
      <c r="L65" s="13"/>
      <c r="O65" s="13"/>
      <c r="P65" s="13"/>
      <c r="Q65" s="19"/>
      <c r="T65" s="13"/>
      <c r="Y65" s="32" t="s">
        <v>474</v>
      </c>
      <c r="Z65" s="32" t="s">
        <v>605</v>
      </c>
      <c r="AF65" s="30"/>
    </row>
    <row r="66" spans="1:32">
      <c r="A66" s="13"/>
      <c r="B66" s="13"/>
      <c r="F66" s="13"/>
      <c r="G66" s="19"/>
      <c r="K66" s="13"/>
      <c r="L66" s="13"/>
      <c r="O66" s="13"/>
      <c r="P66" s="13"/>
      <c r="Q66" s="19"/>
      <c r="T66" s="13"/>
      <c r="Y66" s="32" t="s">
        <v>71</v>
      </c>
      <c r="Z66" s="32" t="s">
        <v>606</v>
      </c>
      <c r="AF66" s="30"/>
    </row>
    <row r="67" spans="1:32">
      <c r="A67" s="13"/>
      <c r="B67" s="13"/>
      <c r="F67" s="13"/>
      <c r="G67" s="19"/>
      <c r="K67" s="13"/>
      <c r="L67" s="13"/>
      <c r="O67" s="13"/>
      <c r="P67" s="13"/>
      <c r="Q67" s="19"/>
      <c r="T67" s="13"/>
      <c r="Y67" s="32" t="s">
        <v>475</v>
      </c>
      <c r="Z67" s="32" t="s">
        <v>607</v>
      </c>
      <c r="AF67" s="30"/>
    </row>
    <row r="68" spans="1:32">
      <c r="A68" s="13"/>
      <c r="B68" s="13"/>
      <c r="F68" s="13"/>
      <c r="G68" s="19"/>
      <c r="K68" s="13"/>
      <c r="L68" s="13"/>
      <c r="O68" s="13"/>
      <c r="P68" s="13"/>
      <c r="Q68" s="19"/>
      <c r="T68" s="13"/>
      <c r="Y68" s="32" t="s">
        <v>476</v>
      </c>
      <c r="Z68" s="32" t="s">
        <v>608</v>
      </c>
      <c r="AF68" s="30"/>
    </row>
    <row r="69" spans="1:32">
      <c r="A69" s="13"/>
      <c r="B69" s="13"/>
      <c r="F69" s="13"/>
      <c r="G69" s="19"/>
      <c r="K69" s="13"/>
      <c r="L69" s="13"/>
      <c r="O69" s="13"/>
      <c r="P69" s="13"/>
      <c r="Q69" s="19"/>
      <c r="T69" s="13"/>
      <c r="Y69" s="32" t="s">
        <v>477</v>
      </c>
      <c r="Z69" s="32" t="s">
        <v>609</v>
      </c>
      <c r="AF69" s="30"/>
    </row>
    <row r="70" spans="1:32">
      <c r="A70" s="13"/>
      <c r="B70" s="13"/>
      <c r="Y70" s="32" t="s">
        <v>478</v>
      </c>
      <c r="Z70" s="32" t="s">
        <v>610</v>
      </c>
    </row>
    <row r="71" spans="1:32">
      <c r="Y71" s="32" t="s">
        <v>479</v>
      </c>
      <c r="Z71" s="32" t="s">
        <v>611</v>
      </c>
    </row>
    <row r="72" spans="1:32">
      <c r="Y72" s="32" t="s">
        <v>480</v>
      </c>
      <c r="Z72" s="32" t="s">
        <v>612</v>
      </c>
    </row>
    <row r="73" spans="1:32">
      <c r="Y73" s="32" t="s">
        <v>481</v>
      </c>
      <c r="Z73" s="32" t="s">
        <v>613</v>
      </c>
    </row>
    <row r="74" spans="1:32">
      <c r="Y74" s="32" t="s">
        <v>482</v>
      </c>
      <c r="Z74" s="32" t="s">
        <v>614</v>
      </c>
    </row>
    <row r="75" spans="1:32">
      <c r="Y75" s="32" t="s">
        <v>483</v>
      </c>
      <c r="Z75" s="32" t="s">
        <v>615</v>
      </c>
    </row>
    <row r="76" spans="1:32">
      <c r="Y76" s="32" t="s">
        <v>484</v>
      </c>
      <c r="Z76" s="32" t="s">
        <v>616</v>
      </c>
    </row>
    <row r="77" spans="1:32">
      <c r="Y77" s="32" t="s">
        <v>485</v>
      </c>
      <c r="Z77" s="32" t="s">
        <v>617</v>
      </c>
    </row>
    <row r="78" spans="1:32">
      <c r="Y78" s="32" t="s">
        <v>486</v>
      </c>
      <c r="Z78" s="32" t="s">
        <v>618</v>
      </c>
    </row>
    <row r="79" spans="1:32">
      <c r="Y79" s="32" t="s">
        <v>487</v>
      </c>
      <c r="Z79" s="32" t="s">
        <v>619</v>
      </c>
    </row>
    <row r="80" spans="1:32">
      <c r="Y80" s="32" t="s">
        <v>488</v>
      </c>
      <c r="Z80" s="32" t="s">
        <v>620</v>
      </c>
    </row>
    <row r="81" spans="25:26">
      <c r="Y81" s="32" t="s">
        <v>489</v>
      </c>
      <c r="Z81" s="32" t="s">
        <v>621</v>
      </c>
    </row>
    <row r="82" spans="25:26">
      <c r="Y82" s="32" t="s">
        <v>490</v>
      </c>
      <c r="Z82" s="32" t="s">
        <v>622</v>
      </c>
    </row>
    <row r="83" spans="25:26">
      <c r="Y83" s="32" t="s">
        <v>491</v>
      </c>
      <c r="Z83" s="32" t="s">
        <v>623</v>
      </c>
    </row>
    <row r="84" spans="25:26">
      <c r="Y84" s="32" t="s">
        <v>492</v>
      </c>
      <c r="Z84" s="32" t="s">
        <v>624</v>
      </c>
    </row>
    <row r="85" spans="25:26">
      <c r="Y85" s="32" t="s">
        <v>493</v>
      </c>
      <c r="Z85" s="32" t="s">
        <v>625</v>
      </c>
    </row>
    <row r="86" spans="25:26">
      <c r="Y86" s="32" t="s">
        <v>494</v>
      </c>
      <c r="Z86" s="32" t="s">
        <v>626</v>
      </c>
    </row>
    <row r="87" spans="25:26">
      <c r="Y87" s="32" t="s">
        <v>495</v>
      </c>
      <c r="Z87" s="32" t="s">
        <v>627</v>
      </c>
    </row>
    <row r="88" spans="25:26">
      <c r="Y88" s="32" t="s">
        <v>496</v>
      </c>
      <c r="Z88" s="32" t="s">
        <v>628</v>
      </c>
    </row>
    <row r="89" spans="25:26">
      <c r="Y89" s="32" t="s">
        <v>497</v>
      </c>
      <c r="Z89" s="32" t="s">
        <v>629</v>
      </c>
    </row>
    <row r="90" spans="25:26">
      <c r="Y90" s="32" t="s">
        <v>498</v>
      </c>
      <c r="Z90" s="32" t="s">
        <v>630</v>
      </c>
    </row>
    <row r="91" spans="25:26">
      <c r="Y91" s="32" t="s">
        <v>499</v>
      </c>
      <c r="Z91" s="32" t="s">
        <v>631</v>
      </c>
    </row>
    <row r="92" spans="25:26">
      <c r="Y92" s="32" t="s">
        <v>500</v>
      </c>
      <c r="Z92" s="32" t="s">
        <v>632</v>
      </c>
    </row>
    <row r="93" spans="25:26">
      <c r="Y93" s="32" t="s">
        <v>501</v>
      </c>
      <c r="Z93" s="32" t="s">
        <v>633</v>
      </c>
    </row>
    <row r="94" spans="25:26">
      <c r="Y94" s="32" t="s">
        <v>502</v>
      </c>
      <c r="Z94" s="32" t="s">
        <v>634</v>
      </c>
    </row>
    <row r="95" spans="25:26">
      <c r="Y95" s="32" t="s">
        <v>503</v>
      </c>
      <c r="Z95" s="32" t="s">
        <v>635</v>
      </c>
    </row>
    <row r="96" spans="25:26">
      <c r="Y96" s="32" t="s">
        <v>405</v>
      </c>
      <c r="Z96" s="32" t="s">
        <v>636</v>
      </c>
    </row>
    <row r="97" spans="25:26">
      <c r="Y97" s="32" t="s">
        <v>504</v>
      </c>
      <c r="Z97" s="32" t="s">
        <v>637</v>
      </c>
    </row>
    <row r="98" spans="25:26">
      <c r="Y98" s="32" t="s">
        <v>505</v>
      </c>
      <c r="Z98" s="32" t="s">
        <v>638</v>
      </c>
    </row>
    <row r="99" spans="25:26">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20" t="s">
        <v>344</v>
      </c>
      <c r="B2" s="521"/>
      <c r="C2" s="521"/>
      <c r="D2" s="521"/>
      <c r="E2" s="521"/>
      <c r="F2" s="522"/>
      <c r="G2" s="802" t="s">
        <v>146</v>
      </c>
      <c r="H2" s="787"/>
      <c r="I2" s="787"/>
      <c r="J2" s="787"/>
      <c r="K2" s="787"/>
      <c r="L2" s="787"/>
      <c r="M2" s="787"/>
      <c r="N2" s="787"/>
      <c r="O2" s="788"/>
      <c r="P2" s="786" t="s">
        <v>59</v>
      </c>
      <c r="Q2" s="787"/>
      <c r="R2" s="787"/>
      <c r="S2" s="787"/>
      <c r="T2" s="787"/>
      <c r="U2" s="787"/>
      <c r="V2" s="787"/>
      <c r="W2" s="787"/>
      <c r="X2" s="788"/>
      <c r="Y2" s="1016"/>
      <c r="Z2" s="415"/>
      <c r="AA2" s="416"/>
      <c r="AB2" s="1020" t="s">
        <v>11</v>
      </c>
      <c r="AC2" s="1021"/>
      <c r="AD2" s="1022"/>
      <c r="AE2" s="1008" t="s">
        <v>385</v>
      </c>
      <c r="AF2" s="1008"/>
      <c r="AG2" s="1008"/>
      <c r="AH2" s="1008"/>
      <c r="AI2" s="1008" t="s">
        <v>407</v>
      </c>
      <c r="AJ2" s="1008"/>
      <c r="AK2" s="1008"/>
      <c r="AL2" s="466"/>
      <c r="AM2" s="1008" t="s">
        <v>504</v>
      </c>
      <c r="AN2" s="1008"/>
      <c r="AO2" s="1008"/>
      <c r="AP2" s="466"/>
      <c r="AQ2" s="215" t="s">
        <v>232</v>
      </c>
      <c r="AR2" s="199"/>
      <c r="AS2" s="199"/>
      <c r="AT2" s="200"/>
      <c r="AU2" s="375" t="s">
        <v>134</v>
      </c>
      <c r="AV2" s="375"/>
      <c r="AW2" s="375"/>
      <c r="AX2" s="376"/>
      <c r="AY2" s="34">
        <f>COUNTA($G$4)</f>
        <v>0</v>
      </c>
    </row>
    <row r="3" spans="1:51" ht="18.75" customHeight="1">
      <c r="A3" s="520"/>
      <c r="B3" s="521"/>
      <c r="C3" s="521"/>
      <c r="D3" s="521"/>
      <c r="E3" s="521"/>
      <c r="F3" s="522"/>
      <c r="G3" s="575"/>
      <c r="H3" s="381"/>
      <c r="I3" s="381"/>
      <c r="J3" s="381"/>
      <c r="K3" s="381"/>
      <c r="L3" s="381"/>
      <c r="M3" s="381"/>
      <c r="N3" s="381"/>
      <c r="O3" s="576"/>
      <c r="P3" s="588"/>
      <c r="Q3" s="381"/>
      <c r="R3" s="381"/>
      <c r="S3" s="381"/>
      <c r="T3" s="381"/>
      <c r="U3" s="381"/>
      <c r="V3" s="381"/>
      <c r="W3" s="381"/>
      <c r="X3" s="576"/>
      <c r="Y3" s="1017"/>
      <c r="Z3" s="1018"/>
      <c r="AA3" s="1019"/>
      <c r="AB3" s="1023"/>
      <c r="AC3" s="1024"/>
      <c r="AD3" s="1025"/>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c r="A4" s="523"/>
      <c r="B4" s="521"/>
      <c r="C4" s="521"/>
      <c r="D4" s="521"/>
      <c r="E4" s="521"/>
      <c r="F4" s="522"/>
      <c r="G4" s="548"/>
      <c r="H4" s="1026"/>
      <c r="I4" s="1026"/>
      <c r="J4" s="1026"/>
      <c r="K4" s="1026"/>
      <c r="L4" s="1026"/>
      <c r="M4" s="1026"/>
      <c r="N4" s="1026"/>
      <c r="O4" s="1027"/>
      <c r="P4" s="191"/>
      <c r="Q4" s="1034"/>
      <c r="R4" s="1034"/>
      <c r="S4" s="1034"/>
      <c r="T4" s="1034"/>
      <c r="U4" s="1034"/>
      <c r="V4" s="1034"/>
      <c r="W4" s="1034"/>
      <c r="X4" s="1035"/>
      <c r="Y4" s="1012" t="s">
        <v>12</v>
      </c>
      <c r="Z4" s="1013"/>
      <c r="AA4" s="1014"/>
      <c r="AB4" s="559"/>
      <c r="AC4" s="1015"/>
      <c r="AD4" s="1015"/>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c r="A5" s="524"/>
      <c r="B5" s="525"/>
      <c r="C5" s="525"/>
      <c r="D5" s="525"/>
      <c r="E5" s="525"/>
      <c r="F5" s="526"/>
      <c r="G5" s="1028"/>
      <c r="H5" s="1029"/>
      <c r="I5" s="1029"/>
      <c r="J5" s="1029"/>
      <c r="K5" s="1029"/>
      <c r="L5" s="1029"/>
      <c r="M5" s="1029"/>
      <c r="N5" s="1029"/>
      <c r="O5" s="1030"/>
      <c r="P5" s="1036"/>
      <c r="Q5" s="1036"/>
      <c r="R5" s="1036"/>
      <c r="S5" s="1036"/>
      <c r="T5" s="1036"/>
      <c r="U5" s="1036"/>
      <c r="V5" s="1036"/>
      <c r="W5" s="1036"/>
      <c r="X5" s="1037"/>
      <c r="Y5" s="303" t="s">
        <v>54</v>
      </c>
      <c r="Z5" s="1009"/>
      <c r="AA5" s="1010"/>
      <c r="AB5" s="530"/>
      <c r="AC5" s="1011"/>
      <c r="AD5" s="1011"/>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c r="A6" s="524"/>
      <c r="B6" s="525"/>
      <c r="C6" s="525"/>
      <c r="D6" s="525"/>
      <c r="E6" s="525"/>
      <c r="F6" s="526"/>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180</v>
      </c>
      <c r="AC6" s="1041"/>
      <c r="AD6" s="1041"/>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c r="A7" s="909" t="s">
        <v>375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c r="A9" s="520" t="s">
        <v>344</v>
      </c>
      <c r="B9" s="521"/>
      <c r="C9" s="521"/>
      <c r="D9" s="521"/>
      <c r="E9" s="521"/>
      <c r="F9" s="522"/>
      <c r="G9" s="802" t="s">
        <v>146</v>
      </c>
      <c r="H9" s="787"/>
      <c r="I9" s="787"/>
      <c r="J9" s="787"/>
      <c r="K9" s="787"/>
      <c r="L9" s="787"/>
      <c r="M9" s="787"/>
      <c r="N9" s="787"/>
      <c r="O9" s="788"/>
      <c r="P9" s="786" t="s">
        <v>59</v>
      </c>
      <c r="Q9" s="787"/>
      <c r="R9" s="787"/>
      <c r="S9" s="787"/>
      <c r="T9" s="787"/>
      <c r="U9" s="787"/>
      <c r="V9" s="787"/>
      <c r="W9" s="787"/>
      <c r="X9" s="788"/>
      <c r="Y9" s="1016"/>
      <c r="Z9" s="415"/>
      <c r="AA9" s="416"/>
      <c r="AB9" s="1020" t="s">
        <v>11</v>
      </c>
      <c r="AC9" s="1021"/>
      <c r="AD9" s="1022"/>
      <c r="AE9" s="1008" t="s">
        <v>385</v>
      </c>
      <c r="AF9" s="1008"/>
      <c r="AG9" s="1008"/>
      <c r="AH9" s="1008"/>
      <c r="AI9" s="1008" t="s">
        <v>407</v>
      </c>
      <c r="AJ9" s="1008"/>
      <c r="AK9" s="1008"/>
      <c r="AL9" s="466"/>
      <c r="AM9" s="1008" t="s">
        <v>504</v>
      </c>
      <c r="AN9" s="1008"/>
      <c r="AO9" s="1008"/>
      <c r="AP9" s="466"/>
      <c r="AQ9" s="215" t="s">
        <v>232</v>
      </c>
      <c r="AR9" s="199"/>
      <c r="AS9" s="199"/>
      <c r="AT9" s="200"/>
      <c r="AU9" s="375" t="s">
        <v>134</v>
      </c>
      <c r="AV9" s="375"/>
      <c r="AW9" s="375"/>
      <c r="AX9" s="376"/>
      <c r="AY9" s="34">
        <f>COUNTA($G$11)</f>
        <v>0</v>
      </c>
    </row>
    <row r="10" spans="1:51" ht="18.75" customHeight="1">
      <c r="A10" s="520"/>
      <c r="B10" s="521"/>
      <c r="C10" s="521"/>
      <c r="D10" s="521"/>
      <c r="E10" s="521"/>
      <c r="F10" s="522"/>
      <c r="G10" s="575"/>
      <c r="H10" s="381"/>
      <c r="I10" s="381"/>
      <c r="J10" s="381"/>
      <c r="K10" s="381"/>
      <c r="L10" s="381"/>
      <c r="M10" s="381"/>
      <c r="N10" s="381"/>
      <c r="O10" s="576"/>
      <c r="P10" s="588"/>
      <c r="Q10" s="381"/>
      <c r="R10" s="381"/>
      <c r="S10" s="381"/>
      <c r="T10" s="381"/>
      <c r="U10" s="381"/>
      <c r="V10" s="381"/>
      <c r="W10" s="381"/>
      <c r="X10" s="576"/>
      <c r="Y10" s="1017"/>
      <c r="Z10" s="1018"/>
      <c r="AA10" s="1019"/>
      <c r="AB10" s="1023"/>
      <c r="AC10" s="1024"/>
      <c r="AD10" s="1025"/>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c r="A11" s="523"/>
      <c r="B11" s="521"/>
      <c r="C11" s="521"/>
      <c r="D11" s="521"/>
      <c r="E11" s="521"/>
      <c r="F11" s="522"/>
      <c r="G11" s="548"/>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59"/>
      <c r="AC11" s="1015"/>
      <c r="AD11" s="1015"/>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c r="A12" s="524"/>
      <c r="B12" s="525"/>
      <c r="C12" s="525"/>
      <c r="D12" s="525"/>
      <c r="E12" s="525"/>
      <c r="F12" s="526"/>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0"/>
      <c r="AC12" s="1011"/>
      <c r="AD12" s="1011"/>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c r="A13" s="655"/>
      <c r="B13" s="656"/>
      <c r="C13" s="656"/>
      <c r="D13" s="656"/>
      <c r="E13" s="656"/>
      <c r="F13" s="657"/>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180</v>
      </c>
      <c r="AC13" s="1041"/>
      <c r="AD13" s="1041"/>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c r="A14" s="909" t="s">
        <v>375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c r="A16" s="520" t="s">
        <v>344</v>
      </c>
      <c r="B16" s="521"/>
      <c r="C16" s="521"/>
      <c r="D16" s="521"/>
      <c r="E16" s="521"/>
      <c r="F16" s="522"/>
      <c r="G16" s="802" t="s">
        <v>146</v>
      </c>
      <c r="H16" s="787"/>
      <c r="I16" s="787"/>
      <c r="J16" s="787"/>
      <c r="K16" s="787"/>
      <c r="L16" s="787"/>
      <c r="M16" s="787"/>
      <c r="N16" s="787"/>
      <c r="O16" s="788"/>
      <c r="P16" s="786" t="s">
        <v>59</v>
      </c>
      <c r="Q16" s="787"/>
      <c r="R16" s="787"/>
      <c r="S16" s="787"/>
      <c r="T16" s="787"/>
      <c r="U16" s="787"/>
      <c r="V16" s="787"/>
      <c r="W16" s="787"/>
      <c r="X16" s="788"/>
      <c r="Y16" s="1016"/>
      <c r="Z16" s="415"/>
      <c r="AA16" s="416"/>
      <c r="AB16" s="1020" t="s">
        <v>11</v>
      </c>
      <c r="AC16" s="1021"/>
      <c r="AD16" s="1022"/>
      <c r="AE16" s="1008" t="s">
        <v>385</v>
      </c>
      <c r="AF16" s="1008"/>
      <c r="AG16" s="1008"/>
      <c r="AH16" s="1008"/>
      <c r="AI16" s="1008" t="s">
        <v>407</v>
      </c>
      <c r="AJ16" s="1008"/>
      <c r="AK16" s="1008"/>
      <c r="AL16" s="466"/>
      <c r="AM16" s="1008" t="s">
        <v>504</v>
      </c>
      <c r="AN16" s="1008"/>
      <c r="AO16" s="1008"/>
      <c r="AP16" s="466"/>
      <c r="AQ16" s="215" t="s">
        <v>232</v>
      </c>
      <c r="AR16" s="199"/>
      <c r="AS16" s="199"/>
      <c r="AT16" s="200"/>
      <c r="AU16" s="375" t="s">
        <v>134</v>
      </c>
      <c r="AV16" s="375"/>
      <c r="AW16" s="375"/>
      <c r="AX16" s="376"/>
      <c r="AY16" s="34">
        <f>COUNTA($G$18)</f>
        <v>0</v>
      </c>
    </row>
    <row r="17" spans="1:51" ht="18.75" customHeight="1">
      <c r="A17" s="520"/>
      <c r="B17" s="521"/>
      <c r="C17" s="521"/>
      <c r="D17" s="521"/>
      <c r="E17" s="521"/>
      <c r="F17" s="522"/>
      <c r="G17" s="575"/>
      <c r="H17" s="381"/>
      <c r="I17" s="381"/>
      <c r="J17" s="381"/>
      <c r="K17" s="381"/>
      <c r="L17" s="381"/>
      <c r="M17" s="381"/>
      <c r="N17" s="381"/>
      <c r="O17" s="576"/>
      <c r="P17" s="588"/>
      <c r="Q17" s="381"/>
      <c r="R17" s="381"/>
      <c r="S17" s="381"/>
      <c r="T17" s="381"/>
      <c r="U17" s="381"/>
      <c r="V17" s="381"/>
      <c r="W17" s="381"/>
      <c r="X17" s="576"/>
      <c r="Y17" s="1017"/>
      <c r="Z17" s="1018"/>
      <c r="AA17" s="1019"/>
      <c r="AB17" s="1023"/>
      <c r="AC17" s="1024"/>
      <c r="AD17" s="1025"/>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c r="A18" s="523"/>
      <c r="B18" s="521"/>
      <c r="C18" s="521"/>
      <c r="D18" s="521"/>
      <c r="E18" s="521"/>
      <c r="F18" s="522"/>
      <c r="G18" s="548"/>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59"/>
      <c r="AC18" s="1015"/>
      <c r="AD18" s="1015"/>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c r="A19" s="524"/>
      <c r="B19" s="525"/>
      <c r="C19" s="525"/>
      <c r="D19" s="525"/>
      <c r="E19" s="525"/>
      <c r="F19" s="526"/>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0"/>
      <c r="AC19" s="1011"/>
      <c r="AD19" s="1011"/>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c r="A20" s="655"/>
      <c r="B20" s="656"/>
      <c r="C20" s="656"/>
      <c r="D20" s="656"/>
      <c r="E20" s="656"/>
      <c r="F20" s="657"/>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180</v>
      </c>
      <c r="AC20" s="1041"/>
      <c r="AD20" s="1041"/>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c r="A21" s="909" t="s">
        <v>375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c r="A23" s="520" t="s">
        <v>344</v>
      </c>
      <c r="B23" s="521"/>
      <c r="C23" s="521"/>
      <c r="D23" s="521"/>
      <c r="E23" s="521"/>
      <c r="F23" s="522"/>
      <c r="G23" s="802" t="s">
        <v>146</v>
      </c>
      <c r="H23" s="787"/>
      <c r="I23" s="787"/>
      <c r="J23" s="787"/>
      <c r="K23" s="787"/>
      <c r="L23" s="787"/>
      <c r="M23" s="787"/>
      <c r="N23" s="787"/>
      <c r="O23" s="788"/>
      <c r="P23" s="786" t="s">
        <v>59</v>
      </c>
      <c r="Q23" s="787"/>
      <c r="R23" s="787"/>
      <c r="S23" s="787"/>
      <c r="T23" s="787"/>
      <c r="U23" s="787"/>
      <c r="V23" s="787"/>
      <c r="W23" s="787"/>
      <c r="X23" s="788"/>
      <c r="Y23" s="1016"/>
      <c r="Z23" s="415"/>
      <c r="AA23" s="416"/>
      <c r="AB23" s="1020" t="s">
        <v>11</v>
      </c>
      <c r="AC23" s="1021"/>
      <c r="AD23" s="1022"/>
      <c r="AE23" s="1008" t="s">
        <v>385</v>
      </c>
      <c r="AF23" s="1008"/>
      <c r="AG23" s="1008"/>
      <c r="AH23" s="1008"/>
      <c r="AI23" s="1008" t="s">
        <v>407</v>
      </c>
      <c r="AJ23" s="1008"/>
      <c r="AK23" s="1008"/>
      <c r="AL23" s="466"/>
      <c r="AM23" s="1008" t="s">
        <v>504</v>
      </c>
      <c r="AN23" s="1008"/>
      <c r="AO23" s="1008"/>
      <c r="AP23" s="466"/>
      <c r="AQ23" s="215" t="s">
        <v>232</v>
      </c>
      <c r="AR23" s="199"/>
      <c r="AS23" s="199"/>
      <c r="AT23" s="200"/>
      <c r="AU23" s="375" t="s">
        <v>134</v>
      </c>
      <c r="AV23" s="375"/>
      <c r="AW23" s="375"/>
      <c r="AX23" s="376"/>
      <c r="AY23" s="34">
        <f>COUNTA($G$25)</f>
        <v>0</v>
      </c>
    </row>
    <row r="24" spans="1:51" ht="18.75" customHeight="1">
      <c r="A24" s="520"/>
      <c r="B24" s="521"/>
      <c r="C24" s="521"/>
      <c r="D24" s="521"/>
      <c r="E24" s="521"/>
      <c r="F24" s="522"/>
      <c r="G24" s="575"/>
      <c r="H24" s="381"/>
      <c r="I24" s="381"/>
      <c r="J24" s="381"/>
      <c r="K24" s="381"/>
      <c r="L24" s="381"/>
      <c r="M24" s="381"/>
      <c r="N24" s="381"/>
      <c r="O24" s="576"/>
      <c r="P24" s="588"/>
      <c r="Q24" s="381"/>
      <c r="R24" s="381"/>
      <c r="S24" s="381"/>
      <c r="T24" s="381"/>
      <c r="U24" s="381"/>
      <c r="V24" s="381"/>
      <c r="W24" s="381"/>
      <c r="X24" s="576"/>
      <c r="Y24" s="1017"/>
      <c r="Z24" s="1018"/>
      <c r="AA24" s="1019"/>
      <c r="AB24" s="1023"/>
      <c r="AC24" s="1024"/>
      <c r="AD24" s="1025"/>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c r="A25" s="523"/>
      <c r="B25" s="521"/>
      <c r="C25" s="521"/>
      <c r="D25" s="521"/>
      <c r="E25" s="521"/>
      <c r="F25" s="522"/>
      <c r="G25" s="548"/>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59"/>
      <c r="AC25" s="1015"/>
      <c r="AD25" s="1015"/>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c r="A26" s="524"/>
      <c r="B26" s="525"/>
      <c r="C26" s="525"/>
      <c r="D26" s="525"/>
      <c r="E26" s="525"/>
      <c r="F26" s="526"/>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0"/>
      <c r="AC26" s="1011"/>
      <c r="AD26" s="1011"/>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c r="A27" s="655"/>
      <c r="B27" s="656"/>
      <c r="C27" s="656"/>
      <c r="D27" s="656"/>
      <c r="E27" s="656"/>
      <c r="F27" s="657"/>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180</v>
      </c>
      <c r="AC27" s="1041"/>
      <c r="AD27" s="1041"/>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c r="A28" s="909" t="s">
        <v>375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c r="A30" s="520" t="s">
        <v>344</v>
      </c>
      <c r="B30" s="521"/>
      <c r="C30" s="521"/>
      <c r="D30" s="521"/>
      <c r="E30" s="521"/>
      <c r="F30" s="522"/>
      <c r="G30" s="802" t="s">
        <v>146</v>
      </c>
      <c r="H30" s="787"/>
      <c r="I30" s="787"/>
      <c r="J30" s="787"/>
      <c r="K30" s="787"/>
      <c r="L30" s="787"/>
      <c r="M30" s="787"/>
      <c r="N30" s="787"/>
      <c r="O30" s="788"/>
      <c r="P30" s="786" t="s">
        <v>59</v>
      </c>
      <c r="Q30" s="787"/>
      <c r="R30" s="787"/>
      <c r="S30" s="787"/>
      <c r="T30" s="787"/>
      <c r="U30" s="787"/>
      <c r="V30" s="787"/>
      <c r="W30" s="787"/>
      <c r="X30" s="788"/>
      <c r="Y30" s="1016"/>
      <c r="Z30" s="415"/>
      <c r="AA30" s="416"/>
      <c r="AB30" s="1020" t="s">
        <v>11</v>
      </c>
      <c r="AC30" s="1021"/>
      <c r="AD30" s="1022"/>
      <c r="AE30" s="1008" t="s">
        <v>385</v>
      </c>
      <c r="AF30" s="1008"/>
      <c r="AG30" s="1008"/>
      <c r="AH30" s="1008"/>
      <c r="AI30" s="1008" t="s">
        <v>407</v>
      </c>
      <c r="AJ30" s="1008"/>
      <c r="AK30" s="1008"/>
      <c r="AL30" s="466"/>
      <c r="AM30" s="1008" t="s">
        <v>504</v>
      </c>
      <c r="AN30" s="1008"/>
      <c r="AO30" s="1008"/>
      <c r="AP30" s="466"/>
      <c r="AQ30" s="215" t="s">
        <v>232</v>
      </c>
      <c r="AR30" s="199"/>
      <c r="AS30" s="199"/>
      <c r="AT30" s="200"/>
      <c r="AU30" s="375" t="s">
        <v>134</v>
      </c>
      <c r="AV30" s="375"/>
      <c r="AW30" s="375"/>
      <c r="AX30" s="376"/>
      <c r="AY30" s="34">
        <f>COUNTA($G$32)</f>
        <v>0</v>
      </c>
    </row>
    <row r="31" spans="1:51" ht="18.75" customHeight="1">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1017"/>
      <c r="Z31" s="1018"/>
      <c r="AA31" s="1019"/>
      <c r="AB31" s="1023"/>
      <c r="AC31" s="1024"/>
      <c r="AD31" s="1025"/>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c r="A32" s="523"/>
      <c r="B32" s="521"/>
      <c r="C32" s="521"/>
      <c r="D32" s="521"/>
      <c r="E32" s="521"/>
      <c r="F32" s="522"/>
      <c r="G32" s="548"/>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59"/>
      <c r="AC32" s="1015"/>
      <c r="AD32" s="1015"/>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c r="A33" s="524"/>
      <c r="B33" s="525"/>
      <c r="C33" s="525"/>
      <c r="D33" s="525"/>
      <c r="E33" s="525"/>
      <c r="F33" s="526"/>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0"/>
      <c r="AC33" s="1011"/>
      <c r="AD33" s="1011"/>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c r="A34" s="655"/>
      <c r="B34" s="656"/>
      <c r="C34" s="656"/>
      <c r="D34" s="656"/>
      <c r="E34" s="656"/>
      <c r="F34" s="657"/>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180</v>
      </c>
      <c r="AC34" s="1041"/>
      <c r="AD34" s="1041"/>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c r="A35" s="909" t="s">
        <v>375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c r="A37" s="520" t="s">
        <v>344</v>
      </c>
      <c r="B37" s="521"/>
      <c r="C37" s="521"/>
      <c r="D37" s="521"/>
      <c r="E37" s="521"/>
      <c r="F37" s="522"/>
      <c r="G37" s="802" t="s">
        <v>146</v>
      </c>
      <c r="H37" s="787"/>
      <c r="I37" s="787"/>
      <c r="J37" s="787"/>
      <c r="K37" s="787"/>
      <c r="L37" s="787"/>
      <c r="M37" s="787"/>
      <c r="N37" s="787"/>
      <c r="O37" s="788"/>
      <c r="P37" s="786" t="s">
        <v>59</v>
      </c>
      <c r="Q37" s="787"/>
      <c r="R37" s="787"/>
      <c r="S37" s="787"/>
      <c r="T37" s="787"/>
      <c r="U37" s="787"/>
      <c r="V37" s="787"/>
      <c r="W37" s="787"/>
      <c r="X37" s="788"/>
      <c r="Y37" s="1016"/>
      <c r="Z37" s="415"/>
      <c r="AA37" s="416"/>
      <c r="AB37" s="1020" t="s">
        <v>11</v>
      </c>
      <c r="AC37" s="1021"/>
      <c r="AD37" s="1022"/>
      <c r="AE37" s="1008" t="s">
        <v>385</v>
      </c>
      <c r="AF37" s="1008"/>
      <c r="AG37" s="1008"/>
      <c r="AH37" s="1008"/>
      <c r="AI37" s="1008" t="s">
        <v>407</v>
      </c>
      <c r="AJ37" s="1008"/>
      <c r="AK37" s="1008"/>
      <c r="AL37" s="466"/>
      <c r="AM37" s="1008" t="s">
        <v>504</v>
      </c>
      <c r="AN37" s="1008"/>
      <c r="AO37" s="1008"/>
      <c r="AP37" s="466"/>
      <c r="AQ37" s="215" t="s">
        <v>232</v>
      </c>
      <c r="AR37" s="199"/>
      <c r="AS37" s="199"/>
      <c r="AT37" s="200"/>
      <c r="AU37" s="375" t="s">
        <v>134</v>
      </c>
      <c r="AV37" s="375"/>
      <c r="AW37" s="375"/>
      <c r="AX37" s="376"/>
      <c r="AY37" s="34">
        <f>COUNTA($G$39)</f>
        <v>0</v>
      </c>
    </row>
    <row r="38" spans="1:51" ht="18.75" customHeight="1">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1017"/>
      <c r="Z38" s="1018"/>
      <c r="AA38" s="1019"/>
      <c r="AB38" s="1023"/>
      <c r="AC38" s="1024"/>
      <c r="AD38" s="1025"/>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c r="A39" s="523"/>
      <c r="B39" s="521"/>
      <c r="C39" s="521"/>
      <c r="D39" s="521"/>
      <c r="E39" s="521"/>
      <c r="F39" s="522"/>
      <c r="G39" s="548"/>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59"/>
      <c r="AC39" s="1015"/>
      <c r="AD39" s="1015"/>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c r="A40" s="524"/>
      <c r="B40" s="525"/>
      <c r="C40" s="525"/>
      <c r="D40" s="525"/>
      <c r="E40" s="525"/>
      <c r="F40" s="526"/>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0"/>
      <c r="AC40" s="1011"/>
      <c r="AD40" s="1011"/>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c r="A41" s="655"/>
      <c r="B41" s="656"/>
      <c r="C41" s="656"/>
      <c r="D41" s="656"/>
      <c r="E41" s="656"/>
      <c r="F41" s="657"/>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180</v>
      </c>
      <c r="AC41" s="1041"/>
      <c r="AD41" s="1041"/>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c r="A42" s="909" t="s">
        <v>375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c r="A44" s="520" t="s">
        <v>344</v>
      </c>
      <c r="B44" s="521"/>
      <c r="C44" s="521"/>
      <c r="D44" s="521"/>
      <c r="E44" s="521"/>
      <c r="F44" s="522"/>
      <c r="G44" s="802" t="s">
        <v>146</v>
      </c>
      <c r="H44" s="787"/>
      <c r="I44" s="787"/>
      <c r="J44" s="787"/>
      <c r="K44" s="787"/>
      <c r="L44" s="787"/>
      <c r="M44" s="787"/>
      <c r="N44" s="787"/>
      <c r="O44" s="788"/>
      <c r="P44" s="786" t="s">
        <v>59</v>
      </c>
      <c r="Q44" s="787"/>
      <c r="R44" s="787"/>
      <c r="S44" s="787"/>
      <c r="T44" s="787"/>
      <c r="U44" s="787"/>
      <c r="V44" s="787"/>
      <c r="W44" s="787"/>
      <c r="X44" s="788"/>
      <c r="Y44" s="1016"/>
      <c r="Z44" s="415"/>
      <c r="AA44" s="416"/>
      <c r="AB44" s="1020" t="s">
        <v>11</v>
      </c>
      <c r="AC44" s="1021"/>
      <c r="AD44" s="1022"/>
      <c r="AE44" s="1008" t="s">
        <v>385</v>
      </c>
      <c r="AF44" s="1008"/>
      <c r="AG44" s="1008"/>
      <c r="AH44" s="1008"/>
      <c r="AI44" s="1008" t="s">
        <v>407</v>
      </c>
      <c r="AJ44" s="1008"/>
      <c r="AK44" s="1008"/>
      <c r="AL44" s="466"/>
      <c r="AM44" s="1008" t="s">
        <v>504</v>
      </c>
      <c r="AN44" s="1008"/>
      <c r="AO44" s="1008"/>
      <c r="AP44" s="466"/>
      <c r="AQ44" s="215" t="s">
        <v>232</v>
      </c>
      <c r="AR44" s="199"/>
      <c r="AS44" s="199"/>
      <c r="AT44" s="200"/>
      <c r="AU44" s="375" t="s">
        <v>134</v>
      </c>
      <c r="AV44" s="375"/>
      <c r="AW44" s="375"/>
      <c r="AX44" s="376"/>
      <c r="AY44" s="34">
        <f>COUNTA($G$46)</f>
        <v>0</v>
      </c>
    </row>
    <row r="45" spans="1:51" ht="18.75" customHeight="1">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1017"/>
      <c r="Z45" s="1018"/>
      <c r="AA45" s="1019"/>
      <c r="AB45" s="1023"/>
      <c r="AC45" s="1024"/>
      <c r="AD45" s="1025"/>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c r="A46" s="523"/>
      <c r="B46" s="521"/>
      <c r="C46" s="521"/>
      <c r="D46" s="521"/>
      <c r="E46" s="521"/>
      <c r="F46" s="522"/>
      <c r="G46" s="548"/>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59"/>
      <c r="AC46" s="1015"/>
      <c r="AD46" s="1015"/>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c r="A47" s="524"/>
      <c r="B47" s="525"/>
      <c r="C47" s="525"/>
      <c r="D47" s="525"/>
      <c r="E47" s="525"/>
      <c r="F47" s="526"/>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0"/>
      <c r="AC47" s="1011"/>
      <c r="AD47" s="1011"/>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c r="A48" s="655"/>
      <c r="B48" s="656"/>
      <c r="C48" s="656"/>
      <c r="D48" s="656"/>
      <c r="E48" s="656"/>
      <c r="F48" s="657"/>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180</v>
      </c>
      <c r="AC48" s="1041"/>
      <c r="AD48" s="1041"/>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c r="A49" s="909" t="s">
        <v>375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c r="A51" s="520" t="s">
        <v>344</v>
      </c>
      <c r="B51" s="521"/>
      <c r="C51" s="521"/>
      <c r="D51" s="521"/>
      <c r="E51" s="521"/>
      <c r="F51" s="522"/>
      <c r="G51" s="802" t="s">
        <v>146</v>
      </c>
      <c r="H51" s="787"/>
      <c r="I51" s="787"/>
      <c r="J51" s="787"/>
      <c r="K51" s="787"/>
      <c r="L51" s="787"/>
      <c r="M51" s="787"/>
      <c r="N51" s="787"/>
      <c r="O51" s="788"/>
      <c r="P51" s="786" t="s">
        <v>59</v>
      </c>
      <c r="Q51" s="787"/>
      <c r="R51" s="787"/>
      <c r="S51" s="787"/>
      <c r="T51" s="787"/>
      <c r="U51" s="787"/>
      <c r="V51" s="787"/>
      <c r="W51" s="787"/>
      <c r="X51" s="788"/>
      <c r="Y51" s="1016"/>
      <c r="Z51" s="415"/>
      <c r="AA51" s="416"/>
      <c r="AB51" s="466" t="s">
        <v>11</v>
      </c>
      <c r="AC51" s="1021"/>
      <c r="AD51" s="1022"/>
      <c r="AE51" s="1008" t="s">
        <v>385</v>
      </c>
      <c r="AF51" s="1008"/>
      <c r="AG51" s="1008"/>
      <c r="AH51" s="1008"/>
      <c r="AI51" s="1008" t="s">
        <v>407</v>
      </c>
      <c r="AJ51" s="1008"/>
      <c r="AK51" s="1008"/>
      <c r="AL51" s="466"/>
      <c r="AM51" s="1008" t="s">
        <v>504</v>
      </c>
      <c r="AN51" s="1008"/>
      <c r="AO51" s="1008"/>
      <c r="AP51" s="466"/>
      <c r="AQ51" s="215" t="s">
        <v>232</v>
      </c>
      <c r="AR51" s="199"/>
      <c r="AS51" s="199"/>
      <c r="AT51" s="200"/>
      <c r="AU51" s="375" t="s">
        <v>134</v>
      </c>
      <c r="AV51" s="375"/>
      <c r="AW51" s="375"/>
      <c r="AX51" s="376"/>
      <c r="AY51" s="34">
        <f>COUNTA($G$53)</f>
        <v>0</v>
      </c>
    </row>
    <row r="52" spans="1:51" ht="18.75" customHeight="1">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1017"/>
      <c r="Z52" s="1018"/>
      <c r="AA52" s="1019"/>
      <c r="AB52" s="1023"/>
      <c r="AC52" s="1024"/>
      <c r="AD52" s="1025"/>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c r="A53" s="523"/>
      <c r="B53" s="521"/>
      <c r="C53" s="521"/>
      <c r="D53" s="521"/>
      <c r="E53" s="521"/>
      <c r="F53" s="522"/>
      <c r="G53" s="548"/>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59"/>
      <c r="AC53" s="1015"/>
      <c r="AD53" s="1015"/>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c r="A54" s="524"/>
      <c r="B54" s="525"/>
      <c r="C54" s="525"/>
      <c r="D54" s="525"/>
      <c r="E54" s="525"/>
      <c r="F54" s="526"/>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0"/>
      <c r="AC54" s="1011"/>
      <c r="AD54" s="1011"/>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c r="A55" s="655"/>
      <c r="B55" s="656"/>
      <c r="C55" s="656"/>
      <c r="D55" s="656"/>
      <c r="E55" s="656"/>
      <c r="F55" s="657"/>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180</v>
      </c>
      <c r="AC55" s="1041"/>
      <c r="AD55" s="1041"/>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c r="A56" s="909" t="s">
        <v>375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c r="A58" s="520" t="s">
        <v>344</v>
      </c>
      <c r="B58" s="521"/>
      <c r="C58" s="521"/>
      <c r="D58" s="521"/>
      <c r="E58" s="521"/>
      <c r="F58" s="522"/>
      <c r="G58" s="802" t="s">
        <v>146</v>
      </c>
      <c r="H58" s="787"/>
      <c r="I58" s="787"/>
      <c r="J58" s="787"/>
      <c r="K58" s="787"/>
      <c r="L58" s="787"/>
      <c r="M58" s="787"/>
      <c r="N58" s="787"/>
      <c r="O58" s="788"/>
      <c r="P58" s="786" t="s">
        <v>59</v>
      </c>
      <c r="Q58" s="787"/>
      <c r="R58" s="787"/>
      <c r="S58" s="787"/>
      <c r="T58" s="787"/>
      <c r="U58" s="787"/>
      <c r="V58" s="787"/>
      <c r="W58" s="787"/>
      <c r="X58" s="788"/>
      <c r="Y58" s="1016"/>
      <c r="Z58" s="415"/>
      <c r="AA58" s="416"/>
      <c r="AB58" s="1020" t="s">
        <v>11</v>
      </c>
      <c r="AC58" s="1021"/>
      <c r="AD58" s="1022"/>
      <c r="AE58" s="1008" t="s">
        <v>385</v>
      </c>
      <c r="AF58" s="1008"/>
      <c r="AG58" s="1008"/>
      <c r="AH58" s="1008"/>
      <c r="AI58" s="1008" t="s">
        <v>407</v>
      </c>
      <c r="AJ58" s="1008"/>
      <c r="AK58" s="1008"/>
      <c r="AL58" s="466"/>
      <c r="AM58" s="1008" t="s">
        <v>504</v>
      </c>
      <c r="AN58" s="1008"/>
      <c r="AO58" s="1008"/>
      <c r="AP58" s="466"/>
      <c r="AQ58" s="215" t="s">
        <v>232</v>
      </c>
      <c r="AR58" s="199"/>
      <c r="AS58" s="199"/>
      <c r="AT58" s="200"/>
      <c r="AU58" s="375" t="s">
        <v>134</v>
      </c>
      <c r="AV58" s="375"/>
      <c r="AW58" s="375"/>
      <c r="AX58" s="376"/>
      <c r="AY58" s="34">
        <f>COUNTA($G$60)</f>
        <v>0</v>
      </c>
    </row>
    <row r="59" spans="1:51" ht="18.75" customHeight="1">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1017"/>
      <c r="Z59" s="1018"/>
      <c r="AA59" s="1019"/>
      <c r="AB59" s="1023"/>
      <c r="AC59" s="1024"/>
      <c r="AD59" s="1025"/>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c r="A60" s="523"/>
      <c r="B60" s="521"/>
      <c r="C60" s="521"/>
      <c r="D60" s="521"/>
      <c r="E60" s="521"/>
      <c r="F60" s="522"/>
      <c r="G60" s="548"/>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59"/>
      <c r="AC60" s="1015"/>
      <c r="AD60" s="1015"/>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c r="A61" s="524"/>
      <c r="B61" s="525"/>
      <c r="C61" s="525"/>
      <c r="D61" s="525"/>
      <c r="E61" s="525"/>
      <c r="F61" s="526"/>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0"/>
      <c r="AC61" s="1011"/>
      <c r="AD61" s="1011"/>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c r="A62" s="655"/>
      <c r="B62" s="656"/>
      <c r="C62" s="656"/>
      <c r="D62" s="656"/>
      <c r="E62" s="656"/>
      <c r="F62" s="657"/>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180</v>
      </c>
      <c r="AC62" s="1041"/>
      <c r="AD62" s="1041"/>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c r="A63" s="909" t="s">
        <v>375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c r="A65" s="520" t="s">
        <v>344</v>
      </c>
      <c r="B65" s="521"/>
      <c r="C65" s="521"/>
      <c r="D65" s="521"/>
      <c r="E65" s="521"/>
      <c r="F65" s="522"/>
      <c r="G65" s="802" t="s">
        <v>146</v>
      </c>
      <c r="H65" s="787"/>
      <c r="I65" s="787"/>
      <c r="J65" s="787"/>
      <c r="K65" s="787"/>
      <c r="L65" s="787"/>
      <c r="M65" s="787"/>
      <c r="N65" s="787"/>
      <c r="O65" s="788"/>
      <c r="P65" s="786" t="s">
        <v>59</v>
      </c>
      <c r="Q65" s="787"/>
      <c r="R65" s="787"/>
      <c r="S65" s="787"/>
      <c r="T65" s="787"/>
      <c r="U65" s="787"/>
      <c r="V65" s="787"/>
      <c r="W65" s="787"/>
      <c r="X65" s="788"/>
      <c r="Y65" s="1016"/>
      <c r="Z65" s="415"/>
      <c r="AA65" s="416"/>
      <c r="AB65" s="1020" t="s">
        <v>11</v>
      </c>
      <c r="AC65" s="1021"/>
      <c r="AD65" s="1022"/>
      <c r="AE65" s="1008" t="s">
        <v>385</v>
      </c>
      <c r="AF65" s="1008"/>
      <c r="AG65" s="1008"/>
      <c r="AH65" s="1008"/>
      <c r="AI65" s="1008" t="s">
        <v>407</v>
      </c>
      <c r="AJ65" s="1008"/>
      <c r="AK65" s="1008"/>
      <c r="AL65" s="466"/>
      <c r="AM65" s="1008" t="s">
        <v>504</v>
      </c>
      <c r="AN65" s="1008"/>
      <c r="AO65" s="1008"/>
      <c r="AP65" s="466"/>
      <c r="AQ65" s="215" t="s">
        <v>232</v>
      </c>
      <c r="AR65" s="199"/>
      <c r="AS65" s="199"/>
      <c r="AT65" s="200"/>
      <c r="AU65" s="375" t="s">
        <v>134</v>
      </c>
      <c r="AV65" s="375"/>
      <c r="AW65" s="375"/>
      <c r="AX65" s="376"/>
      <c r="AY65" s="34">
        <f>COUNTA($G$67)</f>
        <v>0</v>
      </c>
    </row>
    <row r="66" spans="1:51" ht="18.75" customHeight="1">
      <c r="A66" s="520"/>
      <c r="B66" s="521"/>
      <c r="C66" s="521"/>
      <c r="D66" s="521"/>
      <c r="E66" s="521"/>
      <c r="F66" s="522"/>
      <c r="G66" s="575"/>
      <c r="H66" s="381"/>
      <c r="I66" s="381"/>
      <c r="J66" s="381"/>
      <c r="K66" s="381"/>
      <c r="L66" s="381"/>
      <c r="M66" s="381"/>
      <c r="N66" s="381"/>
      <c r="O66" s="576"/>
      <c r="P66" s="588"/>
      <c r="Q66" s="381"/>
      <c r="R66" s="381"/>
      <c r="S66" s="381"/>
      <c r="T66" s="381"/>
      <c r="U66" s="381"/>
      <c r="V66" s="381"/>
      <c r="W66" s="381"/>
      <c r="X66" s="576"/>
      <c r="Y66" s="1017"/>
      <c r="Z66" s="1018"/>
      <c r="AA66" s="1019"/>
      <c r="AB66" s="1023"/>
      <c r="AC66" s="1024"/>
      <c r="AD66" s="1025"/>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c r="A67" s="523"/>
      <c r="B67" s="521"/>
      <c r="C67" s="521"/>
      <c r="D67" s="521"/>
      <c r="E67" s="521"/>
      <c r="F67" s="522"/>
      <c r="G67" s="548"/>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59"/>
      <c r="AC67" s="1015"/>
      <c r="AD67" s="1015"/>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c r="A68" s="524"/>
      <c r="B68" s="525"/>
      <c r="C68" s="525"/>
      <c r="D68" s="525"/>
      <c r="E68" s="525"/>
      <c r="F68" s="526"/>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0"/>
      <c r="AC68" s="1011"/>
      <c r="AD68" s="1011"/>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c r="A69" s="655"/>
      <c r="B69" s="656"/>
      <c r="C69" s="656"/>
      <c r="D69" s="656"/>
      <c r="E69" s="656"/>
      <c r="F69" s="657"/>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5" t="s">
        <v>180</v>
      </c>
      <c r="AC69" s="428"/>
      <c r="AD69" s="428"/>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c r="A70" s="909" t="s">
        <v>375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444" t="s">
        <v>361</v>
      </c>
      <c r="H2" s="445"/>
      <c r="I2" s="445"/>
      <c r="J2" s="445"/>
      <c r="K2" s="445"/>
      <c r="L2" s="445"/>
      <c r="M2" s="445"/>
      <c r="N2" s="445"/>
      <c r="O2" s="445"/>
      <c r="P2" s="445"/>
      <c r="Q2" s="445"/>
      <c r="R2" s="445"/>
      <c r="S2" s="445"/>
      <c r="T2" s="445"/>
      <c r="U2" s="445"/>
      <c r="V2" s="445"/>
      <c r="W2" s="445"/>
      <c r="X2" s="445"/>
      <c r="Y2" s="445"/>
      <c r="Z2" s="445"/>
      <c r="AA2" s="445"/>
      <c r="AB2" s="446"/>
      <c r="AC2" s="444" t="s">
        <v>363</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c r="A3" s="1048"/>
      <c r="B3" s="1049"/>
      <c r="C3" s="1049"/>
      <c r="D3" s="1049"/>
      <c r="E3" s="1049"/>
      <c r="F3" s="1050"/>
      <c r="G3" s="451" t="s">
        <v>17</v>
      </c>
      <c r="H3" s="452"/>
      <c r="I3" s="452"/>
      <c r="J3" s="452"/>
      <c r="K3" s="452"/>
      <c r="L3" s="453" t="s">
        <v>18</v>
      </c>
      <c r="M3" s="452"/>
      <c r="N3" s="452"/>
      <c r="O3" s="452"/>
      <c r="P3" s="452"/>
      <c r="Q3" s="452"/>
      <c r="R3" s="452"/>
      <c r="S3" s="452"/>
      <c r="T3" s="452"/>
      <c r="U3" s="452"/>
      <c r="V3" s="452"/>
      <c r="W3" s="452"/>
      <c r="X3" s="454"/>
      <c r="Y3" s="441" t="s">
        <v>19</v>
      </c>
      <c r="Z3" s="442"/>
      <c r="AA3" s="442"/>
      <c r="AB3" s="455"/>
      <c r="AC3" s="451" t="s">
        <v>17</v>
      </c>
      <c r="AD3" s="452"/>
      <c r="AE3" s="452"/>
      <c r="AF3" s="452"/>
      <c r="AG3" s="452"/>
      <c r="AH3" s="453" t="s">
        <v>18</v>
      </c>
      <c r="AI3" s="452"/>
      <c r="AJ3" s="452"/>
      <c r="AK3" s="452"/>
      <c r="AL3" s="452"/>
      <c r="AM3" s="452"/>
      <c r="AN3" s="452"/>
      <c r="AO3" s="452"/>
      <c r="AP3" s="452"/>
      <c r="AQ3" s="452"/>
      <c r="AR3" s="452"/>
      <c r="AS3" s="452"/>
      <c r="AT3" s="454"/>
      <c r="AU3" s="441" t="s">
        <v>19</v>
      </c>
      <c r="AV3" s="442"/>
      <c r="AW3" s="442"/>
      <c r="AX3" s="443"/>
      <c r="AY3" s="34">
        <f>$AY$2</f>
        <v>0</v>
      </c>
    </row>
    <row r="4" spans="1:51" ht="24.75" customHeight="1">
      <c r="A4" s="1048"/>
      <c r="B4" s="1049"/>
      <c r="C4" s="1049"/>
      <c r="D4" s="1049"/>
      <c r="E4" s="1049"/>
      <c r="F4" s="1050"/>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c r="A5" s="1048"/>
      <c r="B5" s="1049"/>
      <c r="C5" s="1049"/>
      <c r="D5" s="1049"/>
      <c r="E5" s="1049"/>
      <c r="F5" s="1050"/>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c r="A6" s="1048"/>
      <c r="B6" s="1049"/>
      <c r="C6" s="1049"/>
      <c r="D6" s="1049"/>
      <c r="E6" s="1049"/>
      <c r="F6" s="1050"/>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c r="A7" s="1048"/>
      <c r="B7" s="1049"/>
      <c r="C7" s="1049"/>
      <c r="D7" s="1049"/>
      <c r="E7" s="1049"/>
      <c r="F7" s="1050"/>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c r="A8" s="1048"/>
      <c r="B8" s="1049"/>
      <c r="C8" s="1049"/>
      <c r="D8" s="1049"/>
      <c r="E8" s="1049"/>
      <c r="F8" s="1050"/>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c r="A9" s="1048"/>
      <c r="B9" s="1049"/>
      <c r="C9" s="1049"/>
      <c r="D9" s="1049"/>
      <c r="E9" s="1049"/>
      <c r="F9" s="1050"/>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c r="A10" s="1048"/>
      <c r="B10" s="1049"/>
      <c r="C10" s="1049"/>
      <c r="D10" s="1049"/>
      <c r="E10" s="1049"/>
      <c r="F10" s="1050"/>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c r="A11" s="1048"/>
      <c r="B11" s="1049"/>
      <c r="C11" s="1049"/>
      <c r="D11" s="1049"/>
      <c r="E11" s="1049"/>
      <c r="F11" s="1050"/>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c r="A12" s="1048"/>
      <c r="B12" s="1049"/>
      <c r="C12" s="1049"/>
      <c r="D12" s="1049"/>
      <c r="E12" s="1049"/>
      <c r="F12" s="1050"/>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c r="A13" s="1048"/>
      <c r="B13" s="1049"/>
      <c r="C13" s="1049"/>
      <c r="D13" s="1049"/>
      <c r="E13" s="1049"/>
      <c r="F13" s="1050"/>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c r="A14" s="1048"/>
      <c r="B14" s="1049"/>
      <c r="C14" s="1049"/>
      <c r="D14" s="1049"/>
      <c r="E14" s="1049"/>
      <c r="F14" s="105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c r="A15" s="1048"/>
      <c r="B15" s="1049"/>
      <c r="C15" s="1049"/>
      <c r="D15" s="1049"/>
      <c r="E15" s="1049"/>
      <c r="F15" s="1050"/>
      <c r="G15" s="444" t="s">
        <v>267</v>
      </c>
      <c r="H15" s="445"/>
      <c r="I15" s="445"/>
      <c r="J15" s="445"/>
      <c r="K15" s="445"/>
      <c r="L15" s="445"/>
      <c r="M15" s="445"/>
      <c r="N15" s="445"/>
      <c r="O15" s="445"/>
      <c r="P15" s="445"/>
      <c r="Q15" s="445"/>
      <c r="R15" s="445"/>
      <c r="S15" s="445"/>
      <c r="T15" s="445"/>
      <c r="U15" s="445"/>
      <c r="V15" s="445"/>
      <c r="W15" s="445"/>
      <c r="X15" s="445"/>
      <c r="Y15" s="445"/>
      <c r="Z15" s="445"/>
      <c r="AA15" s="445"/>
      <c r="AB15" s="446"/>
      <c r="AC15" s="444" t="s">
        <v>268</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c r="A16" s="1048"/>
      <c r="B16" s="1049"/>
      <c r="C16" s="1049"/>
      <c r="D16" s="1049"/>
      <c r="E16" s="1049"/>
      <c r="F16" s="1050"/>
      <c r="G16" s="451" t="s">
        <v>17</v>
      </c>
      <c r="H16" s="452"/>
      <c r="I16" s="452"/>
      <c r="J16" s="452"/>
      <c r="K16" s="452"/>
      <c r="L16" s="453" t="s">
        <v>18</v>
      </c>
      <c r="M16" s="452"/>
      <c r="N16" s="452"/>
      <c r="O16" s="452"/>
      <c r="P16" s="452"/>
      <c r="Q16" s="452"/>
      <c r="R16" s="452"/>
      <c r="S16" s="452"/>
      <c r="T16" s="452"/>
      <c r="U16" s="452"/>
      <c r="V16" s="452"/>
      <c r="W16" s="452"/>
      <c r="X16" s="454"/>
      <c r="Y16" s="441" t="s">
        <v>19</v>
      </c>
      <c r="Z16" s="442"/>
      <c r="AA16" s="442"/>
      <c r="AB16" s="455"/>
      <c r="AC16" s="451" t="s">
        <v>17</v>
      </c>
      <c r="AD16" s="452"/>
      <c r="AE16" s="452"/>
      <c r="AF16" s="452"/>
      <c r="AG16" s="452"/>
      <c r="AH16" s="453" t="s">
        <v>18</v>
      </c>
      <c r="AI16" s="452"/>
      <c r="AJ16" s="452"/>
      <c r="AK16" s="452"/>
      <c r="AL16" s="452"/>
      <c r="AM16" s="452"/>
      <c r="AN16" s="452"/>
      <c r="AO16" s="452"/>
      <c r="AP16" s="452"/>
      <c r="AQ16" s="452"/>
      <c r="AR16" s="452"/>
      <c r="AS16" s="452"/>
      <c r="AT16" s="454"/>
      <c r="AU16" s="441" t="s">
        <v>19</v>
      </c>
      <c r="AV16" s="442"/>
      <c r="AW16" s="442"/>
      <c r="AX16" s="443"/>
      <c r="AY16" s="34">
        <f>$AY$15</f>
        <v>0</v>
      </c>
    </row>
    <row r="17" spans="1:51" ht="24.75" customHeight="1">
      <c r="A17" s="1048"/>
      <c r="B17" s="1049"/>
      <c r="C17" s="1049"/>
      <c r="D17" s="1049"/>
      <c r="E17" s="1049"/>
      <c r="F17" s="1050"/>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c r="A18" s="1048"/>
      <c r="B18" s="1049"/>
      <c r="C18" s="1049"/>
      <c r="D18" s="1049"/>
      <c r="E18" s="1049"/>
      <c r="F18" s="1050"/>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c r="A19" s="1048"/>
      <c r="B19" s="1049"/>
      <c r="C19" s="1049"/>
      <c r="D19" s="1049"/>
      <c r="E19" s="1049"/>
      <c r="F19" s="1050"/>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c r="A20" s="1048"/>
      <c r="B20" s="1049"/>
      <c r="C20" s="1049"/>
      <c r="D20" s="1049"/>
      <c r="E20" s="1049"/>
      <c r="F20" s="1050"/>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c r="A21" s="1048"/>
      <c r="B21" s="1049"/>
      <c r="C21" s="1049"/>
      <c r="D21" s="1049"/>
      <c r="E21" s="1049"/>
      <c r="F21" s="1050"/>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c r="A22" s="1048"/>
      <c r="B22" s="1049"/>
      <c r="C22" s="1049"/>
      <c r="D22" s="1049"/>
      <c r="E22" s="1049"/>
      <c r="F22" s="1050"/>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c r="A23" s="1048"/>
      <c r="B23" s="1049"/>
      <c r="C23" s="1049"/>
      <c r="D23" s="1049"/>
      <c r="E23" s="1049"/>
      <c r="F23" s="1050"/>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c r="A24" s="1048"/>
      <c r="B24" s="1049"/>
      <c r="C24" s="1049"/>
      <c r="D24" s="1049"/>
      <c r="E24" s="1049"/>
      <c r="F24" s="1050"/>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c r="A25" s="1048"/>
      <c r="B25" s="1049"/>
      <c r="C25" s="1049"/>
      <c r="D25" s="1049"/>
      <c r="E25" s="1049"/>
      <c r="F25" s="1050"/>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c r="A26" s="1048"/>
      <c r="B26" s="1049"/>
      <c r="C26" s="1049"/>
      <c r="D26" s="1049"/>
      <c r="E26" s="1049"/>
      <c r="F26" s="1050"/>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c r="A27" s="1048"/>
      <c r="B27" s="1049"/>
      <c r="C27" s="1049"/>
      <c r="D27" s="1049"/>
      <c r="E27" s="1049"/>
      <c r="F27" s="105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c r="A28" s="1048"/>
      <c r="B28" s="1049"/>
      <c r="C28" s="1049"/>
      <c r="D28" s="1049"/>
      <c r="E28" s="1049"/>
      <c r="F28" s="1050"/>
      <c r="G28" s="444" t="s">
        <v>266</v>
      </c>
      <c r="H28" s="445"/>
      <c r="I28" s="445"/>
      <c r="J28" s="445"/>
      <c r="K28" s="445"/>
      <c r="L28" s="445"/>
      <c r="M28" s="445"/>
      <c r="N28" s="445"/>
      <c r="O28" s="445"/>
      <c r="P28" s="445"/>
      <c r="Q28" s="445"/>
      <c r="R28" s="445"/>
      <c r="S28" s="445"/>
      <c r="T28" s="445"/>
      <c r="U28" s="445"/>
      <c r="V28" s="445"/>
      <c r="W28" s="445"/>
      <c r="X28" s="445"/>
      <c r="Y28" s="445"/>
      <c r="Z28" s="445"/>
      <c r="AA28" s="445"/>
      <c r="AB28" s="446"/>
      <c r="AC28" s="444" t="s">
        <v>269</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c r="A29" s="1048"/>
      <c r="B29" s="1049"/>
      <c r="C29" s="1049"/>
      <c r="D29" s="1049"/>
      <c r="E29" s="1049"/>
      <c r="F29" s="1050"/>
      <c r="G29" s="451" t="s">
        <v>17</v>
      </c>
      <c r="H29" s="452"/>
      <c r="I29" s="452"/>
      <c r="J29" s="452"/>
      <c r="K29" s="452"/>
      <c r="L29" s="453" t="s">
        <v>18</v>
      </c>
      <c r="M29" s="452"/>
      <c r="N29" s="452"/>
      <c r="O29" s="452"/>
      <c r="P29" s="452"/>
      <c r="Q29" s="452"/>
      <c r="R29" s="452"/>
      <c r="S29" s="452"/>
      <c r="T29" s="452"/>
      <c r="U29" s="452"/>
      <c r="V29" s="452"/>
      <c r="W29" s="452"/>
      <c r="X29" s="454"/>
      <c r="Y29" s="441" t="s">
        <v>19</v>
      </c>
      <c r="Z29" s="442"/>
      <c r="AA29" s="442"/>
      <c r="AB29" s="455"/>
      <c r="AC29" s="451" t="s">
        <v>17</v>
      </c>
      <c r="AD29" s="452"/>
      <c r="AE29" s="452"/>
      <c r="AF29" s="452"/>
      <c r="AG29" s="452"/>
      <c r="AH29" s="453" t="s">
        <v>18</v>
      </c>
      <c r="AI29" s="452"/>
      <c r="AJ29" s="452"/>
      <c r="AK29" s="452"/>
      <c r="AL29" s="452"/>
      <c r="AM29" s="452"/>
      <c r="AN29" s="452"/>
      <c r="AO29" s="452"/>
      <c r="AP29" s="452"/>
      <c r="AQ29" s="452"/>
      <c r="AR29" s="452"/>
      <c r="AS29" s="452"/>
      <c r="AT29" s="454"/>
      <c r="AU29" s="441" t="s">
        <v>19</v>
      </c>
      <c r="AV29" s="442"/>
      <c r="AW29" s="442"/>
      <c r="AX29" s="443"/>
      <c r="AY29" s="34">
        <f>$AY$28</f>
        <v>0</v>
      </c>
    </row>
    <row r="30" spans="1:51" ht="24.75" customHeight="1">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c r="A31" s="1048"/>
      <c r="B31" s="1049"/>
      <c r="C31" s="1049"/>
      <c r="D31" s="1049"/>
      <c r="E31" s="1049"/>
      <c r="F31" s="1050"/>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c r="A32" s="1048"/>
      <c r="B32" s="1049"/>
      <c r="C32" s="1049"/>
      <c r="D32" s="1049"/>
      <c r="E32" s="1049"/>
      <c r="F32" s="1050"/>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c r="A33" s="1048"/>
      <c r="B33" s="1049"/>
      <c r="C33" s="1049"/>
      <c r="D33" s="1049"/>
      <c r="E33" s="1049"/>
      <c r="F33" s="1050"/>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c r="A34" s="1048"/>
      <c r="B34" s="1049"/>
      <c r="C34" s="1049"/>
      <c r="D34" s="1049"/>
      <c r="E34" s="1049"/>
      <c r="F34" s="1050"/>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c r="A35" s="1048"/>
      <c r="B35" s="1049"/>
      <c r="C35" s="1049"/>
      <c r="D35" s="1049"/>
      <c r="E35" s="1049"/>
      <c r="F35" s="1050"/>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c r="A36" s="1048"/>
      <c r="B36" s="1049"/>
      <c r="C36" s="1049"/>
      <c r="D36" s="1049"/>
      <c r="E36" s="1049"/>
      <c r="F36" s="1050"/>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c r="A37" s="1048"/>
      <c r="B37" s="1049"/>
      <c r="C37" s="1049"/>
      <c r="D37" s="1049"/>
      <c r="E37" s="1049"/>
      <c r="F37" s="1050"/>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c r="A38" s="1048"/>
      <c r="B38" s="1049"/>
      <c r="C38" s="1049"/>
      <c r="D38" s="1049"/>
      <c r="E38" s="1049"/>
      <c r="F38" s="1050"/>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c r="A39" s="1048"/>
      <c r="B39" s="1049"/>
      <c r="C39" s="1049"/>
      <c r="D39" s="1049"/>
      <c r="E39" s="1049"/>
      <c r="F39" s="1050"/>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c r="A40" s="1048"/>
      <c r="B40" s="1049"/>
      <c r="C40" s="1049"/>
      <c r="D40" s="1049"/>
      <c r="E40" s="1049"/>
      <c r="F40" s="105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c r="A41" s="1048"/>
      <c r="B41" s="1049"/>
      <c r="C41" s="1049"/>
      <c r="D41" s="1049"/>
      <c r="E41" s="1049"/>
      <c r="F41" s="1050"/>
      <c r="G41" s="444" t="s">
        <v>314</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c r="A42" s="1048"/>
      <c r="B42" s="1049"/>
      <c r="C42" s="1049"/>
      <c r="D42" s="1049"/>
      <c r="E42" s="1049"/>
      <c r="F42" s="1050"/>
      <c r="G42" s="451" t="s">
        <v>17</v>
      </c>
      <c r="H42" s="452"/>
      <c r="I42" s="452"/>
      <c r="J42" s="452"/>
      <c r="K42" s="452"/>
      <c r="L42" s="453" t="s">
        <v>18</v>
      </c>
      <c r="M42" s="452"/>
      <c r="N42" s="452"/>
      <c r="O42" s="452"/>
      <c r="P42" s="452"/>
      <c r="Q42" s="452"/>
      <c r="R42" s="452"/>
      <c r="S42" s="452"/>
      <c r="T42" s="452"/>
      <c r="U42" s="452"/>
      <c r="V42" s="452"/>
      <c r="W42" s="452"/>
      <c r="X42" s="454"/>
      <c r="Y42" s="441" t="s">
        <v>19</v>
      </c>
      <c r="Z42" s="442"/>
      <c r="AA42" s="442"/>
      <c r="AB42" s="455"/>
      <c r="AC42" s="451" t="s">
        <v>17</v>
      </c>
      <c r="AD42" s="452"/>
      <c r="AE42" s="452"/>
      <c r="AF42" s="452"/>
      <c r="AG42" s="452"/>
      <c r="AH42" s="453" t="s">
        <v>18</v>
      </c>
      <c r="AI42" s="452"/>
      <c r="AJ42" s="452"/>
      <c r="AK42" s="452"/>
      <c r="AL42" s="452"/>
      <c r="AM42" s="452"/>
      <c r="AN42" s="452"/>
      <c r="AO42" s="452"/>
      <c r="AP42" s="452"/>
      <c r="AQ42" s="452"/>
      <c r="AR42" s="452"/>
      <c r="AS42" s="452"/>
      <c r="AT42" s="454"/>
      <c r="AU42" s="441" t="s">
        <v>19</v>
      </c>
      <c r="AV42" s="442"/>
      <c r="AW42" s="442"/>
      <c r="AX42" s="443"/>
      <c r="AY42" s="34">
        <f>$AY$41</f>
        <v>0</v>
      </c>
    </row>
    <row r="43" spans="1:51" ht="24.75" customHeight="1">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c r="A44" s="1048"/>
      <c r="B44" s="1049"/>
      <c r="C44" s="1049"/>
      <c r="D44" s="1049"/>
      <c r="E44" s="1049"/>
      <c r="F44" s="1050"/>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c r="A45" s="1048"/>
      <c r="B45" s="1049"/>
      <c r="C45" s="1049"/>
      <c r="D45" s="1049"/>
      <c r="E45" s="1049"/>
      <c r="F45" s="1050"/>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c r="A46" s="1048"/>
      <c r="B46" s="1049"/>
      <c r="C46" s="1049"/>
      <c r="D46" s="1049"/>
      <c r="E46" s="1049"/>
      <c r="F46" s="1050"/>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c r="A47" s="1048"/>
      <c r="B47" s="1049"/>
      <c r="C47" s="1049"/>
      <c r="D47" s="1049"/>
      <c r="E47" s="1049"/>
      <c r="F47" s="1050"/>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c r="A48" s="1048"/>
      <c r="B48" s="1049"/>
      <c r="C48" s="1049"/>
      <c r="D48" s="1049"/>
      <c r="E48" s="1049"/>
      <c r="F48" s="1050"/>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c r="A49" s="1048"/>
      <c r="B49" s="1049"/>
      <c r="C49" s="1049"/>
      <c r="D49" s="1049"/>
      <c r="E49" s="1049"/>
      <c r="F49" s="1050"/>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c r="A50" s="1048"/>
      <c r="B50" s="1049"/>
      <c r="C50" s="1049"/>
      <c r="D50" s="1049"/>
      <c r="E50" s="1049"/>
      <c r="F50" s="1050"/>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c r="A51" s="1048"/>
      <c r="B51" s="1049"/>
      <c r="C51" s="1049"/>
      <c r="D51" s="1049"/>
      <c r="E51" s="1049"/>
      <c r="F51" s="1050"/>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c r="A52" s="1048"/>
      <c r="B52" s="1049"/>
      <c r="C52" s="1049"/>
      <c r="D52" s="1049"/>
      <c r="E52" s="1049"/>
      <c r="F52" s="1050"/>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row r="55" spans="1:51" ht="30" customHeight="1">
      <c r="A55" s="1045" t="s">
        <v>28</v>
      </c>
      <c r="B55" s="1046"/>
      <c r="C55" s="1046"/>
      <c r="D55" s="1046"/>
      <c r="E55" s="1046"/>
      <c r="F55" s="1047"/>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270</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c r="A56" s="1048"/>
      <c r="B56" s="1049"/>
      <c r="C56" s="1049"/>
      <c r="D56" s="1049"/>
      <c r="E56" s="1049"/>
      <c r="F56" s="1050"/>
      <c r="G56" s="451" t="s">
        <v>17</v>
      </c>
      <c r="H56" s="452"/>
      <c r="I56" s="452"/>
      <c r="J56" s="452"/>
      <c r="K56" s="452"/>
      <c r="L56" s="453" t="s">
        <v>18</v>
      </c>
      <c r="M56" s="452"/>
      <c r="N56" s="452"/>
      <c r="O56" s="452"/>
      <c r="P56" s="452"/>
      <c r="Q56" s="452"/>
      <c r="R56" s="452"/>
      <c r="S56" s="452"/>
      <c r="T56" s="452"/>
      <c r="U56" s="452"/>
      <c r="V56" s="452"/>
      <c r="W56" s="452"/>
      <c r="X56" s="454"/>
      <c r="Y56" s="441" t="s">
        <v>19</v>
      </c>
      <c r="Z56" s="442"/>
      <c r="AA56" s="442"/>
      <c r="AB56" s="455"/>
      <c r="AC56" s="451" t="s">
        <v>17</v>
      </c>
      <c r="AD56" s="452"/>
      <c r="AE56" s="452"/>
      <c r="AF56" s="452"/>
      <c r="AG56" s="452"/>
      <c r="AH56" s="453" t="s">
        <v>18</v>
      </c>
      <c r="AI56" s="452"/>
      <c r="AJ56" s="452"/>
      <c r="AK56" s="452"/>
      <c r="AL56" s="452"/>
      <c r="AM56" s="452"/>
      <c r="AN56" s="452"/>
      <c r="AO56" s="452"/>
      <c r="AP56" s="452"/>
      <c r="AQ56" s="452"/>
      <c r="AR56" s="452"/>
      <c r="AS56" s="452"/>
      <c r="AT56" s="454"/>
      <c r="AU56" s="441" t="s">
        <v>19</v>
      </c>
      <c r="AV56" s="442"/>
      <c r="AW56" s="442"/>
      <c r="AX56" s="443"/>
      <c r="AY56" s="34">
        <f>$AY$55</f>
        <v>0</v>
      </c>
    </row>
    <row r="57" spans="1:51" ht="24.75" customHeight="1">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c r="A58" s="1048"/>
      <c r="B58" s="1049"/>
      <c r="C58" s="1049"/>
      <c r="D58" s="1049"/>
      <c r="E58" s="1049"/>
      <c r="F58" s="1050"/>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c r="A59" s="1048"/>
      <c r="B59" s="1049"/>
      <c r="C59" s="1049"/>
      <c r="D59" s="1049"/>
      <c r="E59" s="1049"/>
      <c r="F59" s="1050"/>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c r="A60" s="1048"/>
      <c r="B60" s="1049"/>
      <c r="C60" s="1049"/>
      <c r="D60" s="1049"/>
      <c r="E60" s="1049"/>
      <c r="F60" s="1050"/>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c r="A61" s="1048"/>
      <c r="B61" s="1049"/>
      <c r="C61" s="1049"/>
      <c r="D61" s="1049"/>
      <c r="E61" s="1049"/>
      <c r="F61" s="1050"/>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c r="A62" s="1048"/>
      <c r="B62" s="1049"/>
      <c r="C62" s="1049"/>
      <c r="D62" s="1049"/>
      <c r="E62" s="1049"/>
      <c r="F62" s="1050"/>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c r="A63" s="1048"/>
      <c r="B63" s="1049"/>
      <c r="C63" s="1049"/>
      <c r="D63" s="1049"/>
      <c r="E63" s="1049"/>
      <c r="F63" s="1050"/>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c r="A64" s="1048"/>
      <c r="B64" s="1049"/>
      <c r="C64" s="1049"/>
      <c r="D64" s="1049"/>
      <c r="E64" s="1049"/>
      <c r="F64" s="1050"/>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c r="A65" s="1048"/>
      <c r="B65" s="1049"/>
      <c r="C65" s="1049"/>
      <c r="D65" s="1049"/>
      <c r="E65" s="1049"/>
      <c r="F65" s="1050"/>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c r="A66" s="1048"/>
      <c r="B66" s="1049"/>
      <c r="C66" s="1049"/>
      <c r="D66" s="1049"/>
      <c r="E66" s="1049"/>
      <c r="F66" s="1050"/>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c r="A67" s="1048"/>
      <c r="B67" s="1049"/>
      <c r="C67" s="1049"/>
      <c r="D67" s="1049"/>
      <c r="E67" s="1049"/>
      <c r="F67" s="105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c r="A68" s="1048"/>
      <c r="B68" s="1049"/>
      <c r="C68" s="1049"/>
      <c r="D68" s="1049"/>
      <c r="E68" s="1049"/>
      <c r="F68" s="1050"/>
      <c r="G68" s="444" t="s">
        <v>271</v>
      </c>
      <c r="H68" s="445"/>
      <c r="I68" s="445"/>
      <c r="J68" s="445"/>
      <c r="K68" s="445"/>
      <c r="L68" s="445"/>
      <c r="M68" s="445"/>
      <c r="N68" s="445"/>
      <c r="O68" s="445"/>
      <c r="P68" s="445"/>
      <c r="Q68" s="445"/>
      <c r="R68" s="445"/>
      <c r="S68" s="445"/>
      <c r="T68" s="445"/>
      <c r="U68" s="445"/>
      <c r="V68" s="445"/>
      <c r="W68" s="445"/>
      <c r="X68" s="445"/>
      <c r="Y68" s="445"/>
      <c r="Z68" s="445"/>
      <c r="AA68" s="445"/>
      <c r="AB68" s="446"/>
      <c r="AC68" s="444" t="s">
        <v>272</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c r="A69" s="1048"/>
      <c r="B69" s="1049"/>
      <c r="C69" s="1049"/>
      <c r="D69" s="1049"/>
      <c r="E69" s="1049"/>
      <c r="F69" s="1050"/>
      <c r="G69" s="451" t="s">
        <v>17</v>
      </c>
      <c r="H69" s="452"/>
      <c r="I69" s="452"/>
      <c r="J69" s="452"/>
      <c r="K69" s="452"/>
      <c r="L69" s="453" t="s">
        <v>18</v>
      </c>
      <c r="M69" s="452"/>
      <c r="N69" s="452"/>
      <c r="O69" s="452"/>
      <c r="P69" s="452"/>
      <c r="Q69" s="452"/>
      <c r="R69" s="452"/>
      <c r="S69" s="452"/>
      <c r="T69" s="452"/>
      <c r="U69" s="452"/>
      <c r="V69" s="452"/>
      <c r="W69" s="452"/>
      <c r="X69" s="454"/>
      <c r="Y69" s="441" t="s">
        <v>19</v>
      </c>
      <c r="Z69" s="442"/>
      <c r="AA69" s="442"/>
      <c r="AB69" s="455"/>
      <c r="AC69" s="451" t="s">
        <v>17</v>
      </c>
      <c r="AD69" s="452"/>
      <c r="AE69" s="452"/>
      <c r="AF69" s="452"/>
      <c r="AG69" s="452"/>
      <c r="AH69" s="453" t="s">
        <v>18</v>
      </c>
      <c r="AI69" s="452"/>
      <c r="AJ69" s="452"/>
      <c r="AK69" s="452"/>
      <c r="AL69" s="452"/>
      <c r="AM69" s="452"/>
      <c r="AN69" s="452"/>
      <c r="AO69" s="452"/>
      <c r="AP69" s="452"/>
      <c r="AQ69" s="452"/>
      <c r="AR69" s="452"/>
      <c r="AS69" s="452"/>
      <c r="AT69" s="454"/>
      <c r="AU69" s="441" t="s">
        <v>19</v>
      </c>
      <c r="AV69" s="442"/>
      <c r="AW69" s="442"/>
      <c r="AX69" s="443"/>
      <c r="AY69" s="34">
        <f>$AY$68</f>
        <v>0</v>
      </c>
    </row>
    <row r="70" spans="1:51" ht="24.75" customHeight="1">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c r="A71" s="1048"/>
      <c r="B71" s="1049"/>
      <c r="C71" s="1049"/>
      <c r="D71" s="1049"/>
      <c r="E71" s="1049"/>
      <c r="F71" s="1050"/>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c r="A72" s="1048"/>
      <c r="B72" s="1049"/>
      <c r="C72" s="1049"/>
      <c r="D72" s="1049"/>
      <c r="E72" s="1049"/>
      <c r="F72" s="1050"/>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c r="A73" s="1048"/>
      <c r="B73" s="1049"/>
      <c r="C73" s="1049"/>
      <c r="D73" s="1049"/>
      <c r="E73" s="1049"/>
      <c r="F73" s="1050"/>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c r="A74" s="1048"/>
      <c r="B74" s="1049"/>
      <c r="C74" s="1049"/>
      <c r="D74" s="1049"/>
      <c r="E74" s="1049"/>
      <c r="F74" s="1050"/>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c r="A75" s="1048"/>
      <c r="B75" s="1049"/>
      <c r="C75" s="1049"/>
      <c r="D75" s="1049"/>
      <c r="E75" s="1049"/>
      <c r="F75" s="1050"/>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c r="A76" s="1048"/>
      <c r="B76" s="1049"/>
      <c r="C76" s="1049"/>
      <c r="D76" s="1049"/>
      <c r="E76" s="1049"/>
      <c r="F76" s="1050"/>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c r="A77" s="1048"/>
      <c r="B77" s="1049"/>
      <c r="C77" s="1049"/>
      <c r="D77" s="1049"/>
      <c r="E77" s="1049"/>
      <c r="F77" s="1050"/>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c r="A78" s="1048"/>
      <c r="B78" s="1049"/>
      <c r="C78" s="1049"/>
      <c r="D78" s="1049"/>
      <c r="E78" s="1049"/>
      <c r="F78" s="1050"/>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c r="A79" s="1048"/>
      <c r="B79" s="1049"/>
      <c r="C79" s="1049"/>
      <c r="D79" s="1049"/>
      <c r="E79" s="1049"/>
      <c r="F79" s="1050"/>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c r="A80" s="1048"/>
      <c r="B80" s="1049"/>
      <c r="C80" s="1049"/>
      <c r="D80" s="1049"/>
      <c r="E80" s="1049"/>
      <c r="F80" s="105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c r="A81" s="1048"/>
      <c r="B81" s="1049"/>
      <c r="C81" s="1049"/>
      <c r="D81" s="1049"/>
      <c r="E81" s="1049"/>
      <c r="F81" s="1050"/>
      <c r="G81" s="444" t="s">
        <v>273</v>
      </c>
      <c r="H81" s="445"/>
      <c r="I81" s="445"/>
      <c r="J81" s="445"/>
      <c r="K81" s="445"/>
      <c r="L81" s="445"/>
      <c r="M81" s="445"/>
      <c r="N81" s="445"/>
      <c r="O81" s="445"/>
      <c r="P81" s="445"/>
      <c r="Q81" s="445"/>
      <c r="R81" s="445"/>
      <c r="S81" s="445"/>
      <c r="T81" s="445"/>
      <c r="U81" s="445"/>
      <c r="V81" s="445"/>
      <c r="W81" s="445"/>
      <c r="X81" s="445"/>
      <c r="Y81" s="445"/>
      <c r="Z81" s="445"/>
      <c r="AA81" s="445"/>
      <c r="AB81" s="446"/>
      <c r="AC81" s="444" t="s">
        <v>274</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c r="A82" s="1048"/>
      <c r="B82" s="1049"/>
      <c r="C82" s="1049"/>
      <c r="D82" s="1049"/>
      <c r="E82" s="1049"/>
      <c r="F82" s="1050"/>
      <c r="G82" s="451" t="s">
        <v>17</v>
      </c>
      <c r="H82" s="452"/>
      <c r="I82" s="452"/>
      <c r="J82" s="452"/>
      <c r="K82" s="452"/>
      <c r="L82" s="453" t="s">
        <v>18</v>
      </c>
      <c r="M82" s="452"/>
      <c r="N82" s="452"/>
      <c r="O82" s="452"/>
      <c r="P82" s="452"/>
      <c r="Q82" s="452"/>
      <c r="R82" s="452"/>
      <c r="S82" s="452"/>
      <c r="T82" s="452"/>
      <c r="U82" s="452"/>
      <c r="V82" s="452"/>
      <c r="W82" s="452"/>
      <c r="X82" s="454"/>
      <c r="Y82" s="441" t="s">
        <v>19</v>
      </c>
      <c r="Z82" s="442"/>
      <c r="AA82" s="442"/>
      <c r="AB82" s="455"/>
      <c r="AC82" s="451" t="s">
        <v>17</v>
      </c>
      <c r="AD82" s="452"/>
      <c r="AE82" s="452"/>
      <c r="AF82" s="452"/>
      <c r="AG82" s="452"/>
      <c r="AH82" s="453" t="s">
        <v>18</v>
      </c>
      <c r="AI82" s="452"/>
      <c r="AJ82" s="452"/>
      <c r="AK82" s="452"/>
      <c r="AL82" s="452"/>
      <c r="AM82" s="452"/>
      <c r="AN82" s="452"/>
      <c r="AO82" s="452"/>
      <c r="AP82" s="452"/>
      <c r="AQ82" s="452"/>
      <c r="AR82" s="452"/>
      <c r="AS82" s="452"/>
      <c r="AT82" s="454"/>
      <c r="AU82" s="441" t="s">
        <v>19</v>
      </c>
      <c r="AV82" s="442"/>
      <c r="AW82" s="442"/>
      <c r="AX82" s="443"/>
      <c r="AY82" s="34">
        <f>$AY$81</f>
        <v>0</v>
      </c>
    </row>
    <row r="83" spans="1:51" ht="24.75" customHeight="1">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c r="A84" s="1048"/>
      <c r="B84" s="1049"/>
      <c r="C84" s="1049"/>
      <c r="D84" s="1049"/>
      <c r="E84" s="1049"/>
      <c r="F84" s="1050"/>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c r="A85" s="1048"/>
      <c r="B85" s="1049"/>
      <c r="C85" s="1049"/>
      <c r="D85" s="1049"/>
      <c r="E85" s="1049"/>
      <c r="F85" s="1050"/>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c r="A86" s="1048"/>
      <c r="B86" s="1049"/>
      <c r="C86" s="1049"/>
      <c r="D86" s="1049"/>
      <c r="E86" s="1049"/>
      <c r="F86" s="1050"/>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c r="A87" s="1048"/>
      <c r="B87" s="1049"/>
      <c r="C87" s="1049"/>
      <c r="D87" s="1049"/>
      <c r="E87" s="1049"/>
      <c r="F87" s="1050"/>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c r="A88" s="1048"/>
      <c r="B88" s="1049"/>
      <c r="C88" s="1049"/>
      <c r="D88" s="1049"/>
      <c r="E88" s="1049"/>
      <c r="F88" s="1050"/>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c r="A89" s="1048"/>
      <c r="B89" s="1049"/>
      <c r="C89" s="1049"/>
      <c r="D89" s="1049"/>
      <c r="E89" s="1049"/>
      <c r="F89" s="1050"/>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c r="A90" s="1048"/>
      <c r="B90" s="1049"/>
      <c r="C90" s="1049"/>
      <c r="D90" s="1049"/>
      <c r="E90" s="1049"/>
      <c r="F90" s="1050"/>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c r="A91" s="1048"/>
      <c r="B91" s="1049"/>
      <c r="C91" s="1049"/>
      <c r="D91" s="1049"/>
      <c r="E91" s="1049"/>
      <c r="F91" s="1050"/>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c r="A92" s="1048"/>
      <c r="B92" s="1049"/>
      <c r="C92" s="1049"/>
      <c r="D92" s="1049"/>
      <c r="E92" s="1049"/>
      <c r="F92" s="1050"/>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c r="A93" s="1048"/>
      <c r="B93" s="1049"/>
      <c r="C93" s="1049"/>
      <c r="D93" s="1049"/>
      <c r="E93" s="1049"/>
      <c r="F93" s="105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c r="A94" s="1048"/>
      <c r="B94" s="1049"/>
      <c r="C94" s="1049"/>
      <c r="D94" s="1049"/>
      <c r="E94" s="1049"/>
      <c r="F94" s="1050"/>
      <c r="G94" s="444" t="s">
        <v>275</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c r="A95" s="1048"/>
      <c r="B95" s="1049"/>
      <c r="C95" s="1049"/>
      <c r="D95" s="1049"/>
      <c r="E95" s="1049"/>
      <c r="F95" s="1050"/>
      <c r="G95" s="451" t="s">
        <v>17</v>
      </c>
      <c r="H95" s="452"/>
      <c r="I95" s="452"/>
      <c r="J95" s="452"/>
      <c r="K95" s="452"/>
      <c r="L95" s="453" t="s">
        <v>18</v>
      </c>
      <c r="M95" s="452"/>
      <c r="N95" s="452"/>
      <c r="O95" s="452"/>
      <c r="P95" s="452"/>
      <c r="Q95" s="452"/>
      <c r="R95" s="452"/>
      <c r="S95" s="452"/>
      <c r="T95" s="452"/>
      <c r="U95" s="452"/>
      <c r="V95" s="452"/>
      <c r="W95" s="452"/>
      <c r="X95" s="454"/>
      <c r="Y95" s="441" t="s">
        <v>19</v>
      </c>
      <c r="Z95" s="442"/>
      <c r="AA95" s="442"/>
      <c r="AB95" s="455"/>
      <c r="AC95" s="451" t="s">
        <v>17</v>
      </c>
      <c r="AD95" s="452"/>
      <c r="AE95" s="452"/>
      <c r="AF95" s="452"/>
      <c r="AG95" s="452"/>
      <c r="AH95" s="453" t="s">
        <v>18</v>
      </c>
      <c r="AI95" s="452"/>
      <c r="AJ95" s="452"/>
      <c r="AK95" s="452"/>
      <c r="AL95" s="452"/>
      <c r="AM95" s="452"/>
      <c r="AN95" s="452"/>
      <c r="AO95" s="452"/>
      <c r="AP95" s="452"/>
      <c r="AQ95" s="452"/>
      <c r="AR95" s="452"/>
      <c r="AS95" s="452"/>
      <c r="AT95" s="454"/>
      <c r="AU95" s="441" t="s">
        <v>19</v>
      </c>
      <c r="AV95" s="442"/>
      <c r="AW95" s="442"/>
      <c r="AX95" s="443"/>
      <c r="AY95" s="34">
        <f>$AY$94</f>
        <v>0</v>
      </c>
    </row>
    <row r="96" spans="1:51" ht="24.75" customHeight="1">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c r="A97" s="1048"/>
      <c r="B97" s="1049"/>
      <c r="C97" s="1049"/>
      <c r="D97" s="1049"/>
      <c r="E97" s="1049"/>
      <c r="F97" s="1050"/>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c r="A98" s="1048"/>
      <c r="B98" s="1049"/>
      <c r="C98" s="1049"/>
      <c r="D98" s="1049"/>
      <c r="E98" s="1049"/>
      <c r="F98" s="1050"/>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c r="A99" s="1048"/>
      <c r="B99" s="1049"/>
      <c r="C99" s="1049"/>
      <c r="D99" s="1049"/>
      <c r="E99" s="1049"/>
      <c r="F99" s="1050"/>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c r="A100" s="1048"/>
      <c r="B100" s="1049"/>
      <c r="C100" s="1049"/>
      <c r="D100" s="1049"/>
      <c r="E100" s="1049"/>
      <c r="F100" s="1050"/>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c r="A101" s="1048"/>
      <c r="B101" s="1049"/>
      <c r="C101" s="1049"/>
      <c r="D101" s="1049"/>
      <c r="E101" s="1049"/>
      <c r="F101" s="1050"/>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c r="A102" s="1048"/>
      <c r="B102" s="1049"/>
      <c r="C102" s="1049"/>
      <c r="D102" s="1049"/>
      <c r="E102" s="1049"/>
      <c r="F102" s="1050"/>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c r="A103" s="1048"/>
      <c r="B103" s="1049"/>
      <c r="C103" s="1049"/>
      <c r="D103" s="1049"/>
      <c r="E103" s="1049"/>
      <c r="F103" s="1050"/>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c r="A104" s="1048"/>
      <c r="B104" s="1049"/>
      <c r="C104" s="1049"/>
      <c r="D104" s="1049"/>
      <c r="E104" s="1049"/>
      <c r="F104" s="1050"/>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c r="A105" s="1048"/>
      <c r="B105" s="1049"/>
      <c r="C105" s="1049"/>
      <c r="D105" s="1049"/>
      <c r="E105" s="1049"/>
      <c r="F105" s="1050"/>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row r="108" spans="1:51" ht="30" customHeight="1">
      <c r="A108" s="1045" t="s">
        <v>28</v>
      </c>
      <c r="B108" s="1046"/>
      <c r="C108" s="1046"/>
      <c r="D108" s="1046"/>
      <c r="E108" s="1046"/>
      <c r="F108" s="1047"/>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276</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c r="A109" s="1048"/>
      <c r="B109" s="1049"/>
      <c r="C109" s="1049"/>
      <c r="D109" s="1049"/>
      <c r="E109" s="1049"/>
      <c r="F109" s="1050"/>
      <c r="G109" s="451" t="s">
        <v>17</v>
      </c>
      <c r="H109" s="452"/>
      <c r="I109" s="452"/>
      <c r="J109" s="452"/>
      <c r="K109" s="452"/>
      <c r="L109" s="453" t="s">
        <v>18</v>
      </c>
      <c r="M109" s="452"/>
      <c r="N109" s="452"/>
      <c r="O109" s="452"/>
      <c r="P109" s="452"/>
      <c r="Q109" s="452"/>
      <c r="R109" s="452"/>
      <c r="S109" s="452"/>
      <c r="T109" s="452"/>
      <c r="U109" s="452"/>
      <c r="V109" s="452"/>
      <c r="W109" s="452"/>
      <c r="X109" s="454"/>
      <c r="Y109" s="441" t="s">
        <v>19</v>
      </c>
      <c r="Z109" s="442"/>
      <c r="AA109" s="442"/>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1" t="s">
        <v>19</v>
      </c>
      <c r="AV109" s="442"/>
      <c r="AW109" s="442"/>
      <c r="AX109" s="443"/>
      <c r="AY109" s="34">
        <f>$AY$108</f>
        <v>0</v>
      </c>
    </row>
    <row r="110" spans="1:51" ht="24.75" customHeight="1">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c r="A111" s="1048"/>
      <c r="B111" s="1049"/>
      <c r="C111" s="1049"/>
      <c r="D111" s="1049"/>
      <c r="E111" s="1049"/>
      <c r="F111" s="1050"/>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c r="A112" s="1048"/>
      <c r="B112" s="1049"/>
      <c r="C112" s="1049"/>
      <c r="D112" s="1049"/>
      <c r="E112" s="1049"/>
      <c r="F112" s="1050"/>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c r="A113" s="1048"/>
      <c r="B113" s="1049"/>
      <c r="C113" s="1049"/>
      <c r="D113" s="1049"/>
      <c r="E113" s="1049"/>
      <c r="F113" s="1050"/>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c r="A114" s="1048"/>
      <c r="B114" s="1049"/>
      <c r="C114" s="1049"/>
      <c r="D114" s="1049"/>
      <c r="E114" s="1049"/>
      <c r="F114" s="1050"/>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c r="A115" s="1048"/>
      <c r="B115" s="1049"/>
      <c r="C115" s="1049"/>
      <c r="D115" s="1049"/>
      <c r="E115" s="1049"/>
      <c r="F115" s="1050"/>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c r="A116" s="1048"/>
      <c r="B116" s="1049"/>
      <c r="C116" s="1049"/>
      <c r="D116" s="1049"/>
      <c r="E116" s="1049"/>
      <c r="F116" s="1050"/>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c r="A117" s="1048"/>
      <c r="B117" s="1049"/>
      <c r="C117" s="1049"/>
      <c r="D117" s="1049"/>
      <c r="E117" s="1049"/>
      <c r="F117" s="1050"/>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c r="A118" s="1048"/>
      <c r="B118" s="1049"/>
      <c r="C118" s="1049"/>
      <c r="D118" s="1049"/>
      <c r="E118" s="1049"/>
      <c r="F118" s="1050"/>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c r="A119" s="1048"/>
      <c r="B119" s="1049"/>
      <c r="C119" s="1049"/>
      <c r="D119" s="1049"/>
      <c r="E119" s="1049"/>
      <c r="F119" s="1050"/>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c r="A120" s="1048"/>
      <c r="B120" s="1049"/>
      <c r="C120" s="1049"/>
      <c r="D120" s="1049"/>
      <c r="E120" s="1049"/>
      <c r="F120" s="105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c r="A121" s="1048"/>
      <c r="B121" s="1049"/>
      <c r="C121" s="1049"/>
      <c r="D121" s="1049"/>
      <c r="E121" s="1049"/>
      <c r="F121" s="1050"/>
      <c r="G121" s="444" t="s">
        <v>277</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278</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c r="A122" s="1048"/>
      <c r="B122" s="1049"/>
      <c r="C122" s="1049"/>
      <c r="D122" s="1049"/>
      <c r="E122" s="1049"/>
      <c r="F122" s="1050"/>
      <c r="G122" s="451" t="s">
        <v>17</v>
      </c>
      <c r="H122" s="452"/>
      <c r="I122" s="452"/>
      <c r="J122" s="452"/>
      <c r="K122" s="452"/>
      <c r="L122" s="453" t="s">
        <v>18</v>
      </c>
      <c r="M122" s="452"/>
      <c r="N122" s="452"/>
      <c r="O122" s="452"/>
      <c r="P122" s="452"/>
      <c r="Q122" s="452"/>
      <c r="R122" s="452"/>
      <c r="S122" s="452"/>
      <c r="T122" s="452"/>
      <c r="U122" s="452"/>
      <c r="V122" s="452"/>
      <c r="W122" s="452"/>
      <c r="X122" s="454"/>
      <c r="Y122" s="441" t="s">
        <v>19</v>
      </c>
      <c r="Z122" s="442"/>
      <c r="AA122" s="442"/>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1" t="s">
        <v>19</v>
      </c>
      <c r="AV122" s="442"/>
      <c r="AW122" s="442"/>
      <c r="AX122" s="443"/>
      <c r="AY122" s="34">
        <f>$AY$121</f>
        <v>0</v>
      </c>
    </row>
    <row r="123" spans="1:51" ht="24.75" customHeight="1">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c r="A124" s="1048"/>
      <c r="B124" s="1049"/>
      <c r="C124" s="1049"/>
      <c r="D124" s="1049"/>
      <c r="E124" s="1049"/>
      <c r="F124" s="1050"/>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c r="A125" s="1048"/>
      <c r="B125" s="1049"/>
      <c r="C125" s="1049"/>
      <c r="D125" s="1049"/>
      <c r="E125" s="1049"/>
      <c r="F125" s="1050"/>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c r="A126" s="1048"/>
      <c r="B126" s="1049"/>
      <c r="C126" s="1049"/>
      <c r="D126" s="1049"/>
      <c r="E126" s="1049"/>
      <c r="F126" s="1050"/>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c r="A127" s="1048"/>
      <c r="B127" s="1049"/>
      <c r="C127" s="1049"/>
      <c r="D127" s="1049"/>
      <c r="E127" s="1049"/>
      <c r="F127" s="1050"/>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c r="A128" s="1048"/>
      <c r="B128" s="1049"/>
      <c r="C128" s="1049"/>
      <c r="D128" s="1049"/>
      <c r="E128" s="1049"/>
      <c r="F128" s="1050"/>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c r="A129" s="1048"/>
      <c r="B129" s="1049"/>
      <c r="C129" s="1049"/>
      <c r="D129" s="1049"/>
      <c r="E129" s="1049"/>
      <c r="F129" s="1050"/>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c r="A130" s="1048"/>
      <c r="B130" s="1049"/>
      <c r="C130" s="1049"/>
      <c r="D130" s="1049"/>
      <c r="E130" s="1049"/>
      <c r="F130" s="1050"/>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c r="A131" s="1048"/>
      <c r="B131" s="1049"/>
      <c r="C131" s="1049"/>
      <c r="D131" s="1049"/>
      <c r="E131" s="1049"/>
      <c r="F131" s="1050"/>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c r="A132" s="1048"/>
      <c r="B132" s="1049"/>
      <c r="C132" s="1049"/>
      <c r="D132" s="1049"/>
      <c r="E132" s="1049"/>
      <c r="F132" s="1050"/>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c r="A133" s="1048"/>
      <c r="B133" s="1049"/>
      <c r="C133" s="1049"/>
      <c r="D133" s="1049"/>
      <c r="E133" s="1049"/>
      <c r="F133" s="105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c r="A134" s="1048"/>
      <c r="B134" s="1049"/>
      <c r="C134" s="1049"/>
      <c r="D134" s="1049"/>
      <c r="E134" s="1049"/>
      <c r="F134" s="1050"/>
      <c r="G134" s="444" t="s">
        <v>279</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280</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c r="A135" s="1048"/>
      <c r="B135" s="1049"/>
      <c r="C135" s="1049"/>
      <c r="D135" s="1049"/>
      <c r="E135" s="1049"/>
      <c r="F135" s="1050"/>
      <c r="G135" s="451" t="s">
        <v>17</v>
      </c>
      <c r="H135" s="452"/>
      <c r="I135" s="452"/>
      <c r="J135" s="452"/>
      <c r="K135" s="452"/>
      <c r="L135" s="453" t="s">
        <v>18</v>
      </c>
      <c r="M135" s="452"/>
      <c r="N135" s="452"/>
      <c r="O135" s="452"/>
      <c r="P135" s="452"/>
      <c r="Q135" s="452"/>
      <c r="R135" s="452"/>
      <c r="S135" s="452"/>
      <c r="T135" s="452"/>
      <c r="U135" s="452"/>
      <c r="V135" s="452"/>
      <c r="W135" s="452"/>
      <c r="X135" s="454"/>
      <c r="Y135" s="441" t="s">
        <v>19</v>
      </c>
      <c r="Z135" s="442"/>
      <c r="AA135" s="442"/>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1" t="s">
        <v>19</v>
      </c>
      <c r="AV135" s="442"/>
      <c r="AW135" s="442"/>
      <c r="AX135" s="443"/>
      <c r="AY135" s="34">
        <f>$AY$134</f>
        <v>0</v>
      </c>
    </row>
    <row r="136" spans="1:51" ht="24.75" customHeight="1">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c r="A137" s="1048"/>
      <c r="B137" s="1049"/>
      <c r="C137" s="1049"/>
      <c r="D137" s="1049"/>
      <c r="E137" s="1049"/>
      <c r="F137" s="1050"/>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c r="A138" s="1048"/>
      <c r="B138" s="1049"/>
      <c r="C138" s="1049"/>
      <c r="D138" s="1049"/>
      <c r="E138" s="1049"/>
      <c r="F138" s="1050"/>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c r="A139" s="1048"/>
      <c r="B139" s="1049"/>
      <c r="C139" s="1049"/>
      <c r="D139" s="1049"/>
      <c r="E139" s="1049"/>
      <c r="F139" s="1050"/>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c r="A140" s="1048"/>
      <c r="B140" s="1049"/>
      <c r="C140" s="1049"/>
      <c r="D140" s="1049"/>
      <c r="E140" s="1049"/>
      <c r="F140" s="1050"/>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c r="A141" s="1048"/>
      <c r="B141" s="1049"/>
      <c r="C141" s="1049"/>
      <c r="D141" s="1049"/>
      <c r="E141" s="1049"/>
      <c r="F141" s="1050"/>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c r="A142" s="1048"/>
      <c r="B142" s="1049"/>
      <c r="C142" s="1049"/>
      <c r="D142" s="1049"/>
      <c r="E142" s="1049"/>
      <c r="F142" s="1050"/>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c r="A143" s="1048"/>
      <c r="B143" s="1049"/>
      <c r="C143" s="1049"/>
      <c r="D143" s="1049"/>
      <c r="E143" s="1049"/>
      <c r="F143" s="1050"/>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c r="A144" s="1048"/>
      <c r="B144" s="1049"/>
      <c r="C144" s="1049"/>
      <c r="D144" s="1049"/>
      <c r="E144" s="1049"/>
      <c r="F144" s="1050"/>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c r="A145" s="1048"/>
      <c r="B145" s="1049"/>
      <c r="C145" s="1049"/>
      <c r="D145" s="1049"/>
      <c r="E145" s="1049"/>
      <c r="F145" s="1050"/>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c r="A146" s="1048"/>
      <c r="B146" s="1049"/>
      <c r="C146" s="1049"/>
      <c r="D146" s="1049"/>
      <c r="E146" s="1049"/>
      <c r="F146" s="105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c r="A147" s="1048"/>
      <c r="B147" s="1049"/>
      <c r="C147" s="1049"/>
      <c r="D147" s="1049"/>
      <c r="E147" s="1049"/>
      <c r="F147" s="1050"/>
      <c r="G147" s="444" t="s">
        <v>281</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c r="A148" s="1048"/>
      <c r="B148" s="1049"/>
      <c r="C148" s="1049"/>
      <c r="D148" s="1049"/>
      <c r="E148" s="1049"/>
      <c r="F148" s="1050"/>
      <c r="G148" s="451" t="s">
        <v>17</v>
      </c>
      <c r="H148" s="452"/>
      <c r="I148" s="452"/>
      <c r="J148" s="452"/>
      <c r="K148" s="452"/>
      <c r="L148" s="453" t="s">
        <v>18</v>
      </c>
      <c r="M148" s="452"/>
      <c r="N148" s="452"/>
      <c r="O148" s="452"/>
      <c r="P148" s="452"/>
      <c r="Q148" s="452"/>
      <c r="R148" s="452"/>
      <c r="S148" s="452"/>
      <c r="T148" s="452"/>
      <c r="U148" s="452"/>
      <c r="V148" s="452"/>
      <c r="W148" s="452"/>
      <c r="X148" s="454"/>
      <c r="Y148" s="441" t="s">
        <v>19</v>
      </c>
      <c r="Z148" s="442"/>
      <c r="AA148" s="442"/>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1" t="s">
        <v>19</v>
      </c>
      <c r="AV148" s="442"/>
      <c r="AW148" s="442"/>
      <c r="AX148" s="443"/>
      <c r="AY148" s="34">
        <f>$AY$147</f>
        <v>0</v>
      </c>
    </row>
    <row r="149" spans="1:51" ht="24.75" customHeight="1">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c r="A150" s="1048"/>
      <c r="B150" s="1049"/>
      <c r="C150" s="1049"/>
      <c r="D150" s="1049"/>
      <c r="E150" s="1049"/>
      <c r="F150" s="1050"/>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c r="A151" s="1048"/>
      <c r="B151" s="1049"/>
      <c r="C151" s="1049"/>
      <c r="D151" s="1049"/>
      <c r="E151" s="1049"/>
      <c r="F151" s="1050"/>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c r="A152" s="1048"/>
      <c r="B152" s="1049"/>
      <c r="C152" s="1049"/>
      <c r="D152" s="1049"/>
      <c r="E152" s="1049"/>
      <c r="F152" s="1050"/>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c r="A153" s="1048"/>
      <c r="B153" s="1049"/>
      <c r="C153" s="1049"/>
      <c r="D153" s="1049"/>
      <c r="E153" s="1049"/>
      <c r="F153" s="1050"/>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c r="A154" s="1048"/>
      <c r="B154" s="1049"/>
      <c r="C154" s="1049"/>
      <c r="D154" s="1049"/>
      <c r="E154" s="1049"/>
      <c r="F154" s="1050"/>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c r="A155" s="1048"/>
      <c r="B155" s="1049"/>
      <c r="C155" s="1049"/>
      <c r="D155" s="1049"/>
      <c r="E155" s="1049"/>
      <c r="F155" s="1050"/>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c r="A156" s="1048"/>
      <c r="B156" s="1049"/>
      <c r="C156" s="1049"/>
      <c r="D156" s="1049"/>
      <c r="E156" s="1049"/>
      <c r="F156" s="1050"/>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c r="A157" s="1048"/>
      <c r="B157" s="1049"/>
      <c r="C157" s="1049"/>
      <c r="D157" s="1049"/>
      <c r="E157" s="1049"/>
      <c r="F157" s="1050"/>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c r="A158" s="1048"/>
      <c r="B158" s="1049"/>
      <c r="C158" s="1049"/>
      <c r="D158" s="1049"/>
      <c r="E158" s="1049"/>
      <c r="F158" s="1050"/>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row r="161" spans="1:51" ht="30" customHeight="1">
      <c r="A161" s="1045" t="s">
        <v>28</v>
      </c>
      <c r="B161" s="1046"/>
      <c r="C161" s="1046"/>
      <c r="D161" s="1046"/>
      <c r="E161" s="1046"/>
      <c r="F161" s="1047"/>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282</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c r="A162" s="1048"/>
      <c r="B162" s="1049"/>
      <c r="C162" s="1049"/>
      <c r="D162" s="1049"/>
      <c r="E162" s="1049"/>
      <c r="F162" s="1050"/>
      <c r="G162" s="451" t="s">
        <v>17</v>
      </c>
      <c r="H162" s="452"/>
      <c r="I162" s="452"/>
      <c r="J162" s="452"/>
      <c r="K162" s="452"/>
      <c r="L162" s="453" t="s">
        <v>18</v>
      </c>
      <c r="M162" s="452"/>
      <c r="N162" s="452"/>
      <c r="O162" s="452"/>
      <c r="P162" s="452"/>
      <c r="Q162" s="452"/>
      <c r="R162" s="452"/>
      <c r="S162" s="452"/>
      <c r="T162" s="452"/>
      <c r="U162" s="452"/>
      <c r="V162" s="452"/>
      <c r="W162" s="452"/>
      <c r="X162" s="454"/>
      <c r="Y162" s="441" t="s">
        <v>19</v>
      </c>
      <c r="Z162" s="442"/>
      <c r="AA162" s="442"/>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1" t="s">
        <v>19</v>
      </c>
      <c r="AV162" s="442"/>
      <c r="AW162" s="442"/>
      <c r="AX162" s="443"/>
      <c r="AY162" s="34">
        <f>$AY$161</f>
        <v>0</v>
      </c>
    </row>
    <row r="163" spans="1:51" ht="24.75" customHeight="1">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c r="A164" s="1048"/>
      <c r="B164" s="1049"/>
      <c r="C164" s="1049"/>
      <c r="D164" s="1049"/>
      <c r="E164" s="1049"/>
      <c r="F164" s="1050"/>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c r="A165" s="1048"/>
      <c r="B165" s="1049"/>
      <c r="C165" s="1049"/>
      <c r="D165" s="1049"/>
      <c r="E165" s="1049"/>
      <c r="F165" s="1050"/>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c r="A166" s="1048"/>
      <c r="B166" s="1049"/>
      <c r="C166" s="1049"/>
      <c r="D166" s="1049"/>
      <c r="E166" s="1049"/>
      <c r="F166" s="1050"/>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c r="A167" s="1048"/>
      <c r="B167" s="1049"/>
      <c r="C167" s="1049"/>
      <c r="D167" s="1049"/>
      <c r="E167" s="1049"/>
      <c r="F167" s="1050"/>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c r="A168" s="1048"/>
      <c r="B168" s="1049"/>
      <c r="C168" s="1049"/>
      <c r="D168" s="1049"/>
      <c r="E168" s="1049"/>
      <c r="F168" s="1050"/>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c r="A169" s="1048"/>
      <c r="B169" s="1049"/>
      <c r="C169" s="1049"/>
      <c r="D169" s="1049"/>
      <c r="E169" s="1049"/>
      <c r="F169" s="1050"/>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c r="A170" s="1048"/>
      <c r="B170" s="1049"/>
      <c r="C170" s="1049"/>
      <c r="D170" s="1049"/>
      <c r="E170" s="1049"/>
      <c r="F170" s="1050"/>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c r="A171" s="1048"/>
      <c r="B171" s="1049"/>
      <c r="C171" s="1049"/>
      <c r="D171" s="1049"/>
      <c r="E171" s="1049"/>
      <c r="F171" s="1050"/>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c r="A172" s="1048"/>
      <c r="B172" s="1049"/>
      <c r="C172" s="1049"/>
      <c r="D172" s="1049"/>
      <c r="E172" s="1049"/>
      <c r="F172" s="1050"/>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c r="A173" s="1048"/>
      <c r="B173" s="1049"/>
      <c r="C173" s="1049"/>
      <c r="D173" s="1049"/>
      <c r="E173" s="1049"/>
      <c r="F173" s="105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c r="A174" s="1048"/>
      <c r="B174" s="1049"/>
      <c r="C174" s="1049"/>
      <c r="D174" s="1049"/>
      <c r="E174" s="1049"/>
      <c r="F174" s="1050"/>
      <c r="G174" s="444" t="s">
        <v>283</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284</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c r="A175" s="1048"/>
      <c r="B175" s="1049"/>
      <c r="C175" s="1049"/>
      <c r="D175" s="1049"/>
      <c r="E175" s="1049"/>
      <c r="F175" s="1050"/>
      <c r="G175" s="451" t="s">
        <v>17</v>
      </c>
      <c r="H175" s="452"/>
      <c r="I175" s="452"/>
      <c r="J175" s="452"/>
      <c r="K175" s="452"/>
      <c r="L175" s="453" t="s">
        <v>18</v>
      </c>
      <c r="M175" s="452"/>
      <c r="N175" s="452"/>
      <c r="O175" s="452"/>
      <c r="P175" s="452"/>
      <c r="Q175" s="452"/>
      <c r="R175" s="452"/>
      <c r="S175" s="452"/>
      <c r="T175" s="452"/>
      <c r="U175" s="452"/>
      <c r="V175" s="452"/>
      <c r="W175" s="452"/>
      <c r="X175" s="454"/>
      <c r="Y175" s="441" t="s">
        <v>19</v>
      </c>
      <c r="Z175" s="442"/>
      <c r="AA175" s="442"/>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1" t="s">
        <v>19</v>
      </c>
      <c r="AV175" s="442"/>
      <c r="AW175" s="442"/>
      <c r="AX175" s="443"/>
      <c r="AY175" s="34">
        <f>$AY$174</f>
        <v>0</v>
      </c>
    </row>
    <row r="176" spans="1:51" ht="24.75" customHeight="1">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c r="A177" s="1048"/>
      <c r="B177" s="1049"/>
      <c r="C177" s="1049"/>
      <c r="D177" s="1049"/>
      <c r="E177" s="1049"/>
      <c r="F177" s="1050"/>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c r="A178" s="1048"/>
      <c r="B178" s="1049"/>
      <c r="C178" s="1049"/>
      <c r="D178" s="1049"/>
      <c r="E178" s="1049"/>
      <c r="F178" s="1050"/>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c r="A179" s="1048"/>
      <c r="B179" s="1049"/>
      <c r="C179" s="1049"/>
      <c r="D179" s="1049"/>
      <c r="E179" s="1049"/>
      <c r="F179" s="1050"/>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c r="A180" s="1048"/>
      <c r="B180" s="1049"/>
      <c r="C180" s="1049"/>
      <c r="D180" s="1049"/>
      <c r="E180" s="1049"/>
      <c r="F180" s="1050"/>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c r="A181" s="1048"/>
      <c r="B181" s="1049"/>
      <c r="C181" s="1049"/>
      <c r="D181" s="1049"/>
      <c r="E181" s="1049"/>
      <c r="F181" s="1050"/>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c r="A182" s="1048"/>
      <c r="B182" s="1049"/>
      <c r="C182" s="1049"/>
      <c r="D182" s="1049"/>
      <c r="E182" s="1049"/>
      <c r="F182" s="1050"/>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c r="A183" s="1048"/>
      <c r="B183" s="1049"/>
      <c r="C183" s="1049"/>
      <c r="D183" s="1049"/>
      <c r="E183" s="1049"/>
      <c r="F183" s="1050"/>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c r="A184" s="1048"/>
      <c r="B184" s="1049"/>
      <c r="C184" s="1049"/>
      <c r="D184" s="1049"/>
      <c r="E184" s="1049"/>
      <c r="F184" s="1050"/>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c r="A185" s="1048"/>
      <c r="B185" s="1049"/>
      <c r="C185" s="1049"/>
      <c r="D185" s="1049"/>
      <c r="E185" s="1049"/>
      <c r="F185" s="1050"/>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c r="A186" s="1048"/>
      <c r="B186" s="1049"/>
      <c r="C186" s="1049"/>
      <c r="D186" s="1049"/>
      <c r="E186" s="1049"/>
      <c r="F186" s="105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c r="A187" s="1048"/>
      <c r="B187" s="1049"/>
      <c r="C187" s="1049"/>
      <c r="D187" s="1049"/>
      <c r="E187" s="1049"/>
      <c r="F187" s="1050"/>
      <c r="G187" s="444" t="s">
        <v>286</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285</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c r="A188" s="1048"/>
      <c r="B188" s="1049"/>
      <c r="C188" s="1049"/>
      <c r="D188" s="1049"/>
      <c r="E188" s="1049"/>
      <c r="F188" s="1050"/>
      <c r="G188" s="451" t="s">
        <v>17</v>
      </c>
      <c r="H188" s="452"/>
      <c r="I188" s="452"/>
      <c r="J188" s="452"/>
      <c r="K188" s="452"/>
      <c r="L188" s="453" t="s">
        <v>18</v>
      </c>
      <c r="M188" s="452"/>
      <c r="N188" s="452"/>
      <c r="O188" s="452"/>
      <c r="P188" s="452"/>
      <c r="Q188" s="452"/>
      <c r="R188" s="452"/>
      <c r="S188" s="452"/>
      <c r="T188" s="452"/>
      <c r="U188" s="452"/>
      <c r="V188" s="452"/>
      <c r="W188" s="452"/>
      <c r="X188" s="454"/>
      <c r="Y188" s="441" t="s">
        <v>19</v>
      </c>
      <c r="Z188" s="442"/>
      <c r="AA188" s="442"/>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1" t="s">
        <v>19</v>
      </c>
      <c r="AV188" s="442"/>
      <c r="AW188" s="442"/>
      <c r="AX188" s="443"/>
      <c r="AY188" s="34">
        <f>$AY$187</f>
        <v>0</v>
      </c>
    </row>
    <row r="189" spans="1:51" ht="24.75" customHeight="1">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c r="A190" s="1048"/>
      <c r="B190" s="1049"/>
      <c r="C190" s="1049"/>
      <c r="D190" s="1049"/>
      <c r="E190" s="1049"/>
      <c r="F190" s="1050"/>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c r="A191" s="1048"/>
      <c r="B191" s="1049"/>
      <c r="C191" s="1049"/>
      <c r="D191" s="1049"/>
      <c r="E191" s="1049"/>
      <c r="F191" s="1050"/>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c r="A192" s="1048"/>
      <c r="B192" s="1049"/>
      <c r="C192" s="1049"/>
      <c r="D192" s="1049"/>
      <c r="E192" s="1049"/>
      <c r="F192" s="1050"/>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c r="A193" s="1048"/>
      <c r="B193" s="1049"/>
      <c r="C193" s="1049"/>
      <c r="D193" s="1049"/>
      <c r="E193" s="1049"/>
      <c r="F193" s="1050"/>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c r="A194" s="1048"/>
      <c r="B194" s="1049"/>
      <c r="C194" s="1049"/>
      <c r="D194" s="1049"/>
      <c r="E194" s="1049"/>
      <c r="F194" s="1050"/>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c r="A195" s="1048"/>
      <c r="B195" s="1049"/>
      <c r="C195" s="1049"/>
      <c r="D195" s="1049"/>
      <c r="E195" s="1049"/>
      <c r="F195" s="1050"/>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c r="A196" s="1048"/>
      <c r="B196" s="1049"/>
      <c r="C196" s="1049"/>
      <c r="D196" s="1049"/>
      <c r="E196" s="1049"/>
      <c r="F196" s="1050"/>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c r="A197" s="1048"/>
      <c r="B197" s="1049"/>
      <c r="C197" s="1049"/>
      <c r="D197" s="1049"/>
      <c r="E197" s="1049"/>
      <c r="F197" s="1050"/>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c r="A198" s="1048"/>
      <c r="B198" s="1049"/>
      <c r="C198" s="1049"/>
      <c r="D198" s="1049"/>
      <c r="E198" s="1049"/>
      <c r="F198" s="1050"/>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c r="A199" s="1048"/>
      <c r="B199" s="1049"/>
      <c r="C199" s="1049"/>
      <c r="D199" s="1049"/>
      <c r="E199" s="1049"/>
      <c r="F199" s="105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c r="A200" s="1048"/>
      <c r="B200" s="1049"/>
      <c r="C200" s="1049"/>
      <c r="D200" s="1049"/>
      <c r="E200" s="1049"/>
      <c r="F200" s="1050"/>
      <c r="G200" s="444" t="s">
        <v>287</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c r="A201" s="1048"/>
      <c r="B201" s="1049"/>
      <c r="C201" s="1049"/>
      <c r="D201" s="1049"/>
      <c r="E201" s="1049"/>
      <c r="F201" s="1050"/>
      <c r="G201" s="451" t="s">
        <v>17</v>
      </c>
      <c r="H201" s="452"/>
      <c r="I201" s="452"/>
      <c r="J201" s="452"/>
      <c r="K201" s="452"/>
      <c r="L201" s="453" t="s">
        <v>18</v>
      </c>
      <c r="M201" s="452"/>
      <c r="N201" s="452"/>
      <c r="O201" s="452"/>
      <c r="P201" s="452"/>
      <c r="Q201" s="452"/>
      <c r="R201" s="452"/>
      <c r="S201" s="452"/>
      <c r="T201" s="452"/>
      <c r="U201" s="452"/>
      <c r="V201" s="452"/>
      <c r="W201" s="452"/>
      <c r="X201" s="454"/>
      <c r="Y201" s="441" t="s">
        <v>19</v>
      </c>
      <c r="Z201" s="442"/>
      <c r="AA201" s="442"/>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1" t="s">
        <v>19</v>
      </c>
      <c r="AV201" s="442"/>
      <c r="AW201" s="442"/>
      <c r="AX201" s="443"/>
      <c r="AY201" s="34">
        <f>$AY$200</f>
        <v>0</v>
      </c>
    </row>
    <row r="202" spans="1:51" ht="24.75" customHeight="1">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c r="A203" s="1048"/>
      <c r="B203" s="1049"/>
      <c r="C203" s="1049"/>
      <c r="D203" s="1049"/>
      <c r="E203" s="1049"/>
      <c r="F203" s="1050"/>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c r="A204" s="1048"/>
      <c r="B204" s="1049"/>
      <c r="C204" s="1049"/>
      <c r="D204" s="1049"/>
      <c r="E204" s="1049"/>
      <c r="F204" s="1050"/>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c r="A205" s="1048"/>
      <c r="B205" s="1049"/>
      <c r="C205" s="1049"/>
      <c r="D205" s="1049"/>
      <c r="E205" s="1049"/>
      <c r="F205" s="1050"/>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c r="A206" s="1048"/>
      <c r="B206" s="1049"/>
      <c r="C206" s="1049"/>
      <c r="D206" s="1049"/>
      <c r="E206" s="1049"/>
      <c r="F206" s="1050"/>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c r="A207" s="1048"/>
      <c r="B207" s="1049"/>
      <c r="C207" s="1049"/>
      <c r="D207" s="1049"/>
      <c r="E207" s="1049"/>
      <c r="F207" s="1050"/>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c r="A208" s="1048"/>
      <c r="B208" s="1049"/>
      <c r="C208" s="1049"/>
      <c r="D208" s="1049"/>
      <c r="E208" s="1049"/>
      <c r="F208" s="1050"/>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c r="A209" s="1048"/>
      <c r="B209" s="1049"/>
      <c r="C209" s="1049"/>
      <c r="D209" s="1049"/>
      <c r="E209" s="1049"/>
      <c r="F209" s="1050"/>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c r="A210" s="1048"/>
      <c r="B210" s="1049"/>
      <c r="C210" s="1049"/>
      <c r="D210" s="1049"/>
      <c r="E210" s="1049"/>
      <c r="F210" s="1050"/>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c r="A211" s="1048"/>
      <c r="B211" s="1049"/>
      <c r="C211" s="1049"/>
      <c r="D211" s="1049"/>
      <c r="E211" s="1049"/>
      <c r="F211" s="1050"/>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row r="214" spans="1:51" ht="30" customHeight="1">
      <c r="A214" s="1065" t="s">
        <v>28</v>
      </c>
      <c r="B214" s="1066"/>
      <c r="C214" s="1066"/>
      <c r="D214" s="1066"/>
      <c r="E214" s="1066"/>
      <c r="F214" s="1067"/>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288</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c r="A215" s="1048"/>
      <c r="B215" s="1049"/>
      <c r="C215" s="1049"/>
      <c r="D215" s="1049"/>
      <c r="E215" s="1049"/>
      <c r="F215" s="1050"/>
      <c r="G215" s="451" t="s">
        <v>17</v>
      </c>
      <c r="H215" s="452"/>
      <c r="I215" s="452"/>
      <c r="J215" s="452"/>
      <c r="K215" s="452"/>
      <c r="L215" s="453" t="s">
        <v>18</v>
      </c>
      <c r="M215" s="452"/>
      <c r="N215" s="452"/>
      <c r="O215" s="452"/>
      <c r="P215" s="452"/>
      <c r="Q215" s="452"/>
      <c r="R215" s="452"/>
      <c r="S215" s="452"/>
      <c r="T215" s="452"/>
      <c r="U215" s="452"/>
      <c r="V215" s="452"/>
      <c r="W215" s="452"/>
      <c r="X215" s="454"/>
      <c r="Y215" s="441" t="s">
        <v>19</v>
      </c>
      <c r="Z215" s="442"/>
      <c r="AA215" s="442"/>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1" t="s">
        <v>19</v>
      </c>
      <c r="AV215" s="442"/>
      <c r="AW215" s="442"/>
      <c r="AX215" s="443"/>
      <c r="AY215" s="34">
        <f>$AY$214</f>
        <v>0</v>
      </c>
    </row>
    <row r="216" spans="1:51" ht="24.75" customHeight="1">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c r="A217" s="1048"/>
      <c r="B217" s="1049"/>
      <c r="C217" s="1049"/>
      <c r="D217" s="1049"/>
      <c r="E217" s="1049"/>
      <c r="F217" s="1050"/>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c r="A218" s="1048"/>
      <c r="B218" s="1049"/>
      <c r="C218" s="1049"/>
      <c r="D218" s="1049"/>
      <c r="E218" s="1049"/>
      <c r="F218" s="1050"/>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c r="A219" s="1048"/>
      <c r="B219" s="1049"/>
      <c r="C219" s="1049"/>
      <c r="D219" s="1049"/>
      <c r="E219" s="1049"/>
      <c r="F219" s="1050"/>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c r="A220" s="1048"/>
      <c r="B220" s="1049"/>
      <c r="C220" s="1049"/>
      <c r="D220" s="1049"/>
      <c r="E220" s="1049"/>
      <c r="F220" s="1050"/>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c r="A221" s="1048"/>
      <c r="B221" s="1049"/>
      <c r="C221" s="1049"/>
      <c r="D221" s="1049"/>
      <c r="E221" s="1049"/>
      <c r="F221" s="1050"/>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c r="A222" s="1048"/>
      <c r="B222" s="1049"/>
      <c r="C222" s="1049"/>
      <c r="D222" s="1049"/>
      <c r="E222" s="1049"/>
      <c r="F222" s="1050"/>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c r="A223" s="1048"/>
      <c r="B223" s="1049"/>
      <c r="C223" s="1049"/>
      <c r="D223" s="1049"/>
      <c r="E223" s="1049"/>
      <c r="F223" s="1050"/>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c r="A224" s="1048"/>
      <c r="B224" s="1049"/>
      <c r="C224" s="1049"/>
      <c r="D224" s="1049"/>
      <c r="E224" s="1049"/>
      <c r="F224" s="1050"/>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c r="A225" s="1048"/>
      <c r="B225" s="1049"/>
      <c r="C225" s="1049"/>
      <c r="D225" s="1049"/>
      <c r="E225" s="1049"/>
      <c r="F225" s="1050"/>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c r="A226" s="1048"/>
      <c r="B226" s="1049"/>
      <c r="C226" s="1049"/>
      <c r="D226" s="1049"/>
      <c r="E226" s="1049"/>
      <c r="F226" s="105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c r="A227" s="1048"/>
      <c r="B227" s="1049"/>
      <c r="C227" s="1049"/>
      <c r="D227" s="1049"/>
      <c r="E227" s="1049"/>
      <c r="F227" s="1050"/>
      <c r="G227" s="444" t="s">
        <v>289</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290</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c r="A228" s="1048"/>
      <c r="B228" s="1049"/>
      <c r="C228" s="1049"/>
      <c r="D228" s="1049"/>
      <c r="E228" s="1049"/>
      <c r="F228" s="1050"/>
      <c r="G228" s="451" t="s">
        <v>17</v>
      </c>
      <c r="H228" s="452"/>
      <c r="I228" s="452"/>
      <c r="J228" s="452"/>
      <c r="K228" s="452"/>
      <c r="L228" s="453" t="s">
        <v>18</v>
      </c>
      <c r="M228" s="452"/>
      <c r="N228" s="452"/>
      <c r="O228" s="452"/>
      <c r="P228" s="452"/>
      <c r="Q228" s="452"/>
      <c r="R228" s="452"/>
      <c r="S228" s="452"/>
      <c r="T228" s="452"/>
      <c r="U228" s="452"/>
      <c r="V228" s="452"/>
      <c r="W228" s="452"/>
      <c r="X228" s="454"/>
      <c r="Y228" s="441" t="s">
        <v>19</v>
      </c>
      <c r="Z228" s="442"/>
      <c r="AA228" s="442"/>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1" t="s">
        <v>19</v>
      </c>
      <c r="AV228" s="442"/>
      <c r="AW228" s="442"/>
      <c r="AX228" s="443"/>
      <c r="AY228" s="34">
        <f>$AY$227</f>
        <v>0</v>
      </c>
    </row>
    <row r="229" spans="1:51" ht="24.75" customHeight="1">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c r="A230" s="1048"/>
      <c r="B230" s="1049"/>
      <c r="C230" s="1049"/>
      <c r="D230" s="1049"/>
      <c r="E230" s="1049"/>
      <c r="F230" s="1050"/>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c r="A231" s="1048"/>
      <c r="B231" s="1049"/>
      <c r="C231" s="1049"/>
      <c r="D231" s="1049"/>
      <c r="E231" s="1049"/>
      <c r="F231" s="1050"/>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c r="A232" s="1048"/>
      <c r="B232" s="1049"/>
      <c r="C232" s="1049"/>
      <c r="D232" s="1049"/>
      <c r="E232" s="1049"/>
      <c r="F232" s="1050"/>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c r="A233" s="1048"/>
      <c r="B233" s="1049"/>
      <c r="C233" s="1049"/>
      <c r="D233" s="1049"/>
      <c r="E233" s="1049"/>
      <c r="F233" s="1050"/>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c r="A234" s="1048"/>
      <c r="B234" s="1049"/>
      <c r="C234" s="1049"/>
      <c r="D234" s="1049"/>
      <c r="E234" s="1049"/>
      <c r="F234" s="1050"/>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c r="A235" s="1048"/>
      <c r="B235" s="1049"/>
      <c r="C235" s="1049"/>
      <c r="D235" s="1049"/>
      <c r="E235" s="1049"/>
      <c r="F235" s="1050"/>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c r="A236" s="1048"/>
      <c r="B236" s="1049"/>
      <c r="C236" s="1049"/>
      <c r="D236" s="1049"/>
      <c r="E236" s="1049"/>
      <c r="F236" s="1050"/>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c r="A237" s="1048"/>
      <c r="B237" s="1049"/>
      <c r="C237" s="1049"/>
      <c r="D237" s="1049"/>
      <c r="E237" s="1049"/>
      <c r="F237" s="1050"/>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c r="A238" s="1048"/>
      <c r="B238" s="1049"/>
      <c r="C238" s="1049"/>
      <c r="D238" s="1049"/>
      <c r="E238" s="1049"/>
      <c r="F238" s="1050"/>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c r="A239" s="1048"/>
      <c r="B239" s="1049"/>
      <c r="C239" s="1049"/>
      <c r="D239" s="1049"/>
      <c r="E239" s="1049"/>
      <c r="F239" s="105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c r="A240" s="1048"/>
      <c r="B240" s="1049"/>
      <c r="C240" s="1049"/>
      <c r="D240" s="1049"/>
      <c r="E240" s="1049"/>
      <c r="F240" s="1050"/>
      <c r="G240" s="444" t="s">
        <v>291</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292</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c r="A241" s="1048"/>
      <c r="B241" s="1049"/>
      <c r="C241" s="1049"/>
      <c r="D241" s="1049"/>
      <c r="E241" s="1049"/>
      <c r="F241" s="1050"/>
      <c r="G241" s="451" t="s">
        <v>17</v>
      </c>
      <c r="H241" s="452"/>
      <c r="I241" s="452"/>
      <c r="J241" s="452"/>
      <c r="K241" s="452"/>
      <c r="L241" s="453" t="s">
        <v>18</v>
      </c>
      <c r="M241" s="452"/>
      <c r="N241" s="452"/>
      <c r="O241" s="452"/>
      <c r="P241" s="452"/>
      <c r="Q241" s="452"/>
      <c r="R241" s="452"/>
      <c r="S241" s="452"/>
      <c r="T241" s="452"/>
      <c r="U241" s="452"/>
      <c r="V241" s="452"/>
      <c r="W241" s="452"/>
      <c r="X241" s="454"/>
      <c r="Y241" s="441" t="s">
        <v>19</v>
      </c>
      <c r="Z241" s="442"/>
      <c r="AA241" s="442"/>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1" t="s">
        <v>19</v>
      </c>
      <c r="AV241" s="442"/>
      <c r="AW241" s="442"/>
      <c r="AX241" s="443"/>
      <c r="AY241" s="34">
        <f>$AY$240</f>
        <v>0</v>
      </c>
    </row>
    <row r="242" spans="1:51" ht="24.75" customHeight="1">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c r="A243" s="1048"/>
      <c r="B243" s="1049"/>
      <c r="C243" s="1049"/>
      <c r="D243" s="1049"/>
      <c r="E243" s="1049"/>
      <c r="F243" s="1050"/>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c r="A244" s="1048"/>
      <c r="B244" s="1049"/>
      <c r="C244" s="1049"/>
      <c r="D244" s="1049"/>
      <c r="E244" s="1049"/>
      <c r="F244" s="1050"/>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c r="A245" s="1048"/>
      <c r="B245" s="1049"/>
      <c r="C245" s="1049"/>
      <c r="D245" s="1049"/>
      <c r="E245" s="1049"/>
      <c r="F245" s="1050"/>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c r="A246" s="1048"/>
      <c r="B246" s="1049"/>
      <c r="C246" s="1049"/>
      <c r="D246" s="1049"/>
      <c r="E246" s="1049"/>
      <c r="F246" s="1050"/>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c r="A247" s="1048"/>
      <c r="B247" s="1049"/>
      <c r="C247" s="1049"/>
      <c r="D247" s="1049"/>
      <c r="E247" s="1049"/>
      <c r="F247" s="1050"/>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c r="A248" s="1048"/>
      <c r="B248" s="1049"/>
      <c r="C248" s="1049"/>
      <c r="D248" s="1049"/>
      <c r="E248" s="1049"/>
      <c r="F248" s="1050"/>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c r="A249" s="1048"/>
      <c r="B249" s="1049"/>
      <c r="C249" s="1049"/>
      <c r="D249" s="1049"/>
      <c r="E249" s="1049"/>
      <c r="F249" s="1050"/>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c r="A250" s="1048"/>
      <c r="B250" s="1049"/>
      <c r="C250" s="1049"/>
      <c r="D250" s="1049"/>
      <c r="E250" s="1049"/>
      <c r="F250" s="1050"/>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c r="A251" s="1048"/>
      <c r="B251" s="1049"/>
      <c r="C251" s="1049"/>
      <c r="D251" s="1049"/>
      <c r="E251" s="1049"/>
      <c r="F251" s="1050"/>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c r="A252" s="1048"/>
      <c r="B252" s="1049"/>
      <c r="C252" s="1049"/>
      <c r="D252" s="1049"/>
      <c r="E252" s="1049"/>
      <c r="F252" s="105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c r="A253" s="1048"/>
      <c r="B253" s="1049"/>
      <c r="C253" s="1049"/>
      <c r="D253" s="1049"/>
      <c r="E253" s="1049"/>
      <c r="F253" s="1050"/>
      <c r="G253" s="444" t="s">
        <v>293</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c r="A254" s="1048"/>
      <c r="B254" s="1049"/>
      <c r="C254" s="1049"/>
      <c r="D254" s="1049"/>
      <c r="E254" s="1049"/>
      <c r="F254" s="1050"/>
      <c r="G254" s="451" t="s">
        <v>17</v>
      </c>
      <c r="H254" s="452"/>
      <c r="I254" s="452"/>
      <c r="J254" s="452"/>
      <c r="K254" s="452"/>
      <c r="L254" s="453" t="s">
        <v>18</v>
      </c>
      <c r="M254" s="452"/>
      <c r="N254" s="452"/>
      <c r="O254" s="452"/>
      <c r="P254" s="452"/>
      <c r="Q254" s="452"/>
      <c r="R254" s="452"/>
      <c r="S254" s="452"/>
      <c r="T254" s="452"/>
      <c r="U254" s="452"/>
      <c r="V254" s="452"/>
      <c r="W254" s="452"/>
      <c r="X254" s="454"/>
      <c r="Y254" s="441" t="s">
        <v>19</v>
      </c>
      <c r="Z254" s="442"/>
      <c r="AA254" s="442"/>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1" t="s">
        <v>19</v>
      </c>
      <c r="AV254" s="442"/>
      <c r="AW254" s="442"/>
      <c r="AX254" s="443"/>
      <c r="AY254" s="34">
        <f>$AY$253</f>
        <v>0</v>
      </c>
    </row>
    <row r="255" spans="1:51" ht="24.75" customHeight="1">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c r="A256" s="1048"/>
      <c r="B256" s="1049"/>
      <c r="C256" s="1049"/>
      <c r="D256" s="1049"/>
      <c r="E256" s="1049"/>
      <c r="F256" s="1050"/>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c r="A257" s="1048"/>
      <c r="B257" s="1049"/>
      <c r="C257" s="1049"/>
      <c r="D257" s="1049"/>
      <c r="E257" s="1049"/>
      <c r="F257" s="1050"/>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c r="A258" s="1048"/>
      <c r="B258" s="1049"/>
      <c r="C258" s="1049"/>
      <c r="D258" s="1049"/>
      <c r="E258" s="1049"/>
      <c r="F258" s="1050"/>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c r="A259" s="1048"/>
      <c r="B259" s="1049"/>
      <c r="C259" s="1049"/>
      <c r="D259" s="1049"/>
      <c r="E259" s="1049"/>
      <c r="F259" s="1050"/>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c r="A260" s="1048"/>
      <c r="B260" s="1049"/>
      <c r="C260" s="1049"/>
      <c r="D260" s="1049"/>
      <c r="E260" s="1049"/>
      <c r="F260" s="1050"/>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c r="A261" s="1048"/>
      <c r="B261" s="1049"/>
      <c r="C261" s="1049"/>
      <c r="D261" s="1049"/>
      <c r="E261" s="1049"/>
      <c r="F261" s="1050"/>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c r="A262" s="1048"/>
      <c r="B262" s="1049"/>
      <c r="C262" s="1049"/>
      <c r="D262" s="1049"/>
      <c r="E262" s="1049"/>
      <c r="F262" s="1050"/>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c r="A263" s="1048"/>
      <c r="B263" s="1049"/>
      <c r="C263" s="1049"/>
      <c r="D263" s="1049"/>
      <c r="E263" s="1049"/>
      <c r="F263" s="1050"/>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c r="A264" s="1048"/>
      <c r="B264" s="1049"/>
      <c r="C264" s="1049"/>
      <c r="D264" s="1049"/>
      <c r="E264" s="1049"/>
      <c r="F264" s="1050"/>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3"/>
      <c r="B3" s="353"/>
      <c r="C3" s="353" t="s">
        <v>26</v>
      </c>
      <c r="D3" s="353"/>
      <c r="E3" s="353"/>
      <c r="F3" s="353"/>
      <c r="G3" s="353"/>
      <c r="H3" s="353"/>
      <c r="I3" s="353"/>
      <c r="J3" s="277" t="s">
        <v>296</v>
      </c>
      <c r="K3" s="109"/>
      <c r="L3" s="109"/>
      <c r="M3" s="109"/>
      <c r="N3" s="109"/>
      <c r="O3" s="109"/>
      <c r="P3" s="341" t="s">
        <v>27</v>
      </c>
      <c r="Q3" s="341"/>
      <c r="R3" s="341"/>
      <c r="S3" s="341"/>
      <c r="T3" s="341"/>
      <c r="U3" s="341"/>
      <c r="V3" s="341"/>
      <c r="W3" s="341"/>
      <c r="X3" s="341"/>
      <c r="Y3" s="351" t="s">
        <v>348</v>
      </c>
      <c r="Z3" s="352"/>
      <c r="AA3" s="352"/>
      <c r="AB3" s="352"/>
      <c r="AC3" s="277" t="s">
        <v>333</v>
      </c>
      <c r="AD3" s="277"/>
      <c r="AE3" s="277"/>
      <c r="AF3" s="277"/>
      <c r="AG3" s="277"/>
      <c r="AH3" s="351" t="s">
        <v>258</v>
      </c>
      <c r="AI3" s="353"/>
      <c r="AJ3" s="353"/>
      <c r="AK3" s="353"/>
      <c r="AL3" s="353" t="s">
        <v>21</v>
      </c>
      <c r="AM3" s="353"/>
      <c r="AN3" s="353"/>
      <c r="AO3" s="428"/>
      <c r="AP3" s="429" t="s">
        <v>297</v>
      </c>
      <c r="AQ3" s="429"/>
      <c r="AR3" s="429"/>
      <c r="AS3" s="429"/>
      <c r="AT3" s="429"/>
      <c r="AU3" s="429"/>
      <c r="AV3" s="429"/>
      <c r="AW3" s="429"/>
      <c r="AX3" s="429"/>
      <c r="AY3">
        <f>$AY$2</f>
        <v>0</v>
      </c>
    </row>
    <row r="4" spans="1:51" ht="26.25" customHeight="1">
      <c r="A4" s="1069">
        <v>1</v>
      </c>
      <c r="B4" s="1069">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1068"/>
      <c r="AD4" s="1068"/>
      <c r="AE4" s="1068"/>
      <c r="AF4" s="1068"/>
      <c r="AG4" s="1068"/>
      <c r="AH4" s="327"/>
      <c r="AI4" s="328"/>
      <c r="AJ4" s="328"/>
      <c r="AK4" s="328"/>
      <c r="AL4" s="329"/>
      <c r="AM4" s="330"/>
      <c r="AN4" s="330"/>
      <c r="AO4" s="331"/>
      <c r="AP4" s="324"/>
      <c r="AQ4" s="324"/>
      <c r="AR4" s="324"/>
      <c r="AS4" s="324"/>
      <c r="AT4" s="324"/>
      <c r="AU4" s="324"/>
      <c r="AV4" s="324"/>
      <c r="AW4" s="324"/>
      <c r="AX4" s="324"/>
      <c r="AY4">
        <f>$AY$2</f>
        <v>0</v>
      </c>
    </row>
    <row r="5" spans="1:51" ht="26.25" customHeight="1">
      <c r="A5" s="1069">
        <v>2</v>
      </c>
      <c r="B5" s="1069">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1068"/>
      <c r="AD5" s="1068"/>
      <c r="AE5" s="1068"/>
      <c r="AF5" s="1068"/>
      <c r="AG5" s="1068"/>
      <c r="AH5" s="327"/>
      <c r="AI5" s="328"/>
      <c r="AJ5" s="328"/>
      <c r="AK5" s="328"/>
      <c r="AL5" s="329"/>
      <c r="AM5" s="330"/>
      <c r="AN5" s="330"/>
      <c r="AO5" s="331"/>
      <c r="AP5" s="324"/>
      <c r="AQ5" s="324"/>
      <c r="AR5" s="324"/>
      <c r="AS5" s="324"/>
      <c r="AT5" s="324"/>
      <c r="AU5" s="324"/>
      <c r="AV5" s="324"/>
      <c r="AW5" s="324"/>
      <c r="AX5" s="324"/>
      <c r="AY5">
        <f>COUNTA($C$5)</f>
        <v>0</v>
      </c>
    </row>
    <row r="6" spans="1:51" ht="26.25" customHeight="1">
      <c r="A6" s="1069">
        <v>3</v>
      </c>
      <c r="B6" s="1069">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1068"/>
      <c r="AD6" s="1068"/>
      <c r="AE6" s="1068"/>
      <c r="AF6" s="1068"/>
      <c r="AG6" s="1068"/>
      <c r="AH6" s="327"/>
      <c r="AI6" s="328"/>
      <c r="AJ6" s="328"/>
      <c r="AK6" s="328"/>
      <c r="AL6" s="329"/>
      <c r="AM6" s="330"/>
      <c r="AN6" s="330"/>
      <c r="AO6" s="331"/>
      <c r="AP6" s="324"/>
      <c r="AQ6" s="324"/>
      <c r="AR6" s="324"/>
      <c r="AS6" s="324"/>
      <c r="AT6" s="324"/>
      <c r="AU6" s="324"/>
      <c r="AV6" s="324"/>
      <c r="AW6" s="324"/>
      <c r="AX6" s="324"/>
      <c r="AY6">
        <f>COUNTA($C$6)</f>
        <v>0</v>
      </c>
    </row>
    <row r="7" spans="1:51" ht="26.25" customHeight="1">
      <c r="A7" s="1069">
        <v>4</v>
      </c>
      <c r="B7" s="1069">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1068"/>
      <c r="AD7" s="1068"/>
      <c r="AE7" s="1068"/>
      <c r="AF7" s="1068"/>
      <c r="AG7" s="1068"/>
      <c r="AH7" s="327"/>
      <c r="AI7" s="328"/>
      <c r="AJ7" s="328"/>
      <c r="AK7" s="328"/>
      <c r="AL7" s="329"/>
      <c r="AM7" s="330"/>
      <c r="AN7" s="330"/>
      <c r="AO7" s="331"/>
      <c r="AP7" s="324"/>
      <c r="AQ7" s="324"/>
      <c r="AR7" s="324"/>
      <c r="AS7" s="324"/>
      <c r="AT7" s="324"/>
      <c r="AU7" s="324"/>
      <c r="AV7" s="324"/>
      <c r="AW7" s="324"/>
      <c r="AX7" s="324"/>
      <c r="AY7">
        <f>COUNTA($C$7)</f>
        <v>0</v>
      </c>
    </row>
    <row r="8" spans="1:51" ht="26.25" customHeight="1">
      <c r="A8" s="1069">
        <v>5</v>
      </c>
      <c r="B8" s="1069">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1068"/>
      <c r="AD8" s="1068"/>
      <c r="AE8" s="1068"/>
      <c r="AF8" s="1068"/>
      <c r="AG8" s="1068"/>
      <c r="AH8" s="327"/>
      <c r="AI8" s="328"/>
      <c r="AJ8" s="328"/>
      <c r="AK8" s="328"/>
      <c r="AL8" s="329"/>
      <c r="AM8" s="330"/>
      <c r="AN8" s="330"/>
      <c r="AO8" s="331"/>
      <c r="AP8" s="324"/>
      <c r="AQ8" s="324"/>
      <c r="AR8" s="324"/>
      <c r="AS8" s="324"/>
      <c r="AT8" s="324"/>
      <c r="AU8" s="324"/>
      <c r="AV8" s="324"/>
      <c r="AW8" s="324"/>
      <c r="AX8" s="324"/>
      <c r="AY8">
        <f>COUNTA($C$8)</f>
        <v>0</v>
      </c>
    </row>
    <row r="9" spans="1:51" ht="26.25" customHeight="1">
      <c r="A9" s="1069">
        <v>6</v>
      </c>
      <c r="B9" s="1069">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1068"/>
      <c r="AD9" s="1068"/>
      <c r="AE9" s="1068"/>
      <c r="AF9" s="1068"/>
      <c r="AG9" s="1068"/>
      <c r="AH9" s="327"/>
      <c r="AI9" s="328"/>
      <c r="AJ9" s="328"/>
      <c r="AK9" s="328"/>
      <c r="AL9" s="329"/>
      <c r="AM9" s="330"/>
      <c r="AN9" s="330"/>
      <c r="AO9" s="331"/>
      <c r="AP9" s="324"/>
      <c r="AQ9" s="324"/>
      <c r="AR9" s="324"/>
      <c r="AS9" s="324"/>
      <c r="AT9" s="324"/>
      <c r="AU9" s="324"/>
      <c r="AV9" s="324"/>
      <c r="AW9" s="324"/>
      <c r="AX9" s="324"/>
      <c r="AY9">
        <f>COUNTA($C$9)</f>
        <v>0</v>
      </c>
    </row>
    <row r="10" spans="1:51" ht="26.25" customHeight="1">
      <c r="A10" s="1069">
        <v>7</v>
      </c>
      <c r="B10" s="1069">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1068"/>
      <c r="AD10" s="1068"/>
      <c r="AE10" s="1068"/>
      <c r="AF10" s="1068"/>
      <c r="AG10" s="1068"/>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c r="A11" s="1069">
        <v>8</v>
      </c>
      <c r="B11" s="1069">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1068"/>
      <c r="AD11" s="1068"/>
      <c r="AE11" s="1068"/>
      <c r="AF11" s="1068"/>
      <c r="AG11" s="1068"/>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c r="A12" s="1069">
        <v>9</v>
      </c>
      <c r="B12" s="1069">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1068"/>
      <c r="AD12" s="1068"/>
      <c r="AE12" s="1068"/>
      <c r="AF12" s="1068"/>
      <c r="AG12" s="1068"/>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c r="A13" s="1069">
        <v>10</v>
      </c>
      <c r="B13" s="1069">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1068"/>
      <c r="AD13" s="1068"/>
      <c r="AE13" s="1068"/>
      <c r="AF13" s="1068"/>
      <c r="AG13" s="1068"/>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c r="A14" s="1069">
        <v>11</v>
      </c>
      <c r="B14" s="1069">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1068"/>
      <c r="AD14" s="1068"/>
      <c r="AE14" s="1068"/>
      <c r="AF14" s="1068"/>
      <c r="AG14" s="1068"/>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c r="A15" s="1069">
        <v>12</v>
      </c>
      <c r="B15" s="1069">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1068"/>
      <c r="AD15" s="1068"/>
      <c r="AE15" s="1068"/>
      <c r="AF15" s="1068"/>
      <c r="AG15" s="1068"/>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c r="A16" s="1069">
        <v>13</v>
      </c>
      <c r="B16" s="1069">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1068"/>
      <c r="AD16" s="1068"/>
      <c r="AE16" s="1068"/>
      <c r="AF16" s="1068"/>
      <c r="AG16" s="1068"/>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c r="A17" s="1069">
        <v>14</v>
      </c>
      <c r="B17" s="1069">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1068"/>
      <c r="AD17" s="1068"/>
      <c r="AE17" s="1068"/>
      <c r="AF17" s="1068"/>
      <c r="AG17" s="1068"/>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c r="A18" s="1069">
        <v>15</v>
      </c>
      <c r="B18" s="1069">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1068"/>
      <c r="AD18" s="1068"/>
      <c r="AE18" s="1068"/>
      <c r="AF18" s="1068"/>
      <c r="AG18" s="1068"/>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c r="A19" s="1069">
        <v>16</v>
      </c>
      <c r="B19" s="1069">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1068"/>
      <c r="AD19" s="1068"/>
      <c r="AE19" s="1068"/>
      <c r="AF19" s="1068"/>
      <c r="AG19" s="1068"/>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c r="A20" s="1069">
        <v>17</v>
      </c>
      <c r="B20" s="1069">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1068"/>
      <c r="AD20" s="1068"/>
      <c r="AE20" s="1068"/>
      <c r="AF20" s="1068"/>
      <c r="AG20" s="1068"/>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c r="A21" s="1069">
        <v>18</v>
      </c>
      <c r="B21" s="1069">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1068"/>
      <c r="AD21" s="1068"/>
      <c r="AE21" s="1068"/>
      <c r="AF21" s="1068"/>
      <c r="AG21" s="1068"/>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c r="A22" s="1069">
        <v>19</v>
      </c>
      <c r="B22" s="1069">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1068"/>
      <c r="AD22" s="1068"/>
      <c r="AE22" s="1068"/>
      <c r="AF22" s="1068"/>
      <c r="AG22" s="1068"/>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c r="A23" s="1069">
        <v>20</v>
      </c>
      <c r="B23" s="1069">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1068"/>
      <c r="AD23" s="1068"/>
      <c r="AE23" s="1068"/>
      <c r="AF23" s="1068"/>
      <c r="AG23" s="1068"/>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c r="A24" s="1069">
        <v>21</v>
      </c>
      <c r="B24" s="1069">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1068"/>
      <c r="AD24" s="1068"/>
      <c r="AE24" s="1068"/>
      <c r="AF24" s="1068"/>
      <c r="AG24" s="1068"/>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c r="A25" s="1069">
        <v>22</v>
      </c>
      <c r="B25" s="1069">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1068"/>
      <c r="AD25" s="1068"/>
      <c r="AE25" s="1068"/>
      <c r="AF25" s="1068"/>
      <c r="AG25" s="1068"/>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c r="A26" s="1069">
        <v>23</v>
      </c>
      <c r="B26" s="1069">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1068"/>
      <c r="AD26" s="1068"/>
      <c r="AE26" s="1068"/>
      <c r="AF26" s="1068"/>
      <c r="AG26" s="1068"/>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c r="A27" s="1069">
        <v>24</v>
      </c>
      <c r="B27" s="1069">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1068"/>
      <c r="AD27" s="1068"/>
      <c r="AE27" s="1068"/>
      <c r="AF27" s="1068"/>
      <c r="AG27" s="1068"/>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c r="A28" s="1069">
        <v>25</v>
      </c>
      <c r="B28" s="1069">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1068"/>
      <c r="AD28" s="1068"/>
      <c r="AE28" s="1068"/>
      <c r="AF28" s="1068"/>
      <c r="AG28" s="1068"/>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c r="A29" s="1069">
        <v>26</v>
      </c>
      <c r="B29" s="1069">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1068"/>
      <c r="AD29" s="1068"/>
      <c r="AE29" s="1068"/>
      <c r="AF29" s="1068"/>
      <c r="AG29" s="1068"/>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c r="A30" s="1069">
        <v>27</v>
      </c>
      <c r="B30" s="1069">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1068"/>
      <c r="AD30" s="1068"/>
      <c r="AE30" s="1068"/>
      <c r="AF30" s="1068"/>
      <c r="AG30" s="1068"/>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c r="A31" s="1069">
        <v>28</v>
      </c>
      <c r="B31" s="1069">
        <v>1</v>
      </c>
      <c r="C31" s="426"/>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1068"/>
      <c r="AD31" s="1068"/>
      <c r="AE31" s="1068"/>
      <c r="AF31" s="1068"/>
      <c r="AG31" s="1068"/>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c r="A32" s="1069">
        <v>29</v>
      </c>
      <c r="B32" s="1069">
        <v>1</v>
      </c>
      <c r="C32" s="426"/>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1068"/>
      <c r="AD32" s="1068"/>
      <c r="AE32" s="1068"/>
      <c r="AF32" s="1068"/>
      <c r="AG32" s="1068"/>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c r="A33" s="1069">
        <v>30</v>
      </c>
      <c r="B33" s="1069">
        <v>1</v>
      </c>
      <c r="C33" s="426"/>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1068"/>
      <c r="AD33" s="1068"/>
      <c r="AE33" s="1068"/>
      <c r="AF33" s="1068"/>
      <c r="AG33" s="1068"/>
      <c r="AH33" s="327"/>
      <c r="AI33" s="328"/>
      <c r="AJ33" s="328"/>
      <c r="AK33" s="328"/>
      <c r="AL33" s="329"/>
      <c r="AM33" s="330"/>
      <c r="AN33" s="330"/>
      <c r="AO33" s="331"/>
      <c r="AP33" s="324"/>
      <c r="AQ33" s="324"/>
      <c r="AR33" s="324"/>
      <c r="AS33" s="324"/>
      <c r="AT33" s="324"/>
      <c r="AU33" s="324"/>
      <c r="AV33" s="324"/>
      <c r="AW33" s="324"/>
      <c r="AX33" s="324"/>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3"/>
      <c r="B36" s="353"/>
      <c r="C36" s="353" t="s">
        <v>26</v>
      </c>
      <c r="D36" s="353"/>
      <c r="E36" s="353"/>
      <c r="F36" s="353"/>
      <c r="G36" s="353"/>
      <c r="H36" s="353"/>
      <c r="I36" s="353"/>
      <c r="J36" s="277" t="s">
        <v>296</v>
      </c>
      <c r="K36" s="109"/>
      <c r="L36" s="109"/>
      <c r="M36" s="109"/>
      <c r="N36" s="109"/>
      <c r="O36" s="109"/>
      <c r="P36" s="341" t="s">
        <v>27</v>
      </c>
      <c r="Q36" s="341"/>
      <c r="R36" s="341"/>
      <c r="S36" s="341"/>
      <c r="T36" s="341"/>
      <c r="U36" s="341"/>
      <c r="V36" s="341"/>
      <c r="W36" s="341"/>
      <c r="X36" s="341"/>
      <c r="Y36" s="351" t="s">
        <v>348</v>
      </c>
      <c r="Z36" s="352"/>
      <c r="AA36" s="352"/>
      <c r="AB36" s="352"/>
      <c r="AC36" s="277" t="s">
        <v>333</v>
      </c>
      <c r="AD36" s="277"/>
      <c r="AE36" s="277"/>
      <c r="AF36" s="277"/>
      <c r="AG36" s="277"/>
      <c r="AH36" s="351" t="s">
        <v>258</v>
      </c>
      <c r="AI36" s="353"/>
      <c r="AJ36" s="353"/>
      <c r="AK36" s="353"/>
      <c r="AL36" s="353" t="s">
        <v>21</v>
      </c>
      <c r="AM36" s="353"/>
      <c r="AN36" s="353"/>
      <c r="AO36" s="428"/>
      <c r="AP36" s="429" t="s">
        <v>297</v>
      </c>
      <c r="AQ36" s="429"/>
      <c r="AR36" s="429"/>
      <c r="AS36" s="429"/>
      <c r="AT36" s="429"/>
      <c r="AU36" s="429"/>
      <c r="AV36" s="429"/>
      <c r="AW36" s="429"/>
      <c r="AX36" s="429"/>
      <c r="AY36">
        <f>$AY$34</f>
        <v>0</v>
      </c>
    </row>
    <row r="37" spans="1:51" ht="26.25" customHeight="1">
      <c r="A37" s="1069">
        <v>1</v>
      </c>
      <c r="B37" s="1069">
        <v>1</v>
      </c>
      <c r="C37" s="426"/>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1068"/>
      <c r="AD37" s="1068"/>
      <c r="AE37" s="1068"/>
      <c r="AF37" s="1068"/>
      <c r="AG37" s="1068"/>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c r="A38" s="1069">
        <v>2</v>
      </c>
      <c r="B38" s="1069">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1068"/>
      <c r="AD38" s="1068"/>
      <c r="AE38" s="1068"/>
      <c r="AF38" s="1068"/>
      <c r="AG38" s="1068"/>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c r="A39" s="1069">
        <v>3</v>
      </c>
      <c r="B39" s="1069">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1068"/>
      <c r="AD39" s="1068"/>
      <c r="AE39" s="1068"/>
      <c r="AF39" s="1068"/>
      <c r="AG39" s="1068"/>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c r="A40" s="1069">
        <v>4</v>
      </c>
      <c r="B40" s="1069">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1068"/>
      <c r="AD40" s="1068"/>
      <c r="AE40" s="1068"/>
      <c r="AF40" s="1068"/>
      <c r="AG40" s="1068"/>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c r="A41" s="1069">
        <v>5</v>
      </c>
      <c r="B41" s="1069">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1068"/>
      <c r="AD41" s="1068"/>
      <c r="AE41" s="1068"/>
      <c r="AF41" s="1068"/>
      <c r="AG41" s="1068"/>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c r="A42" s="1069">
        <v>6</v>
      </c>
      <c r="B42" s="1069">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1068"/>
      <c r="AD42" s="1068"/>
      <c r="AE42" s="1068"/>
      <c r="AF42" s="1068"/>
      <c r="AG42" s="1068"/>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c r="A43" s="1069">
        <v>7</v>
      </c>
      <c r="B43" s="1069">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1068"/>
      <c r="AD43" s="1068"/>
      <c r="AE43" s="1068"/>
      <c r="AF43" s="1068"/>
      <c r="AG43" s="1068"/>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c r="A44" s="1069">
        <v>8</v>
      </c>
      <c r="B44" s="1069">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1068"/>
      <c r="AD44" s="1068"/>
      <c r="AE44" s="1068"/>
      <c r="AF44" s="1068"/>
      <c r="AG44" s="1068"/>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c r="A45" s="1069">
        <v>9</v>
      </c>
      <c r="B45" s="1069">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1068"/>
      <c r="AD45" s="1068"/>
      <c r="AE45" s="1068"/>
      <c r="AF45" s="1068"/>
      <c r="AG45" s="1068"/>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c r="A46" s="1069">
        <v>10</v>
      </c>
      <c r="B46" s="1069">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1068"/>
      <c r="AD46" s="1068"/>
      <c r="AE46" s="1068"/>
      <c r="AF46" s="1068"/>
      <c r="AG46" s="1068"/>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c r="A47" s="1069">
        <v>11</v>
      </c>
      <c r="B47" s="1069">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1068"/>
      <c r="AD47" s="1068"/>
      <c r="AE47" s="1068"/>
      <c r="AF47" s="1068"/>
      <c r="AG47" s="1068"/>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c r="A48" s="1069">
        <v>12</v>
      </c>
      <c r="B48" s="1069">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1068"/>
      <c r="AD48" s="1068"/>
      <c r="AE48" s="1068"/>
      <c r="AF48" s="1068"/>
      <c r="AG48" s="1068"/>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c r="A49" s="1069">
        <v>13</v>
      </c>
      <c r="B49" s="1069">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1068"/>
      <c r="AD49" s="1068"/>
      <c r="AE49" s="1068"/>
      <c r="AF49" s="1068"/>
      <c r="AG49" s="1068"/>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c r="A50" s="1069">
        <v>14</v>
      </c>
      <c r="B50" s="1069">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1068"/>
      <c r="AD50" s="1068"/>
      <c r="AE50" s="1068"/>
      <c r="AF50" s="1068"/>
      <c r="AG50" s="1068"/>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c r="A51" s="1069">
        <v>15</v>
      </c>
      <c r="B51" s="1069">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1068"/>
      <c r="AD51" s="1068"/>
      <c r="AE51" s="1068"/>
      <c r="AF51" s="1068"/>
      <c r="AG51" s="1068"/>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c r="A52" s="1069">
        <v>16</v>
      </c>
      <c r="B52" s="1069">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1068"/>
      <c r="AD52" s="1068"/>
      <c r="AE52" s="1068"/>
      <c r="AF52" s="1068"/>
      <c r="AG52" s="1068"/>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c r="A53" s="1069">
        <v>17</v>
      </c>
      <c r="B53" s="1069">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1068"/>
      <c r="AD53" s="1068"/>
      <c r="AE53" s="1068"/>
      <c r="AF53" s="1068"/>
      <c r="AG53" s="1068"/>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c r="A54" s="1069">
        <v>18</v>
      </c>
      <c r="B54" s="1069">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1068"/>
      <c r="AD54" s="1068"/>
      <c r="AE54" s="1068"/>
      <c r="AF54" s="1068"/>
      <c r="AG54" s="1068"/>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c r="A55" s="1069">
        <v>19</v>
      </c>
      <c r="B55" s="1069">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1068"/>
      <c r="AD55" s="1068"/>
      <c r="AE55" s="1068"/>
      <c r="AF55" s="1068"/>
      <c r="AG55" s="1068"/>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c r="A56" s="1069">
        <v>20</v>
      </c>
      <c r="B56" s="1069">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1068"/>
      <c r="AD56" s="1068"/>
      <c r="AE56" s="1068"/>
      <c r="AF56" s="1068"/>
      <c r="AG56" s="1068"/>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c r="A57" s="1069">
        <v>21</v>
      </c>
      <c r="B57" s="1069">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1068"/>
      <c r="AD57" s="1068"/>
      <c r="AE57" s="1068"/>
      <c r="AF57" s="1068"/>
      <c r="AG57" s="1068"/>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c r="A58" s="1069">
        <v>22</v>
      </c>
      <c r="B58" s="1069">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1068"/>
      <c r="AD58" s="1068"/>
      <c r="AE58" s="1068"/>
      <c r="AF58" s="1068"/>
      <c r="AG58" s="1068"/>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c r="A59" s="1069">
        <v>23</v>
      </c>
      <c r="B59" s="1069">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1068"/>
      <c r="AD59" s="1068"/>
      <c r="AE59" s="1068"/>
      <c r="AF59" s="1068"/>
      <c r="AG59" s="1068"/>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c r="A60" s="1069">
        <v>24</v>
      </c>
      <c r="B60" s="1069">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1068"/>
      <c r="AD60" s="1068"/>
      <c r="AE60" s="1068"/>
      <c r="AF60" s="1068"/>
      <c r="AG60" s="1068"/>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c r="A61" s="1069">
        <v>25</v>
      </c>
      <c r="B61" s="1069">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1068"/>
      <c r="AD61" s="1068"/>
      <c r="AE61" s="1068"/>
      <c r="AF61" s="1068"/>
      <c r="AG61" s="1068"/>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c r="A62" s="1069">
        <v>26</v>
      </c>
      <c r="B62" s="1069">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1068"/>
      <c r="AD62" s="1068"/>
      <c r="AE62" s="1068"/>
      <c r="AF62" s="1068"/>
      <c r="AG62" s="1068"/>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c r="A63" s="1069">
        <v>27</v>
      </c>
      <c r="B63" s="1069">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1068"/>
      <c r="AD63" s="1068"/>
      <c r="AE63" s="1068"/>
      <c r="AF63" s="1068"/>
      <c r="AG63" s="1068"/>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c r="A64" s="1069">
        <v>28</v>
      </c>
      <c r="B64" s="1069">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1068"/>
      <c r="AD64" s="1068"/>
      <c r="AE64" s="1068"/>
      <c r="AF64" s="1068"/>
      <c r="AG64" s="1068"/>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c r="A65" s="1069">
        <v>29</v>
      </c>
      <c r="B65" s="1069">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1068"/>
      <c r="AD65" s="1068"/>
      <c r="AE65" s="1068"/>
      <c r="AF65" s="1068"/>
      <c r="AG65" s="1068"/>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c r="A66" s="1069">
        <v>30</v>
      </c>
      <c r="B66" s="1069">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1068"/>
      <c r="AD66" s="1068"/>
      <c r="AE66" s="1068"/>
      <c r="AF66" s="1068"/>
      <c r="AG66" s="1068"/>
      <c r="AH66" s="327"/>
      <c r="AI66" s="328"/>
      <c r="AJ66" s="328"/>
      <c r="AK66" s="328"/>
      <c r="AL66" s="329"/>
      <c r="AM66" s="330"/>
      <c r="AN66" s="330"/>
      <c r="AO66" s="331"/>
      <c r="AP66" s="324"/>
      <c r="AQ66" s="324"/>
      <c r="AR66" s="324"/>
      <c r="AS66" s="324"/>
      <c r="AT66" s="324"/>
      <c r="AU66" s="324"/>
      <c r="AV66" s="324"/>
      <c r="AW66" s="324"/>
      <c r="AX66" s="324"/>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3"/>
      <c r="B69" s="353"/>
      <c r="C69" s="353" t="s">
        <v>26</v>
      </c>
      <c r="D69" s="353"/>
      <c r="E69" s="353"/>
      <c r="F69" s="353"/>
      <c r="G69" s="353"/>
      <c r="H69" s="353"/>
      <c r="I69" s="353"/>
      <c r="J69" s="277" t="s">
        <v>296</v>
      </c>
      <c r="K69" s="109"/>
      <c r="L69" s="109"/>
      <c r="M69" s="109"/>
      <c r="N69" s="109"/>
      <c r="O69" s="109"/>
      <c r="P69" s="341" t="s">
        <v>27</v>
      </c>
      <c r="Q69" s="341"/>
      <c r="R69" s="341"/>
      <c r="S69" s="341"/>
      <c r="T69" s="341"/>
      <c r="U69" s="341"/>
      <c r="V69" s="341"/>
      <c r="W69" s="341"/>
      <c r="X69" s="341"/>
      <c r="Y69" s="351" t="s">
        <v>348</v>
      </c>
      <c r="Z69" s="352"/>
      <c r="AA69" s="352"/>
      <c r="AB69" s="352"/>
      <c r="AC69" s="277" t="s">
        <v>333</v>
      </c>
      <c r="AD69" s="277"/>
      <c r="AE69" s="277"/>
      <c r="AF69" s="277"/>
      <c r="AG69" s="277"/>
      <c r="AH69" s="351" t="s">
        <v>258</v>
      </c>
      <c r="AI69" s="353"/>
      <c r="AJ69" s="353"/>
      <c r="AK69" s="353"/>
      <c r="AL69" s="353" t="s">
        <v>21</v>
      </c>
      <c r="AM69" s="353"/>
      <c r="AN69" s="353"/>
      <c r="AO69" s="428"/>
      <c r="AP69" s="429" t="s">
        <v>297</v>
      </c>
      <c r="AQ69" s="429"/>
      <c r="AR69" s="429"/>
      <c r="AS69" s="429"/>
      <c r="AT69" s="429"/>
      <c r="AU69" s="429"/>
      <c r="AV69" s="429"/>
      <c r="AW69" s="429"/>
      <c r="AX69" s="429"/>
      <c r="AY69" s="34">
        <f t="shared" ref="AY69:AY70" si="0">$AY$67</f>
        <v>0</v>
      </c>
    </row>
    <row r="70" spans="1:51" ht="26.25" customHeight="1">
      <c r="A70" s="1069">
        <v>1</v>
      </c>
      <c r="B70" s="1069">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1068"/>
      <c r="AD70" s="1068"/>
      <c r="AE70" s="1068"/>
      <c r="AF70" s="1068"/>
      <c r="AG70" s="1068"/>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c r="A71" s="1069">
        <v>2</v>
      </c>
      <c r="B71" s="1069">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1068"/>
      <c r="AD71" s="1068"/>
      <c r="AE71" s="1068"/>
      <c r="AF71" s="1068"/>
      <c r="AG71" s="1068"/>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c r="A72" s="1069">
        <v>3</v>
      </c>
      <c r="B72" s="1069">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1068"/>
      <c r="AD72" s="1068"/>
      <c r="AE72" s="1068"/>
      <c r="AF72" s="1068"/>
      <c r="AG72" s="1068"/>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c r="A73" s="1069">
        <v>4</v>
      </c>
      <c r="B73" s="1069">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1068"/>
      <c r="AD73" s="1068"/>
      <c r="AE73" s="1068"/>
      <c r="AF73" s="1068"/>
      <c r="AG73" s="1068"/>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c r="A74" s="1069">
        <v>5</v>
      </c>
      <c r="B74" s="1069">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1068"/>
      <c r="AD74" s="1068"/>
      <c r="AE74" s="1068"/>
      <c r="AF74" s="1068"/>
      <c r="AG74" s="1068"/>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c r="A75" s="1069">
        <v>6</v>
      </c>
      <c r="B75" s="1069">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1068"/>
      <c r="AD75" s="1068"/>
      <c r="AE75" s="1068"/>
      <c r="AF75" s="1068"/>
      <c r="AG75" s="1068"/>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c r="A76" s="1069">
        <v>7</v>
      </c>
      <c r="B76" s="1069">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1068"/>
      <c r="AD76" s="1068"/>
      <c r="AE76" s="1068"/>
      <c r="AF76" s="1068"/>
      <c r="AG76" s="1068"/>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c r="A77" s="1069">
        <v>8</v>
      </c>
      <c r="B77" s="1069">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1068"/>
      <c r="AD77" s="1068"/>
      <c r="AE77" s="1068"/>
      <c r="AF77" s="1068"/>
      <c r="AG77" s="1068"/>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c r="A78" s="1069">
        <v>9</v>
      </c>
      <c r="B78" s="1069">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1068"/>
      <c r="AD78" s="1068"/>
      <c r="AE78" s="1068"/>
      <c r="AF78" s="1068"/>
      <c r="AG78" s="1068"/>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c r="A79" s="1069">
        <v>10</v>
      </c>
      <c r="B79" s="1069">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1068"/>
      <c r="AD79" s="1068"/>
      <c r="AE79" s="1068"/>
      <c r="AF79" s="1068"/>
      <c r="AG79" s="1068"/>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c r="A80" s="1069">
        <v>11</v>
      </c>
      <c r="B80" s="1069">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1068"/>
      <c r="AD80" s="1068"/>
      <c r="AE80" s="1068"/>
      <c r="AF80" s="1068"/>
      <c r="AG80" s="1068"/>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c r="A81" s="1069">
        <v>12</v>
      </c>
      <c r="B81" s="1069">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1068"/>
      <c r="AD81" s="1068"/>
      <c r="AE81" s="1068"/>
      <c r="AF81" s="1068"/>
      <c r="AG81" s="1068"/>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c r="A82" s="1069">
        <v>13</v>
      </c>
      <c r="B82" s="1069">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1068"/>
      <c r="AD82" s="1068"/>
      <c r="AE82" s="1068"/>
      <c r="AF82" s="1068"/>
      <c r="AG82" s="1068"/>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c r="A83" s="1069">
        <v>14</v>
      </c>
      <c r="B83" s="1069">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1068"/>
      <c r="AD83" s="1068"/>
      <c r="AE83" s="1068"/>
      <c r="AF83" s="1068"/>
      <c r="AG83" s="1068"/>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c r="A84" s="1069">
        <v>15</v>
      </c>
      <c r="B84" s="1069">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1068"/>
      <c r="AD84" s="1068"/>
      <c r="AE84" s="1068"/>
      <c r="AF84" s="1068"/>
      <c r="AG84" s="1068"/>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c r="A85" s="1069">
        <v>16</v>
      </c>
      <c r="B85" s="1069">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1068"/>
      <c r="AD85" s="1068"/>
      <c r="AE85" s="1068"/>
      <c r="AF85" s="1068"/>
      <c r="AG85" s="1068"/>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c r="A86" s="1069">
        <v>17</v>
      </c>
      <c r="B86" s="1069">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1068"/>
      <c r="AD86" s="1068"/>
      <c r="AE86" s="1068"/>
      <c r="AF86" s="1068"/>
      <c r="AG86" s="1068"/>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c r="A87" s="1069">
        <v>18</v>
      </c>
      <c r="B87" s="1069">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1068"/>
      <c r="AD87" s="1068"/>
      <c r="AE87" s="1068"/>
      <c r="AF87" s="1068"/>
      <c r="AG87" s="1068"/>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c r="A88" s="1069">
        <v>19</v>
      </c>
      <c r="B88" s="1069">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1068"/>
      <c r="AD88" s="1068"/>
      <c r="AE88" s="1068"/>
      <c r="AF88" s="1068"/>
      <c r="AG88" s="1068"/>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c r="A89" s="1069">
        <v>20</v>
      </c>
      <c r="B89" s="1069">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1068"/>
      <c r="AD89" s="1068"/>
      <c r="AE89" s="1068"/>
      <c r="AF89" s="1068"/>
      <c r="AG89" s="1068"/>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c r="A90" s="1069">
        <v>21</v>
      </c>
      <c r="B90" s="1069">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1068"/>
      <c r="AD90" s="1068"/>
      <c r="AE90" s="1068"/>
      <c r="AF90" s="1068"/>
      <c r="AG90" s="1068"/>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c r="A91" s="1069">
        <v>22</v>
      </c>
      <c r="B91" s="1069">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1068"/>
      <c r="AD91" s="1068"/>
      <c r="AE91" s="1068"/>
      <c r="AF91" s="1068"/>
      <c r="AG91" s="1068"/>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c r="A92" s="1069">
        <v>23</v>
      </c>
      <c r="B92" s="1069">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1068"/>
      <c r="AD92" s="1068"/>
      <c r="AE92" s="1068"/>
      <c r="AF92" s="1068"/>
      <c r="AG92" s="1068"/>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c r="A93" s="1069">
        <v>24</v>
      </c>
      <c r="B93" s="1069">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1068"/>
      <c r="AD93" s="1068"/>
      <c r="AE93" s="1068"/>
      <c r="AF93" s="1068"/>
      <c r="AG93" s="1068"/>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c r="A94" s="1069">
        <v>25</v>
      </c>
      <c r="B94" s="1069">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1068"/>
      <c r="AD94" s="1068"/>
      <c r="AE94" s="1068"/>
      <c r="AF94" s="1068"/>
      <c r="AG94" s="1068"/>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c r="A95" s="1069">
        <v>26</v>
      </c>
      <c r="B95" s="1069">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1068"/>
      <c r="AD95" s="1068"/>
      <c r="AE95" s="1068"/>
      <c r="AF95" s="1068"/>
      <c r="AG95" s="1068"/>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c r="A96" s="1069">
        <v>27</v>
      </c>
      <c r="B96" s="1069">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1068"/>
      <c r="AD96" s="1068"/>
      <c r="AE96" s="1068"/>
      <c r="AF96" s="1068"/>
      <c r="AG96" s="1068"/>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c r="A97" s="1069">
        <v>28</v>
      </c>
      <c r="B97" s="1069">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1068"/>
      <c r="AD97" s="1068"/>
      <c r="AE97" s="1068"/>
      <c r="AF97" s="1068"/>
      <c r="AG97" s="1068"/>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c r="A98" s="1069">
        <v>29</v>
      </c>
      <c r="B98" s="1069">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1068"/>
      <c r="AD98" s="1068"/>
      <c r="AE98" s="1068"/>
      <c r="AF98" s="1068"/>
      <c r="AG98" s="1068"/>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c r="A99" s="1069">
        <v>30</v>
      </c>
      <c r="B99" s="1069">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1068"/>
      <c r="AD99" s="1068"/>
      <c r="AE99" s="1068"/>
      <c r="AF99" s="1068"/>
      <c r="AG99" s="1068"/>
      <c r="AH99" s="327"/>
      <c r="AI99" s="328"/>
      <c r="AJ99" s="328"/>
      <c r="AK99" s="328"/>
      <c r="AL99" s="329"/>
      <c r="AM99" s="330"/>
      <c r="AN99" s="330"/>
      <c r="AO99" s="331"/>
      <c r="AP99" s="324"/>
      <c r="AQ99" s="324"/>
      <c r="AR99" s="324"/>
      <c r="AS99" s="324"/>
      <c r="AT99" s="324"/>
      <c r="AU99" s="324"/>
      <c r="AV99" s="324"/>
      <c r="AW99" s="324"/>
      <c r="AX99" s="324"/>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3"/>
      <c r="B102" s="353"/>
      <c r="C102" s="353" t="s">
        <v>26</v>
      </c>
      <c r="D102" s="353"/>
      <c r="E102" s="353"/>
      <c r="F102" s="353"/>
      <c r="G102" s="353"/>
      <c r="H102" s="353"/>
      <c r="I102" s="353"/>
      <c r="J102" s="277" t="s">
        <v>296</v>
      </c>
      <c r="K102" s="109"/>
      <c r="L102" s="109"/>
      <c r="M102" s="109"/>
      <c r="N102" s="109"/>
      <c r="O102" s="109"/>
      <c r="P102" s="341" t="s">
        <v>27</v>
      </c>
      <c r="Q102" s="341"/>
      <c r="R102" s="341"/>
      <c r="S102" s="341"/>
      <c r="T102" s="341"/>
      <c r="U102" s="341"/>
      <c r="V102" s="341"/>
      <c r="W102" s="341"/>
      <c r="X102" s="341"/>
      <c r="Y102" s="351" t="s">
        <v>348</v>
      </c>
      <c r="Z102" s="352"/>
      <c r="AA102" s="352"/>
      <c r="AB102" s="352"/>
      <c r="AC102" s="277" t="s">
        <v>333</v>
      </c>
      <c r="AD102" s="277"/>
      <c r="AE102" s="277"/>
      <c r="AF102" s="277"/>
      <c r="AG102" s="277"/>
      <c r="AH102" s="351" t="s">
        <v>258</v>
      </c>
      <c r="AI102" s="353"/>
      <c r="AJ102" s="353"/>
      <c r="AK102" s="353"/>
      <c r="AL102" s="353" t="s">
        <v>21</v>
      </c>
      <c r="AM102" s="353"/>
      <c r="AN102" s="353"/>
      <c r="AO102" s="428"/>
      <c r="AP102" s="429" t="s">
        <v>297</v>
      </c>
      <c r="AQ102" s="429"/>
      <c r="AR102" s="429"/>
      <c r="AS102" s="429"/>
      <c r="AT102" s="429"/>
      <c r="AU102" s="429"/>
      <c r="AV102" s="429"/>
      <c r="AW102" s="429"/>
      <c r="AX102" s="429"/>
      <c r="AY102" s="34">
        <f t="shared" ref="AY102:AY103" si="1">$AY$100</f>
        <v>0</v>
      </c>
    </row>
    <row r="103" spans="1:51" ht="26.25" customHeight="1">
      <c r="A103" s="1069">
        <v>1</v>
      </c>
      <c r="B103" s="1069">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1068"/>
      <c r="AD103" s="1068"/>
      <c r="AE103" s="1068"/>
      <c r="AF103" s="1068"/>
      <c r="AG103" s="1068"/>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c r="A104" s="1069">
        <v>2</v>
      </c>
      <c r="B104" s="1069">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1068"/>
      <c r="AD104" s="1068"/>
      <c r="AE104" s="1068"/>
      <c r="AF104" s="1068"/>
      <c r="AG104" s="1068"/>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c r="A105" s="1069">
        <v>3</v>
      </c>
      <c r="B105" s="1069">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1068"/>
      <c r="AD105" s="1068"/>
      <c r="AE105" s="1068"/>
      <c r="AF105" s="1068"/>
      <c r="AG105" s="1068"/>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c r="A106" s="1069">
        <v>4</v>
      </c>
      <c r="B106" s="1069">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1068"/>
      <c r="AD106" s="1068"/>
      <c r="AE106" s="1068"/>
      <c r="AF106" s="1068"/>
      <c r="AG106" s="1068"/>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c r="A107" s="1069">
        <v>5</v>
      </c>
      <c r="B107" s="1069">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1068"/>
      <c r="AD107" s="1068"/>
      <c r="AE107" s="1068"/>
      <c r="AF107" s="1068"/>
      <c r="AG107" s="1068"/>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c r="A108" s="1069">
        <v>6</v>
      </c>
      <c r="B108" s="1069">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1068"/>
      <c r="AD108" s="1068"/>
      <c r="AE108" s="1068"/>
      <c r="AF108" s="1068"/>
      <c r="AG108" s="1068"/>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c r="A109" s="1069">
        <v>7</v>
      </c>
      <c r="B109" s="1069">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1068"/>
      <c r="AD109" s="1068"/>
      <c r="AE109" s="1068"/>
      <c r="AF109" s="1068"/>
      <c r="AG109" s="1068"/>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c r="A110" s="1069">
        <v>8</v>
      </c>
      <c r="B110" s="1069">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1068"/>
      <c r="AD110" s="1068"/>
      <c r="AE110" s="1068"/>
      <c r="AF110" s="1068"/>
      <c r="AG110" s="1068"/>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c r="A111" s="1069">
        <v>9</v>
      </c>
      <c r="B111" s="1069">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1068"/>
      <c r="AD111" s="1068"/>
      <c r="AE111" s="1068"/>
      <c r="AF111" s="1068"/>
      <c r="AG111" s="1068"/>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c r="A112" s="1069">
        <v>10</v>
      </c>
      <c r="B112" s="1069">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1068"/>
      <c r="AD112" s="1068"/>
      <c r="AE112" s="1068"/>
      <c r="AF112" s="1068"/>
      <c r="AG112" s="1068"/>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c r="A113" s="1069">
        <v>11</v>
      </c>
      <c r="B113" s="1069">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1068"/>
      <c r="AD113" s="1068"/>
      <c r="AE113" s="1068"/>
      <c r="AF113" s="1068"/>
      <c r="AG113" s="1068"/>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c r="A114" s="1069">
        <v>12</v>
      </c>
      <c r="B114" s="1069">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1068"/>
      <c r="AD114" s="1068"/>
      <c r="AE114" s="1068"/>
      <c r="AF114" s="1068"/>
      <c r="AG114" s="1068"/>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c r="A115" s="1069">
        <v>13</v>
      </c>
      <c r="B115" s="1069">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1068"/>
      <c r="AD115" s="1068"/>
      <c r="AE115" s="1068"/>
      <c r="AF115" s="1068"/>
      <c r="AG115" s="1068"/>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c r="A116" s="1069">
        <v>14</v>
      </c>
      <c r="B116" s="1069">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1068"/>
      <c r="AD116" s="1068"/>
      <c r="AE116" s="1068"/>
      <c r="AF116" s="1068"/>
      <c r="AG116" s="1068"/>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c r="A117" s="1069">
        <v>15</v>
      </c>
      <c r="B117" s="1069">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1068"/>
      <c r="AD117" s="1068"/>
      <c r="AE117" s="1068"/>
      <c r="AF117" s="1068"/>
      <c r="AG117" s="1068"/>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c r="A118" s="1069">
        <v>16</v>
      </c>
      <c r="B118" s="1069">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1068"/>
      <c r="AD118" s="1068"/>
      <c r="AE118" s="1068"/>
      <c r="AF118" s="1068"/>
      <c r="AG118" s="1068"/>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c r="A119" s="1069">
        <v>17</v>
      </c>
      <c r="B119" s="1069">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1068"/>
      <c r="AD119" s="1068"/>
      <c r="AE119" s="1068"/>
      <c r="AF119" s="1068"/>
      <c r="AG119" s="1068"/>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c r="A120" s="1069">
        <v>18</v>
      </c>
      <c r="B120" s="1069">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1068"/>
      <c r="AD120" s="1068"/>
      <c r="AE120" s="1068"/>
      <c r="AF120" s="1068"/>
      <c r="AG120" s="1068"/>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c r="A121" s="1069">
        <v>19</v>
      </c>
      <c r="B121" s="1069">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1068"/>
      <c r="AD121" s="1068"/>
      <c r="AE121" s="1068"/>
      <c r="AF121" s="1068"/>
      <c r="AG121" s="1068"/>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c r="A122" s="1069">
        <v>20</v>
      </c>
      <c r="B122" s="1069">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1068"/>
      <c r="AD122" s="1068"/>
      <c r="AE122" s="1068"/>
      <c r="AF122" s="1068"/>
      <c r="AG122" s="1068"/>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c r="A123" s="1069">
        <v>21</v>
      </c>
      <c r="B123" s="1069">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1068"/>
      <c r="AD123" s="1068"/>
      <c r="AE123" s="1068"/>
      <c r="AF123" s="1068"/>
      <c r="AG123" s="1068"/>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c r="A124" s="1069">
        <v>22</v>
      </c>
      <c r="B124" s="1069">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1068"/>
      <c r="AD124" s="1068"/>
      <c r="AE124" s="1068"/>
      <c r="AF124" s="1068"/>
      <c r="AG124" s="1068"/>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c r="A125" s="1069">
        <v>23</v>
      </c>
      <c r="B125" s="1069">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1068"/>
      <c r="AD125" s="1068"/>
      <c r="AE125" s="1068"/>
      <c r="AF125" s="1068"/>
      <c r="AG125" s="1068"/>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c r="A126" s="1069">
        <v>24</v>
      </c>
      <c r="B126" s="1069">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1068"/>
      <c r="AD126" s="1068"/>
      <c r="AE126" s="1068"/>
      <c r="AF126" s="1068"/>
      <c r="AG126" s="1068"/>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c r="A127" s="1069">
        <v>25</v>
      </c>
      <c r="B127" s="1069">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1068"/>
      <c r="AD127" s="1068"/>
      <c r="AE127" s="1068"/>
      <c r="AF127" s="1068"/>
      <c r="AG127" s="1068"/>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c r="A128" s="1069">
        <v>26</v>
      </c>
      <c r="B128" s="1069">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1068"/>
      <c r="AD128" s="1068"/>
      <c r="AE128" s="1068"/>
      <c r="AF128" s="1068"/>
      <c r="AG128" s="1068"/>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c r="A129" s="1069">
        <v>27</v>
      </c>
      <c r="B129" s="1069">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1068"/>
      <c r="AD129" s="1068"/>
      <c r="AE129" s="1068"/>
      <c r="AF129" s="1068"/>
      <c r="AG129" s="1068"/>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c r="A130" s="1069">
        <v>28</v>
      </c>
      <c r="B130" s="1069">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1068"/>
      <c r="AD130" s="1068"/>
      <c r="AE130" s="1068"/>
      <c r="AF130" s="1068"/>
      <c r="AG130" s="1068"/>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c r="A131" s="1069">
        <v>29</v>
      </c>
      <c r="B131" s="1069">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1068"/>
      <c r="AD131" s="1068"/>
      <c r="AE131" s="1068"/>
      <c r="AF131" s="1068"/>
      <c r="AG131" s="1068"/>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c r="A132" s="1069">
        <v>30</v>
      </c>
      <c r="B132" s="1069">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1068"/>
      <c r="AD132" s="1068"/>
      <c r="AE132" s="1068"/>
      <c r="AF132" s="1068"/>
      <c r="AG132" s="1068"/>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3"/>
      <c r="B135" s="353"/>
      <c r="C135" s="353" t="s">
        <v>26</v>
      </c>
      <c r="D135" s="353"/>
      <c r="E135" s="353"/>
      <c r="F135" s="353"/>
      <c r="G135" s="353"/>
      <c r="H135" s="353"/>
      <c r="I135" s="353"/>
      <c r="J135" s="277" t="s">
        <v>296</v>
      </c>
      <c r="K135" s="109"/>
      <c r="L135" s="109"/>
      <c r="M135" s="109"/>
      <c r="N135" s="109"/>
      <c r="O135" s="109"/>
      <c r="P135" s="341" t="s">
        <v>27</v>
      </c>
      <c r="Q135" s="341"/>
      <c r="R135" s="341"/>
      <c r="S135" s="341"/>
      <c r="T135" s="341"/>
      <c r="U135" s="341"/>
      <c r="V135" s="341"/>
      <c r="W135" s="341"/>
      <c r="X135" s="341"/>
      <c r="Y135" s="351" t="s">
        <v>348</v>
      </c>
      <c r="Z135" s="352"/>
      <c r="AA135" s="352"/>
      <c r="AB135" s="352"/>
      <c r="AC135" s="277" t="s">
        <v>333</v>
      </c>
      <c r="AD135" s="277"/>
      <c r="AE135" s="277"/>
      <c r="AF135" s="277"/>
      <c r="AG135" s="277"/>
      <c r="AH135" s="351" t="s">
        <v>258</v>
      </c>
      <c r="AI135" s="353"/>
      <c r="AJ135" s="353"/>
      <c r="AK135" s="353"/>
      <c r="AL135" s="353" t="s">
        <v>21</v>
      </c>
      <c r="AM135" s="353"/>
      <c r="AN135" s="353"/>
      <c r="AO135" s="428"/>
      <c r="AP135" s="429" t="s">
        <v>297</v>
      </c>
      <c r="AQ135" s="429"/>
      <c r="AR135" s="429"/>
      <c r="AS135" s="429"/>
      <c r="AT135" s="429"/>
      <c r="AU135" s="429"/>
      <c r="AV135" s="429"/>
      <c r="AW135" s="429"/>
      <c r="AX135" s="429"/>
      <c r="AY135" s="34">
        <f t="shared" ref="AY135:AY136" si="2">$AY$133</f>
        <v>0</v>
      </c>
    </row>
    <row r="136" spans="1:51" ht="26.25" customHeight="1">
      <c r="A136" s="1069">
        <v>1</v>
      </c>
      <c r="B136" s="1069">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1068"/>
      <c r="AD136" s="1068"/>
      <c r="AE136" s="1068"/>
      <c r="AF136" s="1068"/>
      <c r="AG136" s="1068"/>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c r="A137" s="1069">
        <v>2</v>
      </c>
      <c r="B137" s="1069">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1068"/>
      <c r="AD137" s="1068"/>
      <c r="AE137" s="1068"/>
      <c r="AF137" s="1068"/>
      <c r="AG137" s="1068"/>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c r="A138" s="1069">
        <v>3</v>
      </c>
      <c r="B138" s="1069">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1068"/>
      <c r="AD138" s="1068"/>
      <c r="AE138" s="1068"/>
      <c r="AF138" s="1068"/>
      <c r="AG138" s="1068"/>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c r="A139" s="1069">
        <v>4</v>
      </c>
      <c r="B139" s="1069">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1068"/>
      <c r="AD139" s="1068"/>
      <c r="AE139" s="1068"/>
      <c r="AF139" s="1068"/>
      <c r="AG139" s="1068"/>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c r="A140" s="1069">
        <v>5</v>
      </c>
      <c r="B140" s="1069">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1068"/>
      <c r="AD140" s="1068"/>
      <c r="AE140" s="1068"/>
      <c r="AF140" s="1068"/>
      <c r="AG140" s="1068"/>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c r="A141" s="1069">
        <v>6</v>
      </c>
      <c r="B141" s="1069">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1068"/>
      <c r="AD141" s="1068"/>
      <c r="AE141" s="1068"/>
      <c r="AF141" s="1068"/>
      <c r="AG141" s="1068"/>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c r="A142" s="1069">
        <v>7</v>
      </c>
      <c r="B142" s="1069">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1068"/>
      <c r="AD142" s="1068"/>
      <c r="AE142" s="1068"/>
      <c r="AF142" s="1068"/>
      <c r="AG142" s="1068"/>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c r="A143" s="1069">
        <v>8</v>
      </c>
      <c r="B143" s="1069">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1068"/>
      <c r="AD143" s="1068"/>
      <c r="AE143" s="1068"/>
      <c r="AF143" s="1068"/>
      <c r="AG143" s="1068"/>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c r="A144" s="1069">
        <v>9</v>
      </c>
      <c r="B144" s="1069">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1068"/>
      <c r="AD144" s="1068"/>
      <c r="AE144" s="1068"/>
      <c r="AF144" s="1068"/>
      <c r="AG144" s="1068"/>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c r="A145" s="1069">
        <v>10</v>
      </c>
      <c r="B145" s="1069">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1068"/>
      <c r="AD145" s="1068"/>
      <c r="AE145" s="1068"/>
      <c r="AF145" s="1068"/>
      <c r="AG145" s="1068"/>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c r="A146" s="1069">
        <v>11</v>
      </c>
      <c r="B146" s="1069">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1068"/>
      <c r="AD146" s="1068"/>
      <c r="AE146" s="1068"/>
      <c r="AF146" s="1068"/>
      <c r="AG146" s="1068"/>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c r="A147" s="1069">
        <v>12</v>
      </c>
      <c r="B147" s="1069">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1068"/>
      <c r="AD147" s="1068"/>
      <c r="AE147" s="1068"/>
      <c r="AF147" s="1068"/>
      <c r="AG147" s="1068"/>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c r="A148" s="1069">
        <v>13</v>
      </c>
      <c r="B148" s="1069">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1068"/>
      <c r="AD148" s="1068"/>
      <c r="AE148" s="1068"/>
      <c r="AF148" s="1068"/>
      <c r="AG148" s="1068"/>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c r="A149" s="1069">
        <v>14</v>
      </c>
      <c r="B149" s="1069">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1068"/>
      <c r="AD149" s="1068"/>
      <c r="AE149" s="1068"/>
      <c r="AF149" s="1068"/>
      <c r="AG149" s="1068"/>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c r="A150" s="1069">
        <v>15</v>
      </c>
      <c r="B150" s="1069">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1068"/>
      <c r="AD150" s="1068"/>
      <c r="AE150" s="1068"/>
      <c r="AF150" s="1068"/>
      <c r="AG150" s="1068"/>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c r="A151" s="1069">
        <v>16</v>
      </c>
      <c r="B151" s="1069">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1068"/>
      <c r="AD151" s="1068"/>
      <c r="AE151" s="1068"/>
      <c r="AF151" s="1068"/>
      <c r="AG151" s="1068"/>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c r="A152" s="1069">
        <v>17</v>
      </c>
      <c r="B152" s="1069">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1068"/>
      <c r="AD152" s="1068"/>
      <c r="AE152" s="1068"/>
      <c r="AF152" s="1068"/>
      <c r="AG152" s="1068"/>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c r="A153" s="1069">
        <v>18</v>
      </c>
      <c r="B153" s="1069">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1068"/>
      <c r="AD153" s="1068"/>
      <c r="AE153" s="1068"/>
      <c r="AF153" s="1068"/>
      <c r="AG153" s="1068"/>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c r="A154" s="1069">
        <v>19</v>
      </c>
      <c r="B154" s="1069">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1068"/>
      <c r="AD154" s="1068"/>
      <c r="AE154" s="1068"/>
      <c r="AF154" s="1068"/>
      <c r="AG154" s="1068"/>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c r="A155" s="1069">
        <v>20</v>
      </c>
      <c r="B155" s="1069">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1068"/>
      <c r="AD155" s="1068"/>
      <c r="AE155" s="1068"/>
      <c r="AF155" s="1068"/>
      <c r="AG155" s="1068"/>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c r="A156" s="1069">
        <v>21</v>
      </c>
      <c r="B156" s="1069">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1068"/>
      <c r="AD156" s="1068"/>
      <c r="AE156" s="1068"/>
      <c r="AF156" s="1068"/>
      <c r="AG156" s="1068"/>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c r="A157" s="1069">
        <v>22</v>
      </c>
      <c r="B157" s="1069">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1068"/>
      <c r="AD157" s="1068"/>
      <c r="AE157" s="1068"/>
      <c r="AF157" s="1068"/>
      <c r="AG157" s="1068"/>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c r="A158" s="1069">
        <v>23</v>
      </c>
      <c r="B158" s="1069">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1068"/>
      <c r="AD158" s="1068"/>
      <c r="AE158" s="1068"/>
      <c r="AF158" s="1068"/>
      <c r="AG158" s="1068"/>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c r="A159" s="1069">
        <v>24</v>
      </c>
      <c r="B159" s="1069">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1068"/>
      <c r="AD159" s="1068"/>
      <c r="AE159" s="1068"/>
      <c r="AF159" s="1068"/>
      <c r="AG159" s="1068"/>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c r="A160" s="1069">
        <v>25</v>
      </c>
      <c r="B160" s="1069">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1068"/>
      <c r="AD160" s="1068"/>
      <c r="AE160" s="1068"/>
      <c r="AF160" s="1068"/>
      <c r="AG160" s="1068"/>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c r="A161" s="1069">
        <v>26</v>
      </c>
      <c r="B161" s="1069">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1068"/>
      <c r="AD161" s="1068"/>
      <c r="AE161" s="1068"/>
      <c r="AF161" s="1068"/>
      <c r="AG161" s="1068"/>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c r="A162" s="1069">
        <v>27</v>
      </c>
      <c r="B162" s="1069">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1068"/>
      <c r="AD162" s="1068"/>
      <c r="AE162" s="1068"/>
      <c r="AF162" s="1068"/>
      <c r="AG162" s="1068"/>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c r="A163" s="1069">
        <v>28</v>
      </c>
      <c r="B163" s="1069">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1068"/>
      <c r="AD163" s="1068"/>
      <c r="AE163" s="1068"/>
      <c r="AF163" s="1068"/>
      <c r="AG163" s="1068"/>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c r="A164" s="1069">
        <v>29</v>
      </c>
      <c r="B164" s="1069">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1068"/>
      <c r="AD164" s="1068"/>
      <c r="AE164" s="1068"/>
      <c r="AF164" s="1068"/>
      <c r="AG164" s="1068"/>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c r="A165" s="1069">
        <v>30</v>
      </c>
      <c r="B165" s="1069">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1068"/>
      <c r="AD165" s="1068"/>
      <c r="AE165" s="1068"/>
      <c r="AF165" s="1068"/>
      <c r="AG165" s="1068"/>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3"/>
      <c r="B168" s="353"/>
      <c r="C168" s="353" t="s">
        <v>26</v>
      </c>
      <c r="D168" s="353"/>
      <c r="E168" s="353"/>
      <c r="F168" s="353"/>
      <c r="G168" s="353"/>
      <c r="H168" s="353"/>
      <c r="I168" s="353"/>
      <c r="J168" s="277" t="s">
        <v>296</v>
      </c>
      <c r="K168" s="109"/>
      <c r="L168" s="109"/>
      <c r="M168" s="109"/>
      <c r="N168" s="109"/>
      <c r="O168" s="109"/>
      <c r="P168" s="341" t="s">
        <v>27</v>
      </c>
      <c r="Q168" s="341"/>
      <c r="R168" s="341"/>
      <c r="S168" s="341"/>
      <c r="T168" s="341"/>
      <c r="U168" s="341"/>
      <c r="V168" s="341"/>
      <c r="W168" s="341"/>
      <c r="X168" s="341"/>
      <c r="Y168" s="351" t="s">
        <v>348</v>
      </c>
      <c r="Z168" s="352"/>
      <c r="AA168" s="352"/>
      <c r="AB168" s="352"/>
      <c r="AC168" s="277" t="s">
        <v>333</v>
      </c>
      <c r="AD168" s="277"/>
      <c r="AE168" s="277"/>
      <c r="AF168" s="277"/>
      <c r="AG168" s="277"/>
      <c r="AH168" s="351" t="s">
        <v>258</v>
      </c>
      <c r="AI168" s="353"/>
      <c r="AJ168" s="353"/>
      <c r="AK168" s="353"/>
      <c r="AL168" s="353" t="s">
        <v>21</v>
      </c>
      <c r="AM168" s="353"/>
      <c r="AN168" s="353"/>
      <c r="AO168" s="428"/>
      <c r="AP168" s="429" t="s">
        <v>297</v>
      </c>
      <c r="AQ168" s="429"/>
      <c r="AR168" s="429"/>
      <c r="AS168" s="429"/>
      <c r="AT168" s="429"/>
      <c r="AU168" s="429"/>
      <c r="AV168" s="429"/>
      <c r="AW168" s="429"/>
      <c r="AX168" s="429"/>
      <c r="AY168" s="34">
        <f t="shared" ref="AY168:AY169" si="3">$AY$166</f>
        <v>0</v>
      </c>
    </row>
    <row r="169" spans="1:51" ht="26.25" customHeight="1">
      <c r="A169" s="1069">
        <v>1</v>
      </c>
      <c r="B169" s="1069">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1068"/>
      <c r="AD169" s="1068"/>
      <c r="AE169" s="1068"/>
      <c r="AF169" s="1068"/>
      <c r="AG169" s="1068"/>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c r="A170" s="1069">
        <v>2</v>
      </c>
      <c r="B170" s="1069">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1068"/>
      <c r="AD170" s="1068"/>
      <c r="AE170" s="1068"/>
      <c r="AF170" s="1068"/>
      <c r="AG170" s="1068"/>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c r="A171" s="1069">
        <v>3</v>
      </c>
      <c r="B171" s="1069">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1068"/>
      <c r="AD171" s="1068"/>
      <c r="AE171" s="1068"/>
      <c r="AF171" s="1068"/>
      <c r="AG171" s="1068"/>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c r="A172" s="1069">
        <v>4</v>
      </c>
      <c r="B172" s="1069">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1068"/>
      <c r="AD172" s="1068"/>
      <c r="AE172" s="1068"/>
      <c r="AF172" s="1068"/>
      <c r="AG172" s="1068"/>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c r="A173" s="1069">
        <v>5</v>
      </c>
      <c r="B173" s="1069">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1068"/>
      <c r="AD173" s="1068"/>
      <c r="AE173" s="1068"/>
      <c r="AF173" s="1068"/>
      <c r="AG173" s="1068"/>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c r="A174" s="1069">
        <v>6</v>
      </c>
      <c r="B174" s="1069">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1068"/>
      <c r="AD174" s="1068"/>
      <c r="AE174" s="1068"/>
      <c r="AF174" s="1068"/>
      <c r="AG174" s="1068"/>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c r="A175" s="1069">
        <v>7</v>
      </c>
      <c r="B175" s="1069">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1068"/>
      <c r="AD175" s="1068"/>
      <c r="AE175" s="1068"/>
      <c r="AF175" s="1068"/>
      <c r="AG175" s="1068"/>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c r="A176" s="1069">
        <v>8</v>
      </c>
      <c r="B176" s="1069">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1068"/>
      <c r="AD176" s="1068"/>
      <c r="AE176" s="1068"/>
      <c r="AF176" s="1068"/>
      <c r="AG176" s="1068"/>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c r="A177" s="1069">
        <v>9</v>
      </c>
      <c r="B177" s="1069">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1068"/>
      <c r="AD177" s="1068"/>
      <c r="AE177" s="1068"/>
      <c r="AF177" s="1068"/>
      <c r="AG177" s="1068"/>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c r="A178" s="1069">
        <v>10</v>
      </c>
      <c r="B178" s="1069">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1068"/>
      <c r="AD178" s="1068"/>
      <c r="AE178" s="1068"/>
      <c r="AF178" s="1068"/>
      <c r="AG178" s="1068"/>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c r="A179" s="1069">
        <v>11</v>
      </c>
      <c r="B179" s="1069">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1068"/>
      <c r="AD179" s="1068"/>
      <c r="AE179" s="1068"/>
      <c r="AF179" s="1068"/>
      <c r="AG179" s="1068"/>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c r="A180" s="1069">
        <v>12</v>
      </c>
      <c r="B180" s="1069">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1068"/>
      <c r="AD180" s="1068"/>
      <c r="AE180" s="1068"/>
      <c r="AF180" s="1068"/>
      <c r="AG180" s="1068"/>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c r="A181" s="1069">
        <v>13</v>
      </c>
      <c r="B181" s="1069">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1068"/>
      <c r="AD181" s="1068"/>
      <c r="AE181" s="1068"/>
      <c r="AF181" s="1068"/>
      <c r="AG181" s="1068"/>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c r="A182" s="1069">
        <v>14</v>
      </c>
      <c r="B182" s="1069">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1068"/>
      <c r="AD182" s="1068"/>
      <c r="AE182" s="1068"/>
      <c r="AF182" s="1068"/>
      <c r="AG182" s="1068"/>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c r="A183" s="1069">
        <v>15</v>
      </c>
      <c r="B183" s="1069">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1068"/>
      <c r="AD183" s="1068"/>
      <c r="AE183" s="1068"/>
      <c r="AF183" s="1068"/>
      <c r="AG183" s="1068"/>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c r="A184" s="1069">
        <v>16</v>
      </c>
      <c r="B184" s="1069">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1068"/>
      <c r="AD184" s="1068"/>
      <c r="AE184" s="1068"/>
      <c r="AF184" s="1068"/>
      <c r="AG184" s="1068"/>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c r="A185" s="1069">
        <v>17</v>
      </c>
      <c r="B185" s="1069">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1068"/>
      <c r="AD185" s="1068"/>
      <c r="AE185" s="1068"/>
      <c r="AF185" s="1068"/>
      <c r="AG185" s="1068"/>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c r="A186" s="1069">
        <v>18</v>
      </c>
      <c r="B186" s="1069">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1068"/>
      <c r="AD186" s="1068"/>
      <c r="AE186" s="1068"/>
      <c r="AF186" s="1068"/>
      <c r="AG186" s="1068"/>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c r="A187" s="1069">
        <v>19</v>
      </c>
      <c r="B187" s="1069">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1068"/>
      <c r="AD187" s="1068"/>
      <c r="AE187" s="1068"/>
      <c r="AF187" s="1068"/>
      <c r="AG187" s="1068"/>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c r="A188" s="1069">
        <v>20</v>
      </c>
      <c r="B188" s="1069">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1068"/>
      <c r="AD188" s="1068"/>
      <c r="AE188" s="1068"/>
      <c r="AF188" s="1068"/>
      <c r="AG188" s="1068"/>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c r="A189" s="1069">
        <v>21</v>
      </c>
      <c r="B189" s="1069">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1068"/>
      <c r="AD189" s="1068"/>
      <c r="AE189" s="1068"/>
      <c r="AF189" s="1068"/>
      <c r="AG189" s="1068"/>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c r="A190" s="1069">
        <v>22</v>
      </c>
      <c r="B190" s="1069">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1068"/>
      <c r="AD190" s="1068"/>
      <c r="AE190" s="1068"/>
      <c r="AF190" s="1068"/>
      <c r="AG190" s="1068"/>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c r="A191" s="1069">
        <v>23</v>
      </c>
      <c r="B191" s="1069">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1068"/>
      <c r="AD191" s="1068"/>
      <c r="AE191" s="1068"/>
      <c r="AF191" s="1068"/>
      <c r="AG191" s="1068"/>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c r="A192" s="1069">
        <v>24</v>
      </c>
      <c r="B192" s="1069">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1068"/>
      <c r="AD192" s="1068"/>
      <c r="AE192" s="1068"/>
      <c r="AF192" s="1068"/>
      <c r="AG192" s="1068"/>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c r="A193" s="1069">
        <v>25</v>
      </c>
      <c r="B193" s="1069">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1068"/>
      <c r="AD193" s="1068"/>
      <c r="AE193" s="1068"/>
      <c r="AF193" s="1068"/>
      <c r="AG193" s="1068"/>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c r="A194" s="1069">
        <v>26</v>
      </c>
      <c r="B194" s="1069">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1068"/>
      <c r="AD194" s="1068"/>
      <c r="AE194" s="1068"/>
      <c r="AF194" s="1068"/>
      <c r="AG194" s="1068"/>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c r="A195" s="1069">
        <v>27</v>
      </c>
      <c r="B195" s="1069">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1068"/>
      <c r="AD195" s="1068"/>
      <c r="AE195" s="1068"/>
      <c r="AF195" s="1068"/>
      <c r="AG195" s="1068"/>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c r="A196" s="1069">
        <v>28</v>
      </c>
      <c r="B196" s="1069">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1068"/>
      <c r="AD196" s="1068"/>
      <c r="AE196" s="1068"/>
      <c r="AF196" s="1068"/>
      <c r="AG196" s="1068"/>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c r="A197" s="1069">
        <v>29</v>
      </c>
      <c r="B197" s="1069">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1068"/>
      <c r="AD197" s="1068"/>
      <c r="AE197" s="1068"/>
      <c r="AF197" s="1068"/>
      <c r="AG197" s="1068"/>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c r="A198" s="1069">
        <v>30</v>
      </c>
      <c r="B198" s="1069">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1068"/>
      <c r="AD198" s="1068"/>
      <c r="AE198" s="1068"/>
      <c r="AF198" s="1068"/>
      <c r="AG198" s="1068"/>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3"/>
      <c r="B201" s="353"/>
      <c r="C201" s="353" t="s">
        <v>26</v>
      </c>
      <c r="D201" s="353"/>
      <c r="E201" s="353"/>
      <c r="F201" s="353"/>
      <c r="G201" s="353"/>
      <c r="H201" s="353"/>
      <c r="I201" s="353"/>
      <c r="J201" s="277" t="s">
        <v>296</v>
      </c>
      <c r="K201" s="109"/>
      <c r="L201" s="109"/>
      <c r="M201" s="109"/>
      <c r="N201" s="109"/>
      <c r="O201" s="109"/>
      <c r="P201" s="341" t="s">
        <v>27</v>
      </c>
      <c r="Q201" s="341"/>
      <c r="R201" s="341"/>
      <c r="S201" s="341"/>
      <c r="T201" s="341"/>
      <c r="U201" s="341"/>
      <c r="V201" s="341"/>
      <c r="W201" s="341"/>
      <c r="X201" s="341"/>
      <c r="Y201" s="351" t="s">
        <v>348</v>
      </c>
      <c r="Z201" s="352"/>
      <c r="AA201" s="352"/>
      <c r="AB201" s="352"/>
      <c r="AC201" s="277" t="s">
        <v>333</v>
      </c>
      <c r="AD201" s="277"/>
      <c r="AE201" s="277"/>
      <c r="AF201" s="277"/>
      <c r="AG201" s="277"/>
      <c r="AH201" s="351" t="s">
        <v>258</v>
      </c>
      <c r="AI201" s="353"/>
      <c r="AJ201" s="353"/>
      <c r="AK201" s="353"/>
      <c r="AL201" s="353" t="s">
        <v>21</v>
      </c>
      <c r="AM201" s="353"/>
      <c r="AN201" s="353"/>
      <c r="AO201" s="428"/>
      <c r="AP201" s="429" t="s">
        <v>297</v>
      </c>
      <c r="AQ201" s="429"/>
      <c r="AR201" s="429"/>
      <c r="AS201" s="429"/>
      <c r="AT201" s="429"/>
      <c r="AU201" s="429"/>
      <c r="AV201" s="429"/>
      <c r="AW201" s="429"/>
      <c r="AX201" s="429"/>
      <c r="AY201" s="34">
        <f t="shared" ref="AY201:AY202" si="4">$AY$199</f>
        <v>0</v>
      </c>
    </row>
    <row r="202" spans="1:51" ht="26.25" customHeight="1">
      <c r="A202" s="1069">
        <v>1</v>
      </c>
      <c r="B202" s="1069">
        <v>1</v>
      </c>
      <c r="C202" s="426"/>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1068"/>
      <c r="AD202" s="1068"/>
      <c r="AE202" s="1068"/>
      <c r="AF202" s="1068"/>
      <c r="AG202" s="1068"/>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c r="A203" s="1069">
        <v>2</v>
      </c>
      <c r="B203" s="1069">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1068"/>
      <c r="AD203" s="1068"/>
      <c r="AE203" s="1068"/>
      <c r="AF203" s="1068"/>
      <c r="AG203" s="1068"/>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c r="A204" s="1069">
        <v>3</v>
      </c>
      <c r="B204" s="1069">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1068"/>
      <c r="AD204" s="1068"/>
      <c r="AE204" s="1068"/>
      <c r="AF204" s="1068"/>
      <c r="AG204" s="1068"/>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c r="A205" s="1069">
        <v>4</v>
      </c>
      <c r="B205" s="1069">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1068"/>
      <c r="AD205" s="1068"/>
      <c r="AE205" s="1068"/>
      <c r="AF205" s="1068"/>
      <c r="AG205" s="1068"/>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c r="A206" s="1069">
        <v>5</v>
      </c>
      <c r="B206" s="1069">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1068"/>
      <c r="AD206" s="1068"/>
      <c r="AE206" s="1068"/>
      <c r="AF206" s="1068"/>
      <c r="AG206" s="1068"/>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c r="A207" s="1069">
        <v>6</v>
      </c>
      <c r="B207" s="1069">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1068"/>
      <c r="AD207" s="1068"/>
      <c r="AE207" s="1068"/>
      <c r="AF207" s="1068"/>
      <c r="AG207" s="1068"/>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c r="A208" s="1069">
        <v>7</v>
      </c>
      <c r="B208" s="1069">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1068"/>
      <c r="AD208" s="1068"/>
      <c r="AE208" s="1068"/>
      <c r="AF208" s="1068"/>
      <c r="AG208" s="1068"/>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c r="A209" s="1069">
        <v>8</v>
      </c>
      <c r="B209" s="1069">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1068"/>
      <c r="AD209" s="1068"/>
      <c r="AE209" s="1068"/>
      <c r="AF209" s="1068"/>
      <c r="AG209" s="1068"/>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c r="A210" s="1069">
        <v>9</v>
      </c>
      <c r="B210" s="1069">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1068"/>
      <c r="AD210" s="1068"/>
      <c r="AE210" s="1068"/>
      <c r="AF210" s="1068"/>
      <c r="AG210" s="1068"/>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c r="A211" s="1069">
        <v>10</v>
      </c>
      <c r="B211" s="1069">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1068"/>
      <c r="AD211" s="1068"/>
      <c r="AE211" s="1068"/>
      <c r="AF211" s="1068"/>
      <c r="AG211" s="1068"/>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c r="A212" s="1069">
        <v>11</v>
      </c>
      <c r="B212" s="1069">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1068"/>
      <c r="AD212" s="1068"/>
      <c r="AE212" s="1068"/>
      <c r="AF212" s="1068"/>
      <c r="AG212" s="1068"/>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c r="A213" s="1069">
        <v>12</v>
      </c>
      <c r="B213" s="1069">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1068"/>
      <c r="AD213" s="1068"/>
      <c r="AE213" s="1068"/>
      <c r="AF213" s="1068"/>
      <c r="AG213" s="1068"/>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c r="A214" s="1069">
        <v>13</v>
      </c>
      <c r="B214" s="1069">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1068"/>
      <c r="AD214" s="1068"/>
      <c r="AE214" s="1068"/>
      <c r="AF214" s="1068"/>
      <c r="AG214" s="1068"/>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c r="A215" s="1069">
        <v>14</v>
      </c>
      <c r="B215" s="1069">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1068"/>
      <c r="AD215" s="1068"/>
      <c r="AE215" s="1068"/>
      <c r="AF215" s="1068"/>
      <c r="AG215" s="1068"/>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c r="A216" s="1069">
        <v>15</v>
      </c>
      <c r="B216" s="1069">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1068"/>
      <c r="AD216" s="1068"/>
      <c r="AE216" s="1068"/>
      <c r="AF216" s="1068"/>
      <c r="AG216" s="1068"/>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c r="A217" s="1069">
        <v>16</v>
      </c>
      <c r="B217" s="1069">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1068"/>
      <c r="AD217" s="1068"/>
      <c r="AE217" s="1068"/>
      <c r="AF217" s="1068"/>
      <c r="AG217" s="1068"/>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c r="A218" s="1069">
        <v>17</v>
      </c>
      <c r="B218" s="1069">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1068"/>
      <c r="AD218" s="1068"/>
      <c r="AE218" s="1068"/>
      <c r="AF218" s="1068"/>
      <c r="AG218" s="1068"/>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c r="A219" s="1069">
        <v>18</v>
      </c>
      <c r="B219" s="1069">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1068"/>
      <c r="AD219" s="1068"/>
      <c r="AE219" s="1068"/>
      <c r="AF219" s="1068"/>
      <c r="AG219" s="1068"/>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c r="A220" s="1069">
        <v>19</v>
      </c>
      <c r="B220" s="1069">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1068"/>
      <c r="AD220" s="1068"/>
      <c r="AE220" s="1068"/>
      <c r="AF220" s="1068"/>
      <c r="AG220" s="1068"/>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c r="A221" s="1069">
        <v>20</v>
      </c>
      <c r="B221" s="1069">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1068"/>
      <c r="AD221" s="1068"/>
      <c r="AE221" s="1068"/>
      <c r="AF221" s="1068"/>
      <c r="AG221" s="1068"/>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c r="A222" s="1069">
        <v>21</v>
      </c>
      <c r="B222" s="1069">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1068"/>
      <c r="AD222" s="1068"/>
      <c r="AE222" s="1068"/>
      <c r="AF222" s="1068"/>
      <c r="AG222" s="1068"/>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c r="A223" s="1069">
        <v>22</v>
      </c>
      <c r="B223" s="1069">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1068"/>
      <c r="AD223" s="1068"/>
      <c r="AE223" s="1068"/>
      <c r="AF223" s="1068"/>
      <c r="AG223" s="1068"/>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c r="A224" s="1069">
        <v>23</v>
      </c>
      <c r="B224" s="1069">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1068"/>
      <c r="AD224" s="1068"/>
      <c r="AE224" s="1068"/>
      <c r="AF224" s="1068"/>
      <c r="AG224" s="1068"/>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c r="A225" s="1069">
        <v>24</v>
      </c>
      <c r="B225" s="1069">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1068"/>
      <c r="AD225" s="1068"/>
      <c r="AE225" s="1068"/>
      <c r="AF225" s="1068"/>
      <c r="AG225" s="1068"/>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c r="A226" s="1069">
        <v>25</v>
      </c>
      <c r="B226" s="1069">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1068"/>
      <c r="AD226" s="1068"/>
      <c r="AE226" s="1068"/>
      <c r="AF226" s="1068"/>
      <c r="AG226" s="1068"/>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c r="A227" s="1069">
        <v>26</v>
      </c>
      <c r="B227" s="1069">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1068"/>
      <c r="AD227" s="1068"/>
      <c r="AE227" s="1068"/>
      <c r="AF227" s="1068"/>
      <c r="AG227" s="1068"/>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c r="A228" s="1069">
        <v>27</v>
      </c>
      <c r="B228" s="1069">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1068"/>
      <c r="AD228" s="1068"/>
      <c r="AE228" s="1068"/>
      <c r="AF228" s="1068"/>
      <c r="AG228" s="1068"/>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c r="A229" s="1069">
        <v>28</v>
      </c>
      <c r="B229" s="1069">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1068"/>
      <c r="AD229" s="1068"/>
      <c r="AE229" s="1068"/>
      <c r="AF229" s="1068"/>
      <c r="AG229" s="1068"/>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c r="A230" s="1069">
        <v>29</v>
      </c>
      <c r="B230" s="1069">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1068"/>
      <c r="AD230" s="1068"/>
      <c r="AE230" s="1068"/>
      <c r="AF230" s="1068"/>
      <c r="AG230" s="1068"/>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c r="A231" s="1069">
        <v>30</v>
      </c>
      <c r="B231" s="1069">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1068"/>
      <c r="AD231" s="1068"/>
      <c r="AE231" s="1068"/>
      <c r="AF231" s="1068"/>
      <c r="AG231" s="1068"/>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3"/>
      <c r="B234" s="353"/>
      <c r="C234" s="353" t="s">
        <v>26</v>
      </c>
      <c r="D234" s="353"/>
      <c r="E234" s="353"/>
      <c r="F234" s="353"/>
      <c r="G234" s="353"/>
      <c r="H234" s="353"/>
      <c r="I234" s="353"/>
      <c r="J234" s="277" t="s">
        <v>296</v>
      </c>
      <c r="K234" s="109"/>
      <c r="L234" s="109"/>
      <c r="M234" s="109"/>
      <c r="N234" s="109"/>
      <c r="O234" s="109"/>
      <c r="P234" s="341" t="s">
        <v>27</v>
      </c>
      <c r="Q234" s="341"/>
      <c r="R234" s="341"/>
      <c r="S234" s="341"/>
      <c r="T234" s="341"/>
      <c r="U234" s="341"/>
      <c r="V234" s="341"/>
      <c r="W234" s="341"/>
      <c r="X234" s="341"/>
      <c r="Y234" s="351" t="s">
        <v>348</v>
      </c>
      <c r="Z234" s="352"/>
      <c r="AA234" s="352"/>
      <c r="AB234" s="352"/>
      <c r="AC234" s="277" t="s">
        <v>333</v>
      </c>
      <c r="AD234" s="277"/>
      <c r="AE234" s="277"/>
      <c r="AF234" s="277"/>
      <c r="AG234" s="277"/>
      <c r="AH234" s="351" t="s">
        <v>258</v>
      </c>
      <c r="AI234" s="353"/>
      <c r="AJ234" s="353"/>
      <c r="AK234" s="353"/>
      <c r="AL234" s="353" t="s">
        <v>21</v>
      </c>
      <c r="AM234" s="353"/>
      <c r="AN234" s="353"/>
      <c r="AO234" s="428"/>
      <c r="AP234" s="429" t="s">
        <v>297</v>
      </c>
      <c r="AQ234" s="429"/>
      <c r="AR234" s="429"/>
      <c r="AS234" s="429"/>
      <c r="AT234" s="429"/>
      <c r="AU234" s="429"/>
      <c r="AV234" s="429"/>
      <c r="AW234" s="429"/>
      <c r="AX234" s="429"/>
      <c r="AY234" s="91">
        <f>$AY$232</f>
        <v>0</v>
      </c>
    </row>
    <row r="235" spans="1:51" ht="26.25" customHeight="1">
      <c r="A235" s="1069">
        <v>1</v>
      </c>
      <c r="B235" s="1069">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1068"/>
      <c r="AD235" s="1068"/>
      <c r="AE235" s="1068"/>
      <c r="AF235" s="1068"/>
      <c r="AG235" s="1068"/>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c r="A236" s="1069">
        <v>2</v>
      </c>
      <c r="B236" s="1069">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1068"/>
      <c r="AD236" s="1068"/>
      <c r="AE236" s="1068"/>
      <c r="AF236" s="1068"/>
      <c r="AG236" s="1068"/>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c r="A237" s="1069">
        <v>3</v>
      </c>
      <c r="B237" s="1069">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1068"/>
      <c r="AD237" s="1068"/>
      <c r="AE237" s="1068"/>
      <c r="AF237" s="1068"/>
      <c r="AG237" s="1068"/>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c r="A238" s="1069">
        <v>4</v>
      </c>
      <c r="B238" s="1069">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1068"/>
      <c r="AD238" s="1068"/>
      <c r="AE238" s="1068"/>
      <c r="AF238" s="1068"/>
      <c r="AG238" s="1068"/>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c r="A239" s="1069">
        <v>5</v>
      </c>
      <c r="B239" s="1069">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1068"/>
      <c r="AD239" s="1068"/>
      <c r="AE239" s="1068"/>
      <c r="AF239" s="1068"/>
      <c r="AG239" s="1068"/>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c r="A240" s="1069">
        <v>6</v>
      </c>
      <c r="B240" s="1069">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1068"/>
      <c r="AD240" s="1068"/>
      <c r="AE240" s="1068"/>
      <c r="AF240" s="1068"/>
      <c r="AG240" s="1068"/>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c r="A241" s="1069">
        <v>7</v>
      </c>
      <c r="B241" s="1069">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1068"/>
      <c r="AD241" s="1068"/>
      <c r="AE241" s="1068"/>
      <c r="AF241" s="1068"/>
      <c r="AG241" s="1068"/>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c r="A242" s="1069">
        <v>8</v>
      </c>
      <c r="B242" s="1069">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1068"/>
      <c r="AD242" s="1068"/>
      <c r="AE242" s="1068"/>
      <c r="AF242" s="1068"/>
      <c r="AG242" s="1068"/>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c r="A243" s="1069">
        <v>9</v>
      </c>
      <c r="B243" s="1069">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1068"/>
      <c r="AD243" s="1068"/>
      <c r="AE243" s="1068"/>
      <c r="AF243" s="1068"/>
      <c r="AG243" s="1068"/>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c r="A244" s="1069">
        <v>10</v>
      </c>
      <c r="B244" s="1069">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1068"/>
      <c r="AD244" s="1068"/>
      <c r="AE244" s="1068"/>
      <c r="AF244" s="1068"/>
      <c r="AG244" s="1068"/>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c r="A245" s="1069">
        <v>11</v>
      </c>
      <c r="B245" s="1069">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1068"/>
      <c r="AD245" s="1068"/>
      <c r="AE245" s="1068"/>
      <c r="AF245" s="1068"/>
      <c r="AG245" s="1068"/>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c r="A246" s="1069">
        <v>12</v>
      </c>
      <c r="B246" s="1069">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1068"/>
      <c r="AD246" s="1068"/>
      <c r="AE246" s="1068"/>
      <c r="AF246" s="1068"/>
      <c r="AG246" s="1068"/>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c r="A247" s="1069">
        <v>13</v>
      </c>
      <c r="B247" s="1069">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1068"/>
      <c r="AD247" s="1068"/>
      <c r="AE247" s="1068"/>
      <c r="AF247" s="1068"/>
      <c r="AG247" s="1068"/>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c r="A248" s="1069">
        <v>14</v>
      </c>
      <c r="B248" s="1069">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1068"/>
      <c r="AD248" s="1068"/>
      <c r="AE248" s="1068"/>
      <c r="AF248" s="1068"/>
      <c r="AG248" s="1068"/>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c r="A249" s="1069">
        <v>15</v>
      </c>
      <c r="B249" s="1069">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1068"/>
      <c r="AD249" s="1068"/>
      <c r="AE249" s="1068"/>
      <c r="AF249" s="1068"/>
      <c r="AG249" s="1068"/>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c r="A250" s="1069">
        <v>16</v>
      </c>
      <c r="B250" s="1069">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1068"/>
      <c r="AD250" s="1068"/>
      <c r="AE250" s="1068"/>
      <c r="AF250" s="1068"/>
      <c r="AG250" s="1068"/>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c r="A251" s="1069">
        <v>17</v>
      </c>
      <c r="B251" s="1069">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1068"/>
      <c r="AD251" s="1068"/>
      <c r="AE251" s="1068"/>
      <c r="AF251" s="1068"/>
      <c r="AG251" s="1068"/>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c r="A252" s="1069">
        <v>18</v>
      </c>
      <c r="B252" s="1069">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1068"/>
      <c r="AD252" s="1068"/>
      <c r="AE252" s="1068"/>
      <c r="AF252" s="1068"/>
      <c r="AG252" s="1068"/>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c r="A253" s="1069">
        <v>19</v>
      </c>
      <c r="B253" s="1069">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1068"/>
      <c r="AD253" s="1068"/>
      <c r="AE253" s="1068"/>
      <c r="AF253" s="1068"/>
      <c r="AG253" s="1068"/>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c r="A254" s="1069">
        <v>20</v>
      </c>
      <c r="B254" s="1069">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1068"/>
      <c r="AD254" s="1068"/>
      <c r="AE254" s="1068"/>
      <c r="AF254" s="1068"/>
      <c r="AG254" s="1068"/>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c r="A255" s="1069">
        <v>21</v>
      </c>
      <c r="B255" s="1069">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1068"/>
      <c r="AD255" s="1068"/>
      <c r="AE255" s="1068"/>
      <c r="AF255" s="1068"/>
      <c r="AG255" s="1068"/>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c r="A256" s="1069">
        <v>22</v>
      </c>
      <c r="B256" s="1069">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1068"/>
      <c r="AD256" s="1068"/>
      <c r="AE256" s="1068"/>
      <c r="AF256" s="1068"/>
      <c r="AG256" s="1068"/>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c r="A257" s="1069">
        <v>23</v>
      </c>
      <c r="B257" s="1069">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1068"/>
      <c r="AD257" s="1068"/>
      <c r="AE257" s="1068"/>
      <c r="AF257" s="1068"/>
      <c r="AG257" s="1068"/>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c r="A258" s="1069">
        <v>24</v>
      </c>
      <c r="B258" s="1069">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1068"/>
      <c r="AD258" s="1068"/>
      <c r="AE258" s="1068"/>
      <c r="AF258" s="1068"/>
      <c r="AG258" s="1068"/>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c r="A259" s="1069">
        <v>25</v>
      </c>
      <c r="B259" s="1069">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1068"/>
      <c r="AD259" s="1068"/>
      <c r="AE259" s="1068"/>
      <c r="AF259" s="1068"/>
      <c r="AG259" s="1068"/>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c r="A260" s="1069">
        <v>26</v>
      </c>
      <c r="B260" s="1069">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1068"/>
      <c r="AD260" s="1068"/>
      <c r="AE260" s="1068"/>
      <c r="AF260" s="1068"/>
      <c r="AG260" s="1068"/>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c r="A261" s="1069">
        <v>27</v>
      </c>
      <c r="B261" s="1069">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1068"/>
      <c r="AD261" s="1068"/>
      <c r="AE261" s="1068"/>
      <c r="AF261" s="1068"/>
      <c r="AG261" s="1068"/>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c r="A262" s="1069">
        <v>28</v>
      </c>
      <c r="B262" s="1069">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1068"/>
      <c r="AD262" s="1068"/>
      <c r="AE262" s="1068"/>
      <c r="AF262" s="1068"/>
      <c r="AG262" s="1068"/>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c r="A263" s="1069">
        <v>29</v>
      </c>
      <c r="B263" s="1069">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1068"/>
      <c r="AD263" s="1068"/>
      <c r="AE263" s="1068"/>
      <c r="AF263" s="1068"/>
      <c r="AG263" s="1068"/>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c r="A264" s="1069">
        <v>30</v>
      </c>
      <c r="B264" s="1069">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1068"/>
      <c r="AD264" s="1068"/>
      <c r="AE264" s="1068"/>
      <c r="AF264" s="1068"/>
      <c r="AG264" s="1068"/>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3"/>
      <c r="B267" s="353"/>
      <c r="C267" s="353" t="s">
        <v>26</v>
      </c>
      <c r="D267" s="353"/>
      <c r="E267" s="353"/>
      <c r="F267" s="353"/>
      <c r="G267" s="353"/>
      <c r="H267" s="353"/>
      <c r="I267" s="353"/>
      <c r="J267" s="277" t="s">
        <v>296</v>
      </c>
      <c r="K267" s="109"/>
      <c r="L267" s="109"/>
      <c r="M267" s="109"/>
      <c r="N267" s="109"/>
      <c r="O267" s="109"/>
      <c r="P267" s="341" t="s">
        <v>27</v>
      </c>
      <c r="Q267" s="341"/>
      <c r="R267" s="341"/>
      <c r="S267" s="341"/>
      <c r="T267" s="341"/>
      <c r="U267" s="341"/>
      <c r="V267" s="341"/>
      <c r="W267" s="341"/>
      <c r="X267" s="341"/>
      <c r="Y267" s="351" t="s">
        <v>348</v>
      </c>
      <c r="Z267" s="352"/>
      <c r="AA267" s="352"/>
      <c r="AB267" s="352"/>
      <c r="AC267" s="277" t="s">
        <v>333</v>
      </c>
      <c r="AD267" s="277"/>
      <c r="AE267" s="277"/>
      <c r="AF267" s="277"/>
      <c r="AG267" s="277"/>
      <c r="AH267" s="351" t="s">
        <v>258</v>
      </c>
      <c r="AI267" s="353"/>
      <c r="AJ267" s="353"/>
      <c r="AK267" s="353"/>
      <c r="AL267" s="353" t="s">
        <v>21</v>
      </c>
      <c r="AM267" s="353"/>
      <c r="AN267" s="353"/>
      <c r="AO267" s="428"/>
      <c r="AP267" s="429" t="s">
        <v>297</v>
      </c>
      <c r="AQ267" s="429"/>
      <c r="AR267" s="429"/>
      <c r="AS267" s="429"/>
      <c r="AT267" s="429"/>
      <c r="AU267" s="429"/>
      <c r="AV267" s="429"/>
      <c r="AW267" s="429"/>
      <c r="AX267" s="429"/>
      <c r="AY267" s="34">
        <f t="shared" ref="AY267:AY268" si="5">$AY$265</f>
        <v>0</v>
      </c>
    </row>
    <row r="268" spans="1:51" ht="26.25" customHeight="1">
      <c r="A268" s="1069">
        <v>1</v>
      </c>
      <c r="B268" s="1069">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1068"/>
      <c r="AD268" s="1068"/>
      <c r="AE268" s="1068"/>
      <c r="AF268" s="1068"/>
      <c r="AG268" s="1068"/>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c r="A269" s="1069">
        <v>2</v>
      </c>
      <c r="B269" s="1069">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1068"/>
      <c r="AD269" s="1068"/>
      <c r="AE269" s="1068"/>
      <c r="AF269" s="1068"/>
      <c r="AG269" s="1068"/>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c r="A270" s="1069">
        <v>3</v>
      </c>
      <c r="B270" s="1069">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1068"/>
      <c r="AD270" s="1068"/>
      <c r="AE270" s="1068"/>
      <c r="AF270" s="1068"/>
      <c r="AG270" s="1068"/>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c r="A271" s="1069">
        <v>4</v>
      </c>
      <c r="B271" s="1069">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1068"/>
      <c r="AD271" s="1068"/>
      <c r="AE271" s="1068"/>
      <c r="AF271" s="1068"/>
      <c r="AG271" s="1068"/>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c r="A272" s="1069">
        <v>5</v>
      </c>
      <c r="B272" s="1069">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1068"/>
      <c r="AD272" s="1068"/>
      <c r="AE272" s="1068"/>
      <c r="AF272" s="1068"/>
      <c r="AG272" s="1068"/>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c r="A273" s="1069">
        <v>6</v>
      </c>
      <c r="B273" s="1069">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1068"/>
      <c r="AD273" s="1068"/>
      <c r="AE273" s="1068"/>
      <c r="AF273" s="1068"/>
      <c r="AG273" s="1068"/>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c r="A274" s="1069">
        <v>7</v>
      </c>
      <c r="B274" s="1069">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1068"/>
      <c r="AD274" s="1068"/>
      <c r="AE274" s="1068"/>
      <c r="AF274" s="1068"/>
      <c r="AG274" s="1068"/>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c r="A275" s="1069">
        <v>8</v>
      </c>
      <c r="B275" s="1069">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1068"/>
      <c r="AD275" s="1068"/>
      <c r="AE275" s="1068"/>
      <c r="AF275" s="1068"/>
      <c r="AG275" s="1068"/>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c r="A276" s="1069">
        <v>9</v>
      </c>
      <c r="B276" s="1069">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1068"/>
      <c r="AD276" s="1068"/>
      <c r="AE276" s="1068"/>
      <c r="AF276" s="1068"/>
      <c r="AG276" s="1068"/>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c r="A277" s="1069">
        <v>10</v>
      </c>
      <c r="B277" s="1069">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1068"/>
      <c r="AD277" s="1068"/>
      <c r="AE277" s="1068"/>
      <c r="AF277" s="1068"/>
      <c r="AG277" s="1068"/>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c r="A278" s="1069">
        <v>11</v>
      </c>
      <c r="B278" s="1069">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1068"/>
      <c r="AD278" s="1068"/>
      <c r="AE278" s="1068"/>
      <c r="AF278" s="1068"/>
      <c r="AG278" s="1068"/>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c r="A279" s="1069">
        <v>12</v>
      </c>
      <c r="B279" s="1069">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1068"/>
      <c r="AD279" s="1068"/>
      <c r="AE279" s="1068"/>
      <c r="AF279" s="1068"/>
      <c r="AG279" s="1068"/>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c r="A280" s="1069">
        <v>13</v>
      </c>
      <c r="B280" s="1069">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1068"/>
      <c r="AD280" s="1068"/>
      <c r="AE280" s="1068"/>
      <c r="AF280" s="1068"/>
      <c r="AG280" s="1068"/>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c r="A281" s="1069">
        <v>14</v>
      </c>
      <c r="B281" s="1069">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1068"/>
      <c r="AD281" s="1068"/>
      <c r="AE281" s="1068"/>
      <c r="AF281" s="1068"/>
      <c r="AG281" s="1068"/>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c r="A282" s="1069">
        <v>15</v>
      </c>
      <c r="B282" s="1069">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1068"/>
      <c r="AD282" s="1068"/>
      <c r="AE282" s="1068"/>
      <c r="AF282" s="1068"/>
      <c r="AG282" s="1068"/>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c r="A283" s="1069">
        <v>16</v>
      </c>
      <c r="B283" s="1069">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1068"/>
      <c r="AD283" s="1068"/>
      <c r="AE283" s="1068"/>
      <c r="AF283" s="1068"/>
      <c r="AG283" s="1068"/>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c r="A284" s="1069">
        <v>17</v>
      </c>
      <c r="B284" s="1069">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1068"/>
      <c r="AD284" s="1068"/>
      <c r="AE284" s="1068"/>
      <c r="AF284" s="1068"/>
      <c r="AG284" s="1068"/>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c r="A285" s="1069">
        <v>18</v>
      </c>
      <c r="B285" s="1069">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1068"/>
      <c r="AD285" s="1068"/>
      <c r="AE285" s="1068"/>
      <c r="AF285" s="1068"/>
      <c r="AG285" s="1068"/>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c r="A286" s="1069">
        <v>19</v>
      </c>
      <c r="B286" s="1069">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1068"/>
      <c r="AD286" s="1068"/>
      <c r="AE286" s="1068"/>
      <c r="AF286" s="1068"/>
      <c r="AG286" s="1068"/>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c r="A287" s="1069">
        <v>20</v>
      </c>
      <c r="B287" s="1069">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1068"/>
      <c r="AD287" s="1068"/>
      <c r="AE287" s="1068"/>
      <c r="AF287" s="1068"/>
      <c r="AG287" s="1068"/>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c r="A288" s="1069">
        <v>21</v>
      </c>
      <c r="B288" s="1069">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1068"/>
      <c r="AD288" s="1068"/>
      <c r="AE288" s="1068"/>
      <c r="AF288" s="1068"/>
      <c r="AG288" s="1068"/>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c r="A289" s="1069">
        <v>22</v>
      </c>
      <c r="B289" s="1069">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1068"/>
      <c r="AD289" s="1068"/>
      <c r="AE289" s="1068"/>
      <c r="AF289" s="1068"/>
      <c r="AG289" s="1068"/>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c r="A290" s="1069">
        <v>23</v>
      </c>
      <c r="B290" s="1069">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1068"/>
      <c r="AD290" s="1068"/>
      <c r="AE290" s="1068"/>
      <c r="AF290" s="1068"/>
      <c r="AG290" s="1068"/>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c r="A291" s="1069">
        <v>24</v>
      </c>
      <c r="B291" s="1069">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1068"/>
      <c r="AD291" s="1068"/>
      <c r="AE291" s="1068"/>
      <c r="AF291" s="1068"/>
      <c r="AG291" s="1068"/>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c r="A292" s="1069">
        <v>25</v>
      </c>
      <c r="B292" s="1069">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1068"/>
      <c r="AD292" s="1068"/>
      <c r="AE292" s="1068"/>
      <c r="AF292" s="1068"/>
      <c r="AG292" s="1068"/>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c r="A293" s="1069">
        <v>26</v>
      </c>
      <c r="B293" s="1069">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1068"/>
      <c r="AD293" s="1068"/>
      <c r="AE293" s="1068"/>
      <c r="AF293" s="1068"/>
      <c r="AG293" s="1068"/>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c r="A294" s="1069">
        <v>27</v>
      </c>
      <c r="B294" s="1069">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1068"/>
      <c r="AD294" s="1068"/>
      <c r="AE294" s="1068"/>
      <c r="AF294" s="1068"/>
      <c r="AG294" s="1068"/>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c r="A295" s="1069">
        <v>28</v>
      </c>
      <c r="B295" s="1069">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1068"/>
      <c r="AD295" s="1068"/>
      <c r="AE295" s="1068"/>
      <c r="AF295" s="1068"/>
      <c r="AG295" s="1068"/>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c r="A296" s="1069">
        <v>29</v>
      </c>
      <c r="B296" s="1069">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1068"/>
      <c r="AD296" s="1068"/>
      <c r="AE296" s="1068"/>
      <c r="AF296" s="1068"/>
      <c r="AG296" s="1068"/>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c r="A297" s="1069">
        <v>30</v>
      </c>
      <c r="B297" s="1069">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1068"/>
      <c r="AD297" s="1068"/>
      <c r="AE297" s="1068"/>
      <c r="AF297" s="1068"/>
      <c r="AG297" s="1068"/>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3"/>
      <c r="B300" s="353"/>
      <c r="C300" s="353" t="s">
        <v>26</v>
      </c>
      <c r="D300" s="353"/>
      <c r="E300" s="353"/>
      <c r="F300" s="353"/>
      <c r="G300" s="353"/>
      <c r="H300" s="353"/>
      <c r="I300" s="353"/>
      <c r="J300" s="277" t="s">
        <v>296</v>
      </c>
      <c r="K300" s="109"/>
      <c r="L300" s="109"/>
      <c r="M300" s="109"/>
      <c r="N300" s="109"/>
      <c r="O300" s="109"/>
      <c r="P300" s="341" t="s">
        <v>27</v>
      </c>
      <c r="Q300" s="341"/>
      <c r="R300" s="341"/>
      <c r="S300" s="341"/>
      <c r="T300" s="341"/>
      <c r="U300" s="341"/>
      <c r="V300" s="341"/>
      <c r="W300" s="341"/>
      <c r="X300" s="341"/>
      <c r="Y300" s="351" t="s">
        <v>348</v>
      </c>
      <c r="Z300" s="352"/>
      <c r="AA300" s="352"/>
      <c r="AB300" s="352"/>
      <c r="AC300" s="277" t="s">
        <v>333</v>
      </c>
      <c r="AD300" s="277"/>
      <c r="AE300" s="277"/>
      <c r="AF300" s="277"/>
      <c r="AG300" s="277"/>
      <c r="AH300" s="351" t="s">
        <v>258</v>
      </c>
      <c r="AI300" s="353"/>
      <c r="AJ300" s="353"/>
      <c r="AK300" s="353"/>
      <c r="AL300" s="353" t="s">
        <v>21</v>
      </c>
      <c r="AM300" s="353"/>
      <c r="AN300" s="353"/>
      <c r="AO300" s="428"/>
      <c r="AP300" s="429" t="s">
        <v>297</v>
      </c>
      <c r="AQ300" s="429"/>
      <c r="AR300" s="429"/>
      <c r="AS300" s="429"/>
      <c r="AT300" s="429"/>
      <c r="AU300" s="429"/>
      <c r="AV300" s="429"/>
      <c r="AW300" s="429"/>
      <c r="AX300" s="429"/>
      <c r="AY300" s="34">
        <f t="shared" ref="AY300:AY301" si="6">$AY$298</f>
        <v>0</v>
      </c>
    </row>
    <row r="301" spans="1:51" ht="26.25" customHeight="1">
      <c r="A301" s="1069">
        <v>1</v>
      </c>
      <c r="B301" s="1069">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1068"/>
      <c r="AD301" s="1068"/>
      <c r="AE301" s="1068"/>
      <c r="AF301" s="1068"/>
      <c r="AG301" s="1068"/>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c r="A302" s="1069">
        <v>2</v>
      </c>
      <c r="B302" s="1069">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1068"/>
      <c r="AD302" s="1068"/>
      <c r="AE302" s="1068"/>
      <c r="AF302" s="1068"/>
      <c r="AG302" s="1068"/>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c r="A303" s="1069">
        <v>3</v>
      </c>
      <c r="B303" s="1069">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1068"/>
      <c r="AD303" s="1068"/>
      <c r="AE303" s="1068"/>
      <c r="AF303" s="1068"/>
      <c r="AG303" s="1068"/>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c r="A304" s="1069">
        <v>4</v>
      </c>
      <c r="B304" s="1069">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1068"/>
      <c r="AD304" s="1068"/>
      <c r="AE304" s="1068"/>
      <c r="AF304" s="1068"/>
      <c r="AG304" s="1068"/>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c r="A305" s="1069">
        <v>5</v>
      </c>
      <c r="B305" s="1069">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1068"/>
      <c r="AD305" s="1068"/>
      <c r="AE305" s="1068"/>
      <c r="AF305" s="1068"/>
      <c r="AG305" s="1068"/>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c r="A306" s="1069">
        <v>6</v>
      </c>
      <c r="B306" s="1069">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1068"/>
      <c r="AD306" s="1068"/>
      <c r="AE306" s="1068"/>
      <c r="AF306" s="1068"/>
      <c r="AG306" s="1068"/>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c r="A307" s="1069">
        <v>7</v>
      </c>
      <c r="B307" s="1069">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1068"/>
      <c r="AD307" s="1068"/>
      <c r="AE307" s="1068"/>
      <c r="AF307" s="1068"/>
      <c r="AG307" s="1068"/>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c r="A308" s="1069">
        <v>8</v>
      </c>
      <c r="B308" s="1069">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1068"/>
      <c r="AD308" s="1068"/>
      <c r="AE308" s="1068"/>
      <c r="AF308" s="1068"/>
      <c r="AG308" s="1068"/>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c r="A309" s="1069">
        <v>9</v>
      </c>
      <c r="B309" s="1069">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1068"/>
      <c r="AD309" s="1068"/>
      <c r="AE309" s="1068"/>
      <c r="AF309" s="1068"/>
      <c r="AG309" s="1068"/>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c r="A310" s="1069">
        <v>10</v>
      </c>
      <c r="B310" s="1069">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1068"/>
      <c r="AD310" s="1068"/>
      <c r="AE310" s="1068"/>
      <c r="AF310" s="1068"/>
      <c r="AG310" s="1068"/>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c r="A311" s="1069">
        <v>11</v>
      </c>
      <c r="B311" s="1069">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1068"/>
      <c r="AD311" s="1068"/>
      <c r="AE311" s="1068"/>
      <c r="AF311" s="1068"/>
      <c r="AG311" s="1068"/>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c r="A312" s="1069">
        <v>12</v>
      </c>
      <c r="B312" s="1069">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1068"/>
      <c r="AD312" s="1068"/>
      <c r="AE312" s="1068"/>
      <c r="AF312" s="1068"/>
      <c r="AG312" s="1068"/>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c r="A313" s="1069">
        <v>13</v>
      </c>
      <c r="B313" s="1069">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1068"/>
      <c r="AD313" s="1068"/>
      <c r="AE313" s="1068"/>
      <c r="AF313" s="1068"/>
      <c r="AG313" s="1068"/>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c r="A314" s="1069">
        <v>14</v>
      </c>
      <c r="B314" s="1069">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1068"/>
      <c r="AD314" s="1068"/>
      <c r="AE314" s="1068"/>
      <c r="AF314" s="1068"/>
      <c r="AG314" s="1068"/>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c r="A315" s="1069">
        <v>15</v>
      </c>
      <c r="B315" s="1069">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1068"/>
      <c r="AD315" s="1068"/>
      <c r="AE315" s="1068"/>
      <c r="AF315" s="1068"/>
      <c r="AG315" s="1068"/>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c r="A316" s="1069">
        <v>16</v>
      </c>
      <c r="B316" s="1069">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1068"/>
      <c r="AD316" s="1068"/>
      <c r="AE316" s="1068"/>
      <c r="AF316" s="1068"/>
      <c r="AG316" s="1068"/>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c r="A317" s="1069">
        <v>17</v>
      </c>
      <c r="B317" s="1069">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1068"/>
      <c r="AD317" s="1068"/>
      <c r="AE317" s="1068"/>
      <c r="AF317" s="1068"/>
      <c r="AG317" s="1068"/>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c r="A318" s="1069">
        <v>18</v>
      </c>
      <c r="B318" s="1069">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1068"/>
      <c r="AD318" s="1068"/>
      <c r="AE318" s="1068"/>
      <c r="AF318" s="1068"/>
      <c r="AG318" s="1068"/>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c r="A319" s="1069">
        <v>19</v>
      </c>
      <c r="B319" s="1069">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1068"/>
      <c r="AD319" s="1068"/>
      <c r="AE319" s="1068"/>
      <c r="AF319" s="1068"/>
      <c r="AG319" s="1068"/>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c r="A320" s="1069">
        <v>20</v>
      </c>
      <c r="B320" s="1069">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1068"/>
      <c r="AD320" s="1068"/>
      <c r="AE320" s="1068"/>
      <c r="AF320" s="1068"/>
      <c r="AG320" s="1068"/>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c r="A321" s="1069">
        <v>21</v>
      </c>
      <c r="B321" s="1069">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1068"/>
      <c r="AD321" s="1068"/>
      <c r="AE321" s="1068"/>
      <c r="AF321" s="1068"/>
      <c r="AG321" s="1068"/>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c r="A322" s="1069">
        <v>22</v>
      </c>
      <c r="B322" s="1069">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1068"/>
      <c r="AD322" s="1068"/>
      <c r="AE322" s="1068"/>
      <c r="AF322" s="1068"/>
      <c r="AG322" s="1068"/>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c r="A323" s="1069">
        <v>23</v>
      </c>
      <c r="B323" s="1069">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1068"/>
      <c r="AD323" s="1068"/>
      <c r="AE323" s="1068"/>
      <c r="AF323" s="1068"/>
      <c r="AG323" s="1068"/>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c r="A324" s="1069">
        <v>24</v>
      </c>
      <c r="B324" s="1069">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1068"/>
      <c r="AD324" s="1068"/>
      <c r="AE324" s="1068"/>
      <c r="AF324" s="1068"/>
      <c r="AG324" s="1068"/>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c r="A325" s="1069">
        <v>25</v>
      </c>
      <c r="B325" s="1069">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1068"/>
      <c r="AD325" s="1068"/>
      <c r="AE325" s="1068"/>
      <c r="AF325" s="1068"/>
      <c r="AG325" s="1068"/>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c r="A326" s="1069">
        <v>26</v>
      </c>
      <c r="B326" s="1069">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1068"/>
      <c r="AD326" s="1068"/>
      <c r="AE326" s="1068"/>
      <c r="AF326" s="1068"/>
      <c r="AG326" s="1068"/>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c r="A327" s="1069">
        <v>27</v>
      </c>
      <c r="B327" s="1069">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1068"/>
      <c r="AD327" s="1068"/>
      <c r="AE327" s="1068"/>
      <c r="AF327" s="1068"/>
      <c r="AG327" s="1068"/>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c r="A328" s="1069">
        <v>28</v>
      </c>
      <c r="B328" s="1069">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1068"/>
      <c r="AD328" s="1068"/>
      <c r="AE328" s="1068"/>
      <c r="AF328" s="1068"/>
      <c r="AG328" s="1068"/>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c r="A329" s="1069">
        <v>29</v>
      </c>
      <c r="B329" s="1069">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1068"/>
      <c r="AD329" s="1068"/>
      <c r="AE329" s="1068"/>
      <c r="AF329" s="1068"/>
      <c r="AG329" s="1068"/>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c r="A330" s="1069">
        <v>30</v>
      </c>
      <c r="B330" s="1069">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1068"/>
      <c r="AD330" s="1068"/>
      <c r="AE330" s="1068"/>
      <c r="AF330" s="1068"/>
      <c r="AG330" s="1068"/>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3"/>
      <c r="B333" s="353"/>
      <c r="C333" s="353" t="s">
        <v>26</v>
      </c>
      <c r="D333" s="353"/>
      <c r="E333" s="353"/>
      <c r="F333" s="353"/>
      <c r="G333" s="353"/>
      <c r="H333" s="353"/>
      <c r="I333" s="353"/>
      <c r="J333" s="277" t="s">
        <v>296</v>
      </c>
      <c r="K333" s="109"/>
      <c r="L333" s="109"/>
      <c r="M333" s="109"/>
      <c r="N333" s="109"/>
      <c r="O333" s="109"/>
      <c r="P333" s="341" t="s">
        <v>27</v>
      </c>
      <c r="Q333" s="341"/>
      <c r="R333" s="341"/>
      <c r="S333" s="341"/>
      <c r="T333" s="341"/>
      <c r="U333" s="341"/>
      <c r="V333" s="341"/>
      <c r="W333" s="341"/>
      <c r="X333" s="341"/>
      <c r="Y333" s="351" t="s">
        <v>348</v>
      </c>
      <c r="Z333" s="352"/>
      <c r="AA333" s="352"/>
      <c r="AB333" s="352"/>
      <c r="AC333" s="277" t="s">
        <v>333</v>
      </c>
      <c r="AD333" s="277"/>
      <c r="AE333" s="277"/>
      <c r="AF333" s="277"/>
      <c r="AG333" s="277"/>
      <c r="AH333" s="351" t="s">
        <v>258</v>
      </c>
      <c r="AI333" s="353"/>
      <c r="AJ333" s="353"/>
      <c r="AK333" s="353"/>
      <c r="AL333" s="353" t="s">
        <v>21</v>
      </c>
      <c r="AM333" s="353"/>
      <c r="AN333" s="353"/>
      <c r="AO333" s="428"/>
      <c r="AP333" s="429" t="s">
        <v>297</v>
      </c>
      <c r="AQ333" s="429"/>
      <c r="AR333" s="429"/>
      <c r="AS333" s="429"/>
      <c r="AT333" s="429"/>
      <c r="AU333" s="429"/>
      <c r="AV333" s="429"/>
      <c r="AW333" s="429"/>
      <c r="AX333" s="429"/>
      <c r="AY333" s="34">
        <f t="shared" ref="AY333:AY334" si="7">$AY$331</f>
        <v>0</v>
      </c>
    </row>
    <row r="334" spans="1:51" ht="26.25" customHeight="1">
      <c r="A334" s="1069">
        <v>1</v>
      </c>
      <c r="B334" s="1069">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1068"/>
      <c r="AD334" s="1068"/>
      <c r="AE334" s="1068"/>
      <c r="AF334" s="1068"/>
      <c r="AG334" s="1068"/>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c r="A335" s="1069">
        <v>2</v>
      </c>
      <c r="B335" s="1069">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1068"/>
      <c r="AD335" s="1068"/>
      <c r="AE335" s="1068"/>
      <c r="AF335" s="1068"/>
      <c r="AG335" s="1068"/>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c r="A336" s="1069">
        <v>3</v>
      </c>
      <c r="B336" s="1069">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1068"/>
      <c r="AD336" s="1068"/>
      <c r="AE336" s="1068"/>
      <c r="AF336" s="1068"/>
      <c r="AG336" s="1068"/>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c r="A337" s="1069">
        <v>4</v>
      </c>
      <c r="B337" s="1069">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1068"/>
      <c r="AD337" s="1068"/>
      <c r="AE337" s="1068"/>
      <c r="AF337" s="1068"/>
      <c r="AG337" s="1068"/>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c r="A338" s="1069">
        <v>5</v>
      </c>
      <c r="B338" s="1069">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1068"/>
      <c r="AD338" s="1068"/>
      <c r="AE338" s="1068"/>
      <c r="AF338" s="1068"/>
      <c r="AG338" s="1068"/>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c r="A339" s="1069">
        <v>6</v>
      </c>
      <c r="B339" s="1069">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1068"/>
      <c r="AD339" s="1068"/>
      <c r="AE339" s="1068"/>
      <c r="AF339" s="1068"/>
      <c r="AG339" s="1068"/>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c r="A340" s="1069">
        <v>7</v>
      </c>
      <c r="B340" s="1069">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1068"/>
      <c r="AD340" s="1068"/>
      <c r="AE340" s="1068"/>
      <c r="AF340" s="1068"/>
      <c r="AG340" s="1068"/>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c r="A341" s="1069">
        <v>8</v>
      </c>
      <c r="B341" s="1069">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1068"/>
      <c r="AD341" s="1068"/>
      <c r="AE341" s="1068"/>
      <c r="AF341" s="1068"/>
      <c r="AG341" s="1068"/>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c r="A342" s="1069">
        <v>9</v>
      </c>
      <c r="B342" s="1069">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1068"/>
      <c r="AD342" s="1068"/>
      <c r="AE342" s="1068"/>
      <c r="AF342" s="1068"/>
      <c r="AG342" s="1068"/>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c r="A343" s="1069">
        <v>10</v>
      </c>
      <c r="B343" s="1069">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1068"/>
      <c r="AD343" s="1068"/>
      <c r="AE343" s="1068"/>
      <c r="AF343" s="1068"/>
      <c r="AG343" s="1068"/>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c r="A344" s="1069">
        <v>11</v>
      </c>
      <c r="B344" s="1069">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1068"/>
      <c r="AD344" s="1068"/>
      <c r="AE344" s="1068"/>
      <c r="AF344" s="1068"/>
      <c r="AG344" s="1068"/>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c r="A345" s="1069">
        <v>12</v>
      </c>
      <c r="B345" s="1069">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1068"/>
      <c r="AD345" s="1068"/>
      <c r="AE345" s="1068"/>
      <c r="AF345" s="1068"/>
      <c r="AG345" s="1068"/>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c r="A346" s="1069">
        <v>13</v>
      </c>
      <c r="B346" s="1069">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1068"/>
      <c r="AD346" s="1068"/>
      <c r="AE346" s="1068"/>
      <c r="AF346" s="1068"/>
      <c r="AG346" s="1068"/>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c r="A347" s="1069">
        <v>14</v>
      </c>
      <c r="B347" s="1069">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1068"/>
      <c r="AD347" s="1068"/>
      <c r="AE347" s="1068"/>
      <c r="AF347" s="1068"/>
      <c r="AG347" s="1068"/>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c r="A348" s="1069">
        <v>15</v>
      </c>
      <c r="B348" s="1069">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1068"/>
      <c r="AD348" s="1068"/>
      <c r="AE348" s="1068"/>
      <c r="AF348" s="1068"/>
      <c r="AG348" s="1068"/>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c r="A349" s="1069">
        <v>16</v>
      </c>
      <c r="B349" s="1069">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1068"/>
      <c r="AD349" s="1068"/>
      <c r="AE349" s="1068"/>
      <c r="AF349" s="1068"/>
      <c r="AG349" s="1068"/>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c r="A350" s="1069">
        <v>17</v>
      </c>
      <c r="B350" s="1069">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1068"/>
      <c r="AD350" s="1068"/>
      <c r="AE350" s="1068"/>
      <c r="AF350" s="1068"/>
      <c r="AG350" s="1068"/>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c r="A351" s="1069">
        <v>18</v>
      </c>
      <c r="B351" s="1069">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1068"/>
      <c r="AD351" s="1068"/>
      <c r="AE351" s="1068"/>
      <c r="AF351" s="1068"/>
      <c r="AG351" s="1068"/>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c r="A352" s="1069">
        <v>19</v>
      </c>
      <c r="B352" s="1069">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1068"/>
      <c r="AD352" s="1068"/>
      <c r="AE352" s="1068"/>
      <c r="AF352" s="1068"/>
      <c r="AG352" s="1068"/>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c r="A353" s="1069">
        <v>20</v>
      </c>
      <c r="B353" s="1069">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1068"/>
      <c r="AD353" s="1068"/>
      <c r="AE353" s="1068"/>
      <c r="AF353" s="1068"/>
      <c r="AG353" s="1068"/>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c r="A354" s="1069">
        <v>21</v>
      </c>
      <c r="B354" s="1069">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1068"/>
      <c r="AD354" s="1068"/>
      <c r="AE354" s="1068"/>
      <c r="AF354" s="1068"/>
      <c r="AG354" s="1068"/>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c r="A355" s="1069">
        <v>22</v>
      </c>
      <c r="B355" s="1069">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1068"/>
      <c r="AD355" s="1068"/>
      <c r="AE355" s="1068"/>
      <c r="AF355" s="1068"/>
      <c r="AG355" s="1068"/>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c r="A356" s="1069">
        <v>23</v>
      </c>
      <c r="B356" s="1069">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1068"/>
      <c r="AD356" s="1068"/>
      <c r="AE356" s="1068"/>
      <c r="AF356" s="1068"/>
      <c r="AG356" s="1068"/>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c r="A357" s="1069">
        <v>24</v>
      </c>
      <c r="B357" s="1069">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1068"/>
      <c r="AD357" s="1068"/>
      <c r="AE357" s="1068"/>
      <c r="AF357" s="1068"/>
      <c r="AG357" s="1068"/>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c r="A358" s="1069">
        <v>25</v>
      </c>
      <c r="B358" s="1069">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1068"/>
      <c r="AD358" s="1068"/>
      <c r="AE358" s="1068"/>
      <c r="AF358" s="1068"/>
      <c r="AG358" s="1068"/>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c r="A359" s="1069">
        <v>26</v>
      </c>
      <c r="B359" s="1069">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1068"/>
      <c r="AD359" s="1068"/>
      <c r="AE359" s="1068"/>
      <c r="AF359" s="1068"/>
      <c r="AG359" s="1068"/>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c r="A360" s="1069">
        <v>27</v>
      </c>
      <c r="B360" s="1069">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1068"/>
      <c r="AD360" s="1068"/>
      <c r="AE360" s="1068"/>
      <c r="AF360" s="1068"/>
      <c r="AG360" s="1068"/>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c r="A361" s="1069">
        <v>28</v>
      </c>
      <c r="B361" s="1069">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1068"/>
      <c r="AD361" s="1068"/>
      <c r="AE361" s="1068"/>
      <c r="AF361" s="1068"/>
      <c r="AG361" s="1068"/>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c r="A362" s="1069">
        <v>29</v>
      </c>
      <c r="B362" s="1069">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1068"/>
      <c r="AD362" s="1068"/>
      <c r="AE362" s="1068"/>
      <c r="AF362" s="1068"/>
      <c r="AG362" s="1068"/>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c r="A363" s="1069">
        <v>30</v>
      </c>
      <c r="B363" s="1069">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1068"/>
      <c r="AD363" s="1068"/>
      <c r="AE363" s="1068"/>
      <c r="AF363" s="1068"/>
      <c r="AG363" s="1068"/>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3"/>
      <c r="B366" s="353"/>
      <c r="C366" s="353" t="s">
        <v>26</v>
      </c>
      <c r="D366" s="353"/>
      <c r="E366" s="353"/>
      <c r="F366" s="353"/>
      <c r="G366" s="353"/>
      <c r="H366" s="353"/>
      <c r="I366" s="353"/>
      <c r="J366" s="277" t="s">
        <v>296</v>
      </c>
      <c r="K366" s="109"/>
      <c r="L366" s="109"/>
      <c r="M366" s="109"/>
      <c r="N366" s="109"/>
      <c r="O366" s="109"/>
      <c r="P366" s="341" t="s">
        <v>27</v>
      </c>
      <c r="Q366" s="341"/>
      <c r="R366" s="341"/>
      <c r="S366" s="341"/>
      <c r="T366" s="341"/>
      <c r="U366" s="341"/>
      <c r="V366" s="341"/>
      <c r="W366" s="341"/>
      <c r="X366" s="341"/>
      <c r="Y366" s="351" t="s">
        <v>348</v>
      </c>
      <c r="Z366" s="352"/>
      <c r="AA366" s="352"/>
      <c r="AB366" s="352"/>
      <c r="AC366" s="277" t="s">
        <v>333</v>
      </c>
      <c r="AD366" s="277"/>
      <c r="AE366" s="277"/>
      <c r="AF366" s="277"/>
      <c r="AG366" s="277"/>
      <c r="AH366" s="351" t="s">
        <v>258</v>
      </c>
      <c r="AI366" s="353"/>
      <c r="AJ366" s="353"/>
      <c r="AK366" s="353"/>
      <c r="AL366" s="353" t="s">
        <v>21</v>
      </c>
      <c r="AM366" s="353"/>
      <c r="AN366" s="353"/>
      <c r="AO366" s="428"/>
      <c r="AP366" s="429" t="s">
        <v>297</v>
      </c>
      <c r="AQ366" s="429"/>
      <c r="AR366" s="429"/>
      <c r="AS366" s="429"/>
      <c r="AT366" s="429"/>
      <c r="AU366" s="429"/>
      <c r="AV366" s="429"/>
      <c r="AW366" s="429"/>
      <c r="AX366" s="429"/>
      <c r="AY366" s="34">
        <f t="shared" ref="AY366:AY367" si="8">$AY$364</f>
        <v>0</v>
      </c>
    </row>
    <row r="367" spans="1:51" ht="26.25" customHeight="1">
      <c r="A367" s="1069">
        <v>1</v>
      </c>
      <c r="B367" s="1069">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1068"/>
      <c r="AD367" s="1068"/>
      <c r="AE367" s="1068"/>
      <c r="AF367" s="1068"/>
      <c r="AG367" s="1068"/>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c r="A368" s="1069">
        <v>2</v>
      </c>
      <c r="B368" s="1069">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1068"/>
      <c r="AD368" s="1068"/>
      <c r="AE368" s="1068"/>
      <c r="AF368" s="1068"/>
      <c r="AG368" s="1068"/>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c r="A369" s="1069">
        <v>3</v>
      </c>
      <c r="B369" s="1069">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1068"/>
      <c r="AD369" s="1068"/>
      <c r="AE369" s="1068"/>
      <c r="AF369" s="1068"/>
      <c r="AG369" s="1068"/>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c r="A370" s="1069">
        <v>4</v>
      </c>
      <c r="B370" s="1069">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1068"/>
      <c r="AD370" s="1068"/>
      <c r="AE370" s="1068"/>
      <c r="AF370" s="1068"/>
      <c r="AG370" s="1068"/>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c r="A371" s="1069">
        <v>5</v>
      </c>
      <c r="B371" s="1069">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1068"/>
      <c r="AD371" s="1068"/>
      <c r="AE371" s="1068"/>
      <c r="AF371" s="1068"/>
      <c r="AG371" s="1068"/>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c r="A372" s="1069">
        <v>6</v>
      </c>
      <c r="B372" s="1069">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1068"/>
      <c r="AD372" s="1068"/>
      <c r="AE372" s="1068"/>
      <c r="AF372" s="1068"/>
      <c r="AG372" s="1068"/>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c r="A373" s="1069">
        <v>7</v>
      </c>
      <c r="B373" s="1069">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1068"/>
      <c r="AD373" s="1068"/>
      <c r="AE373" s="1068"/>
      <c r="AF373" s="1068"/>
      <c r="AG373" s="1068"/>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c r="A374" s="1069">
        <v>8</v>
      </c>
      <c r="B374" s="1069">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1068"/>
      <c r="AD374" s="1068"/>
      <c r="AE374" s="1068"/>
      <c r="AF374" s="1068"/>
      <c r="AG374" s="1068"/>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c r="A375" s="1069">
        <v>9</v>
      </c>
      <c r="B375" s="1069">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1068"/>
      <c r="AD375" s="1068"/>
      <c r="AE375" s="1068"/>
      <c r="AF375" s="1068"/>
      <c r="AG375" s="1068"/>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c r="A376" s="1069">
        <v>10</v>
      </c>
      <c r="B376" s="1069">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1068"/>
      <c r="AD376" s="1068"/>
      <c r="AE376" s="1068"/>
      <c r="AF376" s="1068"/>
      <c r="AG376" s="1068"/>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c r="A377" s="1069">
        <v>11</v>
      </c>
      <c r="B377" s="1069">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1068"/>
      <c r="AD377" s="1068"/>
      <c r="AE377" s="1068"/>
      <c r="AF377" s="1068"/>
      <c r="AG377" s="1068"/>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c r="A378" s="1069">
        <v>12</v>
      </c>
      <c r="B378" s="1069">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1068"/>
      <c r="AD378" s="1068"/>
      <c r="AE378" s="1068"/>
      <c r="AF378" s="1068"/>
      <c r="AG378" s="1068"/>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c r="A379" s="1069">
        <v>13</v>
      </c>
      <c r="B379" s="1069">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1068"/>
      <c r="AD379" s="1068"/>
      <c r="AE379" s="1068"/>
      <c r="AF379" s="1068"/>
      <c r="AG379" s="1068"/>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c r="A380" s="1069">
        <v>14</v>
      </c>
      <c r="B380" s="1069">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1068"/>
      <c r="AD380" s="1068"/>
      <c r="AE380" s="1068"/>
      <c r="AF380" s="1068"/>
      <c r="AG380" s="1068"/>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c r="A381" s="1069">
        <v>15</v>
      </c>
      <c r="B381" s="1069">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1068"/>
      <c r="AD381" s="1068"/>
      <c r="AE381" s="1068"/>
      <c r="AF381" s="1068"/>
      <c r="AG381" s="1068"/>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c r="A382" s="1069">
        <v>16</v>
      </c>
      <c r="B382" s="1069">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1068"/>
      <c r="AD382" s="1068"/>
      <c r="AE382" s="1068"/>
      <c r="AF382" s="1068"/>
      <c r="AG382" s="1068"/>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c r="A383" s="1069">
        <v>17</v>
      </c>
      <c r="B383" s="1069">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1068"/>
      <c r="AD383" s="1068"/>
      <c r="AE383" s="1068"/>
      <c r="AF383" s="1068"/>
      <c r="AG383" s="1068"/>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c r="A384" s="1069">
        <v>18</v>
      </c>
      <c r="B384" s="1069">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1068"/>
      <c r="AD384" s="1068"/>
      <c r="AE384" s="1068"/>
      <c r="AF384" s="1068"/>
      <c r="AG384" s="1068"/>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c r="A385" s="1069">
        <v>19</v>
      </c>
      <c r="B385" s="1069">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1068"/>
      <c r="AD385" s="1068"/>
      <c r="AE385" s="1068"/>
      <c r="AF385" s="1068"/>
      <c r="AG385" s="1068"/>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c r="A386" s="1069">
        <v>20</v>
      </c>
      <c r="B386" s="1069">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1068"/>
      <c r="AD386" s="1068"/>
      <c r="AE386" s="1068"/>
      <c r="AF386" s="1068"/>
      <c r="AG386" s="1068"/>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c r="A387" s="1069">
        <v>21</v>
      </c>
      <c r="B387" s="1069">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1068"/>
      <c r="AD387" s="1068"/>
      <c r="AE387" s="1068"/>
      <c r="AF387" s="1068"/>
      <c r="AG387" s="1068"/>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c r="A388" s="1069">
        <v>22</v>
      </c>
      <c r="B388" s="1069">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1068"/>
      <c r="AD388" s="1068"/>
      <c r="AE388" s="1068"/>
      <c r="AF388" s="1068"/>
      <c r="AG388" s="1068"/>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c r="A389" s="1069">
        <v>23</v>
      </c>
      <c r="B389" s="1069">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1068"/>
      <c r="AD389" s="1068"/>
      <c r="AE389" s="1068"/>
      <c r="AF389" s="1068"/>
      <c r="AG389" s="1068"/>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c r="A390" s="1069">
        <v>24</v>
      </c>
      <c r="B390" s="1069">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1068"/>
      <c r="AD390" s="1068"/>
      <c r="AE390" s="1068"/>
      <c r="AF390" s="1068"/>
      <c r="AG390" s="1068"/>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c r="A391" s="1069">
        <v>25</v>
      </c>
      <c r="B391" s="1069">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1068"/>
      <c r="AD391" s="1068"/>
      <c r="AE391" s="1068"/>
      <c r="AF391" s="1068"/>
      <c r="AG391" s="1068"/>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c r="A392" s="1069">
        <v>26</v>
      </c>
      <c r="B392" s="1069">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1068"/>
      <c r="AD392" s="1068"/>
      <c r="AE392" s="1068"/>
      <c r="AF392" s="1068"/>
      <c r="AG392" s="1068"/>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c r="A393" s="1069">
        <v>27</v>
      </c>
      <c r="B393" s="1069">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1068"/>
      <c r="AD393" s="1068"/>
      <c r="AE393" s="1068"/>
      <c r="AF393" s="1068"/>
      <c r="AG393" s="1068"/>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c r="A394" s="1069">
        <v>28</v>
      </c>
      <c r="B394" s="1069">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1068"/>
      <c r="AD394" s="1068"/>
      <c r="AE394" s="1068"/>
      <c r="AF394" s="1068"/>
      <c r="AG394" s="1068"/>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c r="A395" s="1069">
        <v>29</v>
      </c>
      <c r="B395" s="1069">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1068"/>
      <c r="AD395" s="1068"/>
      <c r="AE395" s="1068"/>
      <c r="AF395" s="1068"/>
      <c r="AG395" s="1068"/>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c r="A396" s="1069">
        <v>30</v>
      </c>
      <c r="B396" s="1069">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1068"/>
      <c r="AD396" s="1068"/>
      <c r="AE396" s="1068"/>
      <c r="AF396" s="1068"/>
      <c r="AG396" s="1068"/>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3"/>
      <c r="B399" s="353"/>
      <c r="C399" s="353" t="s">
        <v>26</v>
      </c>
      <c r="D399" s="353"/>
      <c r="E399" s="353"/>
      <c r="F399" s="353"/>
      <c r="G399" s="353"/>
      <c r="H399" s="353"/>
      <c r="I399" s="353"/>
      <c r="J399" s="277" t="s">
        <v>296</v>
      </c>
      <c r="K399" s="109"/>
      <c r="L399" s="109"/>
      <c r="M399" s="109"/>
      <c r="N399" s="109"/>
      <c r="O399" s="109"/>
      <c r="P399" s="341" t="s">
        <v>27</v>
      </c>
      <c r="Q399" s="341"/>
      <c r="R399" s="341"/>
      <c r="S399" s="341"/>
      <c r="T399" s="341"/>
      <c r="U399" s="341"/>
      <c r="V399" s="341"/>
      <c r="W399" s="341"/>
      <c r="X399" s="341"/>
      <c r="Y399" s="351" t="s">
        <v>348</v>
      </c>
      <c r="Z399" s="352"/>
      <c r="AA399" s="352"/>
      <c r="AB399" s="352"/>
      <c r="AC399" s="277" t="s">
        <v>333</v>
      </c>
      <c r="AD399" s="277"/>
      <c r="AE399" s="277"/>
      <c r="AF399" s="277"/>
      <c r="AG399" s="277"/>
      <c r="AH399" s="351" t="s">
        <v>258</v>
      </c>
      <c r="AI399" s="353"/>
      <c r="AJ399" s="353"/>
      <c r="AK399" s="353"/>
      <c r="AL399" s="353" t="s">
        <v>21</v>
      </c>
      <c r="AM399" s="353"/>
      <c r="AN399" s="353"/>
      <c r="AO399" s="428"/>
      <c r="AP399" s="429" t="s">
        <v>297</v>
      </c>
      <c r="AQ399" s="429"/>
      <c r="AR399" s="429"/>
      <c r="AS399" s="429"/>
      <c r="AT399" s="429"/>
      <c r="AU399" s="429"/>
      <c r="AV399" s="429"/>
      <c r="AW399" s="429"/>
      <c r="AX399" s="429"/>
      <c r="AY399" s="34">
        <f t="shared" ref="AY399:AY400" si="9">$AY$397</f>
        <v>0</v>
      </c>
    </row>
    <row r="400" spans="1:51" ht="26.25" customHeight="1">
      <c r="A400" s="1069">
        <v>1</v>
      </c>
      <c r="B400" s="1069">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1068"/>
      <c r="AD400" s="1068"/>
      <c r="AE400" s="1068"/>
      <c r="AF400" s="1068"/>
      <c r="AG400" s="1068"/>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c r="A401" s="1069">
        <v>2</v>
      </c>
      <c r="B401" s="1069">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1068"/>
      <c r="AD401" s="1068"/>
      <c r="AE401" s="1068"/>
      <c r="AF401" s="1068"/>
      <c r="AG401" s="1068"/>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c r="A402" s="1069">
        <v>3</v>
      </c>
      <c r="B402" s="1069">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1068"/>
      <c r="AD402" s="1068"/>
      <c r="AE402" s="1068"/>
      <c r="AF402" s="1068"/>
      <c r="AG402" s="1068"/>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c r="A403" s="1069">
        <v>4</v>
      </c>
      <c r="B403" s="1069">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1068"/>
      <c r="AD403" s="1068"/>
      <c r="AE403" s="1068"/>
      <c r="AF403" s="1068"/>
      <c r="AG403" s="1068"/>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c r="A404" s="1069">
        <v>5</v>
      </c>
      <c r="B404" s="1069">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1068"/>
      <c r="AD404" s="1068"/>
      <c r="AE404" s="1068"/>
      <c r="AF404" s="1068"/>
      <c r="AG404" s="1068"/>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c r="A405" s="1069">
        <v>6</v>
      </c>
      <c r="B405" s="1069">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1068"/>
      <c r="AD405" s="1068"/>
      <c r="AE405" s="1068"/>
      <c r="AF405" s="1068"/>
      <c r="AG405" s="1068"/>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c r="A406" s="1069">
        <v>7</v>
      </c>
      <c r="B406" s="1069">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1068"/>
      <c r="AD406" s="1068"/>
      <c r="AE406" s="1068"/>
      <c r="AF406" s="1068"/>
      <c r="AG406" s="1068"/>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c r="A407" s="1069">
        <v>8</v>
      </c>
      <c r="B407" s="1069">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1068"/>
      <c r="AD407" s="1068"/>
      <c r="AE407" s="1068"/>
      <c r="AF407" s="1068"/>
      <c r="AG407" s="1068"/>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c r="A408" s="1069">
        <v>9</v>
      </c>
      <c r="B408" s="1069">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1068"/>
      <c r="AD408" s="1068"/>
      <c r="AE408" s="1068"/>
      <c r="AF408" s="1068"/>
      <c r="AG408" s="1068"/>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c r="A409" s="1069">
        <v>10</v>
      </c>
      <c r="B409" s="1069">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1068"/>
      <c r="AD409" s="1068"/>
      <c r="AE409" s="1068"/>
      <c r="AF409" s="1068"/>
      <c r="AG409" s="1068"/>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c r="A410" s="1069">
        <v>11</v>
      </c>
      <c r="B410" s="1069">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1068"/>
      <c r="AD410" s="1068"/>
      <c r="AE410" s="1068"/>
      <c r="AF410" s="1068"/>
      <c r="AG410" s="1068"/>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c r="A411" s="1069">
        <v>12</v>
      </c>
      <c r="B411" s="1069">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1068"/>
      <c r="AD411" s="1068"/>
      <c r="AE411" s="1068"/>
      <c r="AF411" s="1068"/>
      <c r="AG411" s="1068"/>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c r="A412" s="1069">
        <v>13</v>
      </c>
      <c r="B412" s="1069">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1068"/>
      <c r="AD412" s="1068"/>
      <c r="AE412" s="1068"/>
      <c r="AF412" s="1068"/>
      <c r="AG412" s="1068"/>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c r="A413" s="1069">
        <v>14</v>
      </c>
      <c r="B413" s="1069">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1068"/>
      <c r="AD413" s="1068"/>
      <c r="AE413" s="1068"/>
      <c r="AF413" s="1068"/>
      <c r="AG413" s="1068"/>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c r="A414" s="1069">
        <v>15</v>
      </c>
      <c r="B414" s="1069">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1068"/>
      <c r="AD414" s="1068"/>
      <c r="AE414" s="1068"/>
      <c r="AF414" s="1068"/>
      <c r="AG414" s="1068"/>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c r="A415" s="1069">
        <v>16</v>
      </c>
      <c r="B415" s="1069">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1068"/>
      <c r="AD415" s="1068"/>
      <c r="AE415" s="1068"/>
      <c r="AF415" s="1068"/>
      <c r="AG415" s="1068"/>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c r="A416" s="1069">
        <v>17</v>
      </c>
      <c r="B416" s="1069">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1068"/>
      <c r="AD416" s="1068"/>
      <c r="AE416" s="1068"/>
      <c r="AF416" s="1068"/>
      <c r="AG416" s="1068"/>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c r="A417" s="1069">
        <v>18</v>
      </c>
      <c r="B417" s="1069">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1068"/>
      <c r="AD417" s="1068"/>
      <c r="AE417" s="1068"/>
      <c r="AF417" s="1068"/>
      <c r="AG417" s="1068"/>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c r="A418" s="1069">
        <v>19</v>
      </c>
      <c r="B418" s="1069">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1068"/>
      <c r="AD418" s="1068"/>
      <c r="AE418" s="1068"/>
      <c r="AF418" s="1068"/>
      <c r="AG418" s="1068"/>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c r="A419" s="1069">
        <v>20</v>
      </c>
      <c r="B419" s="1069">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1068"/>
      <c r="AD419" s="1068"/>
      <c r="AE419" s="1068"/>
      <c r="AF419" s="1068"/>
      <c r="AG419" s="1068"/>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c r="A420" s="1069">
        <v>21</v>
      </c>
      <c r="B420" s="1069">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1068"/>
      <c r="AD420" s="1068"/>
      <c r="AE420" s="1068"/>
      <c r="AF420" s="1068"/>
      <c r="AG420" s="1068"/>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c r="A421" s="1069">
        <v>22</v>
      </c>
      <c r="B421" s="1069">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1068"/>
      <c r="AD421" s="1068"/>
      <c r="AE421" s="1068"/>
      <c r="AF421" s="1068"/>
      <c r="AG421" s="1068"/>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c r="A422" s="1069">
        <v>23</v>
      </c>
      <c r="B422" s="1069">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1068"/>
      <c r="AD422" s="1068"/>
      <c r="AE422" s="1068"/>
      <c r="AF422" s="1068"/>
      <c r="AG422" s="1068"/>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c r="A423" s="1069">
        <v>24</v>
      </c>
      <c r="B423" s="1069">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1068"/>
      <c r="AD423" s="1068"/>
      <c r="AE423" s="1068"/>
      <c r="AF423" s="1068"/>
      <c r="AG423" s="1068"/>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c r="A424" s="1069">
        <v>25</v>
      </c>
      <c r="B424" s="1069">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1068"/>
      <c r="AD424" s="1068"/>
      <c r="AE424" s="1068"/>
      <c r="AF424" s="1068"/>
      <c r="AG424" s="1068"/>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c r="A425" s="1069">
        <v>26</v>
      </c>
      <c r="B425" s="1069">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1068"/>
      <c r="AD425" s="1068"/>
      <c r="AE425" s="1068"/>
      <c r="AF425" s="1068"/>
      <c r="AG425" s="1068"/>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c r="A426" s="1069">
        <v>27</v>
      </c>
      <c r="B426" s="1069">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1068"/>
      <c r="AD426" s="1068"/>
      <c r="AE426" s="1068"/>
      <c r="AF426" s="1068"/>
      <c r="AG426" s="1068"/>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c r="A427" s="1069">
        <v>28</v>
      </c>
      <c r="B427" s="1069">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1068"/>
      <c r="AD427" s="1068"/>
      <c r="AE427" s="1068"/>
      <c r="AF427" s="1068"/>
      <c r="AG427" s="1068"/>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c r="A428" s="1069">
        <v>29</v>
      </c>
      <c r="B428" s="1069">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1068"/>
      <c r="AD428" s="1068"/>
      <c r="AE428" s="1068"/>
      <c r="AF428" s="1068"/>
      <c r="AG428" s="1068"/>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c r="A429" s="1069">
        <v>30</v>
      </c>
      <c r="B429" s="1069">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1068"/>
      <c r="AD429" s="1068"/>
      <c r="AE429" s="1068"/>
      <c r="AF429" s="1068"/>
      <c r="AG429" s="1068"/>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3"/>
      <c r="B432" s="353"/>
      <c r="C432" s="353" t="s">
        <v>26</v>
      </c>
      <c r="D432" s="353"/>
      <c r="E432" s="353"/>
      <c r="F432" s="353"/>
      <c r="G432" s="353"/>
      <c r="H432" s="353"/>
      <c r="I432" s="353"/>
      <c r="J432" s="277" t="s">
        <v>296</v>
      </c>
      <c r="K432" s="109"/>
      <c r="L432" s="109"/>
      <c r="M432" s="109"/>
      <c r="N432" s="109"/>
      <c r="O432" s="109"/>
      <c r="P432" s="341" t="s">
        <v>27</v>
      </c>
      <c r="Q432" s="341"/>
      <c r="R432" s="341"/>
      <c r="S432" s="341"/>
      <c r="T432" s="341"/>
      <c r="U432" s="341"/>
      <c r="V432" s="341"/>
      <c r="W432" s="341"/>
      <c r="X432" s="341"/>
      <c r="Y432" s="351" t="s">
        <v>348</v>
      </c>
      <c r="Z432" s="352"/>
      <c r="AA432" s="352"/>
      <c r="AB432" s="352"/>
      <c r="AC432" s="277" t="s">
        <v>333</v>
      </c>
      <c r="AD432" s="277"/>
      <c r="AE432" s="277"/>
      <c r="AF432" s="277"/>
      <c r="AG432" s="277"/>
      <c r="AH432" s="351" t="s">
        <v>258</v>
      </c>
      <c r="AI432" s="353"/>
      <c r="AJ432" s="353"/>
      <c r="AK432" s="353"/>
      <c r="AL432" s="353" t="s">
        <v>21</v>
      </c>
      <c r="AM432" s="353"/>
      <c r="AN432" s="353"/>
      <c r="AO432" s="428"/>
      <c r="AP432" s="429" t="s">
        <v>297</v>
      </c>
      <c r="AQ432" s="429"/>
      <c r="AR432" s="429"/>
      <c r="AS432" s="429"/>
      <c r="AT432" s="429"/>
      <c r="AU432" s="429"/>
      <c r="AV432" s="429"/>
      <c r="AW432" s="429"/>
      <c r="AX432" s="429"/>
      <c r="AY432" s="34">
        <f t="shared" ref="AY432:AY433" si="10">$AY$430</f>
        <v>0</v>
      </c>
    </row>
    <row r="433" spans="1:51" ht="26.25" customHeight="1">
      <c r="A433" s="1069">
        <v>1</v>
      </c>
      <c r="B433" s="1069">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1068"/>
      <c r="AD433" s="1068"/>
      <c r="AE433" s="1068"/>
      <c r="AF433" s="1068"/>
      <c r="AG433" s="1068"/>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c r="A434" s="1069">
        <v>2</v>
      </c>
      <c r="B434" s="1069">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1068"/>
      <c r="AD434" s="1068"/>
      <c r="AE434" s="1068"/>
      <c r="AF434" s="1068"/>
      <c r="AG434" s="1068"/>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c r="A435" s="1069">
        <v>3</v>
      </c>
      <c r="B435" s="1069">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1068"/>
      <c r="AD435" s="1068"/>
      <c r="AE435" s="1068"/>
      <c r="AF435" s="1068"/>
      <c r="AG435" s="1068"/>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c r="A436" s="1069">
        <v>4</v>
      </c>
      <c r="B436" s="1069">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1068"/>
      <c r="AD436" s="1068"/>
      <c r="AE436" s="1068"/>
      <c r="AF436" s="1068"/>
      <c r="AG436" s="1068"/>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c r="A437" s="1069">
        <v>5</v>
      </c>
      <c r="B437" s="1069">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1068"/>
      <c r="AD437" s="1068"/>
      <c r="AE437" s="1068"/>
      <c r="AF437" s="1068"/>
      <c r="AG437" s="1068"/>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c r="A438" s="1069">
        <v>6</v>
      </c>
      <c r="B438" s="1069">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1068"/>
      <c r="AD438" s="1068"/>
      <c r="AE438" s="1068"/>
      <c r="AF438" s="1068"/>
      <c r="AG438" s="1068"/>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c r="A439" s="1069">
        <v>7</v>
      </c>
      <c r="B439" s="1069">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1068"/>
      <c r="AD439" s="1068"/>
      <c r="AE439" s="1068"/>
      <c r="AF439" s="1068"/>
      <c r="AG439" s="1068"/>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c r="A440" s="1069">
        <v>8</v>
      </c>
      <c r="B440" s="1069">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1068"/>
      <c r="AD440" s="1068"/>
      <c r="AE440" s="1068"/>
      <c r="AF440" s="1068"/>
      <c r="AG440" s="1068"/>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c r="A441" s="1069">
        <v>9</v>
      </c>
      <c r="B441" s="1069">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1068"/>
      <c r="AD441" s="1068"/>
      <c r="AE441" s="1068"/>
      <c r="AF441" s="1068"/>
      <c r="AG441" s="1068"/>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c r="A442" s="1069">
        <v>10</v>
      </c>
      <c r="B442" s="1069">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1068"/>
      <c r="AD442" s="1068"/>
      <c r="AE442" s="1068"/>
      <c r="AF442" s="1068"/>
      <c r="AG442" s="1068"/>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c r="A443" s="1069">
        <v>11</v>
      </c>
      <c r="B443" s="1069">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1068"/>
      <c r="AD443" s="1068"/>
      <c r="AE443" s="1068"/>
      <c r="AF443" s="1068"/>
      <c r="AG443" s="1068"/>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c r="A444" s="1069">
        <v>12</v>
      </c>
      <c r="B444" s="1069">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1068"/>
      <c r="AD444" s="1068"/>
      <c r="AE444" s="1068"/>
      <c r="AF444" s="1068"/>
      <c r="AG444" s="1068"/>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c r="A445" s="1069">
        <v>13</v>
      </c>
      <c r="B445" s="1069">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1068"/>
      <c r="AD445" s="1068"/>
      <c r="AE445" s="1068"/>
      <c r="AF445" s="1068"/>
      <c r="AG445" s="1068"/>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c r="A446" s="1069">
        <v>14</v>
      </c>
      <c r="B446" s="1069">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1068"/>
      <c r="AD446" s="1068"/>
      <c r="AE446" s="1068"/>
      <c r="AF446" s="1068"/>
      <c r="AG446" s="1068"/>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c r="A447" s="1069">
        <v>15</v>
      </c>
      <c r="B447" s="1069">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1068"/>
      <c r="AD447" s="1068"/>
      <c r="AE447" s="1068"/>
      <c r="AF447" s="1068"/>
      <c r="AG447" s="1068"/>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c r="A448" s="1069">
        <v>16</v>
      </c>
      <c r="B448" s="1069">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1068"/>
      <c r="AD448" s="1068"/>
      <c r="AE448" s="1068"/>
      <c r="AF448" s="1068"/>
      <c r="AG448" s="1068"/>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c r="A449" s="1069">
        <v>17</v>
      </c>
      <c r="B449" s="1069">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1068"/>
      <c r="AD449" s="1068"/>
      <c r="AE449" s="1068"/>
      <c r="AF449" s="1068"/>
      <c r="AG449" s="1068"/>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c r="A450" s="1069">
        <v>18</v>
      </c>
      <c r="B450" s="1069">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1068"/>
      <c r="AD450" s="1068"/>
      <c r="AE450" s="1068"/>
      <c r="AF450" s="1068"/>
      <c r="AG450" s="1068"/>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c r="A451" s="1069">
        <v>19</v>
      </c>
      <c r="B451" s="1069">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1068"/>
      <c r="AD451" s="1068"/>
      <c r="AE451" s="1068"/>
      <c r="AF451" s="1068"/>
      <c r="AG451" s="1068"/>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c r="A452" s="1069">
        <v>20</v>
      </c>
      <c r="B452" s="1069">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1068"/>
      <c r="AD452" s="1068"/>
      <c r="AE452" s="1068"/>
      <c r="AF452" s="1068"/>
      <c r="AG452" s="1068"/>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c r="A453" s="1069">
        <v>21</v>
      </c>
      <c r="B453" s="1069">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1068"/>
      <c r="AD453" s="1068"/>
      <c r="AE453" s="1068"/>
      <c r="AF453" s="1068"/>
      <c r="AG453" s="1068"/>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c r="A454" s="1069">
        <v>22</v>
      </c>
      <c r="B454" s="1069">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1068"/>
      <c r="AD454" s="1068"/>
      <c r="AE454" s="1068"/>
      <c r="AF454" s="1068"/>
      <c r="AG454" s="1068"/>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c r="A455" s="1069">
        <v>23</v>
      </c>
      <c r="B455" s="1069">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1068"/>
      <c r="AD455" s="1068"/>
      <c r="AE455" s="1068"/>
      <c r="AF455" s="1068"/>
      <c r="AG455" s="1068"/>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c r="A456" s="1069">
        <v>24</v>
      </c>
      <c r="B456" s="1069">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1068"/>
      <c r="AD456" s="1068"/>
      <c r="AE456" s="1068"/>
      <c r="AF456" s="1068"/>
      <c r="AG456" s="1068"/>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c r="A457" s="1069">
        <v>25</v>
      </c>
      <c r="B457" s="1069">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1068"/>
      <c r="AD457" s="1068"/>
      <c r="AE457" s="1068"/>
      <c r="AF457" s="1068"/>
      <c r="AG457" s="1068"/>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c r="A458" s="1069">
        <v>26</v>
      </c>
      <c r="B458" s="1069">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1068"/>
      <c r="AD458" s="1068"/>
      <c r="AE458" s="1068"/>
      <c r="AF458" s="1068"/>
      <c r="AG458" s="1068"/>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c r="A459" s="1069">
        <v>27</v>
      </c>
      <c r="B459" s="1069">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1068"/>
      <c r="AD459" s="1068"/>
      <c r="AE459" s="1068"/>
      <c r="AF459" s="1068"/>
      <c r="AG459" s="1068"/>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c r="A460" s="1069">
        <v>28</v>
      </c>
      <c r="B460" s="1069">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1068"/>
      <c r="AD460" s="1068"/>
      <c r="AE460" s="1068"/>
      <c r="AF460" s="1068"/>
      <c r="AG460" s="1068"/>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c r="A461" s="1069">
        <v>29</v>
      </c>
      <c r="B461" s="1069">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1068"/>
      <c r="AD461" s="1068"/>
      <c r="AE461" s="1068"/>
      <c r="AF461" s="1068"/>
      <c r="AG461" s="1068"/>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c r="A462" s="1069">
        <v>30</v>
      </c>
      <c r="B462" s="1069">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1068"/>
      <c r="AD462" s="1068"/>
      <c r="AE462" s="1068"/>
      <c r="AF462" s="1068"/>
      <c r="AG462" s="1068"/>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3"/>
      <c r="B465" s="353"/>
      <c r="C465" s="353" t="s">
        <v>26</v>
      </c>
      <c r="D465" s="353"/>
      <c r="E465" s="353"/>
      <c r="F465" s="353"/>
      <c r="G465" s="353"/>
      <c r="H465" s="353"/>
      <c r="I465" s="353"/>
      <c r="J465" s="277" t="s">
        <v>296</v>
      </c>
      <c r="K465" s="109"/>
      <c r="L465" s="109"/>
      <c r="M465" s="109"/>
      <c r="N465" s="109"/>
      <c r="O465" s="109"/>
      <c r="P465" s="341" t="s">
        <v>27</v>
      </c>
      <c r="Q465" s="341"/>
      <c r="R465" s="341"/>
      <c r="S465" s="341"/>
      <c r="T465" s="341"/>
      <c r="U465" s="341"/>
      <c r="V465" s="341"/>
      <c r="W465" s="341"/>
      <c r="X465" s="341"/>
      <c r="Y465" s="351" t="s">
        <v>348</v>
      </c>
      <c r="Z465" s="352"/>
      <c r="AA465" s="352"/>
      <c r="AB465" s="352"/>
      <c r="AC465" s="277" t="s">
        <v>333</v>
      </c>
      <c r="AD465" s="277"/>
      <c r="AE465" s="277"/>
      <c r="AF465" s="277"/>
      <c r="AG465" s="277"/>
      <c r="AH465" s="351" t="s">
        <v>258</v>
      </c>
      <c r="AI465" s="353"/>
      <c r="AJ465" s="353"/>
      <c r="AK465" s="353"/>
      <c r="AL465" s="353" t="s">
        <v>21</v>
      </c>
      <c r="AM465" s="353"/>
      <c r="AN465" s="353"/>
      <c r="AO465" s="428"/>
      <c r="AP465" s="429" t="s">
        <v>297</v>
      </c>
      <c r="AQ465" s="429"/>
      <c r="AR465" s="429"/>
      <c r="AS465" s="429"/>
      <c r="AT465" s="429"/>
      <c r="AU465" s="429"/>
      <c r="AV465" s="429"/>
      <c r="AW465" s="429"/>
      <c r="AX465" s="429"/>
      <c r="AY465" s="34">
        <f t="shared" ref="AY465:AY466" si="11">$AY$463</f>
        <v>0</v>
      </c>
    </row>
    <row r="466" spans="1:51" ht="26.25" customHeight="1">
      <c r="A466" s="1069">
        <v>1</v>
      </c>
      <c r="B466" s="1069">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1068"/>
      <c r="AD466" s="1068"/>
      <c r="AE466" s="1068"/>
      <c r="AF466" s="1068"/>
      <c r="AG466" s="1068"/>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c r="A467" s="1069">
        <v>2</v>
      </c>
      <c r="B467" s="1069">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1068"/>
      <c r="AD467" s="1068"/>
      <c r="AE467" s="1068"/>
      <c r="AF467" s="1068"/>
      <c r="AG467" s="1068"/>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c r="A468" s="1069">
        <v>3</v>
      </c>
      <c r="B468" s="1069">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1068"/>
      <c r="AD468" s="1068"/>
      <c r="AE468" s="1068"/>
      <c r="AF468" s="1068"/>
      <c r="AG468" s="1068"/>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c r="A469" s="1069">
        <v>4</v>
      </c>
      <c r="B469" s="1069">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1068"/>
      <c r="AD469" s="1068"/>
      <c r="AE469" s="1068"/>
      <c r="AF469" s="1068"/>
      <c r="AG469" s="1068"/>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c r="A470" s="1069">
        <v>5</v>
      </c>
      <c r="B470" s="1069">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1068"/>
      <c r="AD470" s="1068"/>
      <c r="AE470" s="1068"/>
      <c r="AF470" s="1068"/>
      <c r="AG470" s="1068"/>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c r="A471" s="1069">
        <v>6</v>
      </c>
      <c r="B471" s="1069">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1068"/>
      <c r="AD471" s="1068"/>
      <c r="AE471" s="1068"/>
      <c r="AF471" s="1068"/>
      <c r="AG471" s="1068"/>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c r="A472" s="1069">
        <v>7</v>
      </c>
      <c r="B472" s="1069">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1068"/>
      <c r="AD472" s="1068"/>
      <c r="AE472" s="1068"/>
      <c r="AF472" s="1068"/>
      <c r="AG472" s="1068"/>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c r="A473" s="1069">
        <v>8</v>
      </c>
      <c r="B473" s="1069">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1068"/>
      <c r="AD473" s="1068"/>
      <c r="AE473" s="1068"/>
      <c r="AF473" s="1068"/>
      <c r="AG473" s="1068"/>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c r="A474" s="1069">
        <v>9</v>
      </c>
      <c r="B474" s="1069">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1068"/>
      <c r="AD474" s="1068"/>
      <c r="AE474" s="1068"/>
      <c r="AF474" s="1068"/>
      <c r="AG474" s="1068"/>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c r="A475" s="1069">
        <v>10</v>
      </c>
      <c r="B475" s="1069">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1068"/>
      <c r="AD475" s="1068"/>
      <c r="AE475" s="1068"/>
      <c r="AF475" s="1068"/>
      <c r="AG475" s="1068"/>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c r="A476" s="1069">
        <v>11</v>
      </c>
      <c r="B476" s="1069">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1068"/>
      <c r="AD476" s="1068"/>
      <c r="AE476" s="1068"/>
      <c r="AF476" s="1068"/>
      <c r="AG476" s="1068"/>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c r="A477" s="1069">
        <v>12</v>
      </c>
      <c r="B477" s="1069">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1068"/>
      <c r="AD477" s="1068"/>
      <c r="AE477" s="1068"/>
      <c r="AF477" s="1068"/>
      <c r="AG477" s="1068"/>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c r="A478" s="1069">
        <v>13</v>
      </c>
      <c r="B478" s="1069">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1068"/>
      <c r="AD478" s="1068"/>
      <c r="AE478" s="1068"/>
      <c r="AF478" s="1068"/>
      <c r="AG478" s="1068"/>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c r="A479" s="1069">
        <v>14</v>
      </c>
      <c r="B479" s="1069">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1068"/>
      <c r="AD479" s="1068"/>
      <c r="AE479" s="1068"/>
      <c r="AF479" s="1068"/>
      <c r="AG479" s="1068"/>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c r="A480" s="1069">
        <v>15</v>
      </c>
      <c r="B480" s="1069">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1068"/>
      <c r="AD480" s="1068"/>
      <c r="AE480" s="1068"/>
      <c r="AF480" s="1068"/>
      <c r="AG480" s="1068"/>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c r="A481" s="1069">
        <v>16</v>
      </c>
      <c r="B481" s="1069">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1068"/>
      <c r="AD481" s="1068"/>
      <c r="AE481" s="1068"/>
      <c r="AF481" s="1068"/>
      <c r="AG481" s="1068"/>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c r="A482" s="1069">
        <v>17</v>
      </c>
      <c r="B482" s="1069">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1068"/>
      <c r="AD482" s="1068"/>
      <c r="AE482" s="1068"/>
      <c r="AF482" s="1068"/>
      <c r="AG482" s="1068"/>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c r="A483" s="1069">
        <v>18</v>
      </c>
      <c r="B483" s="1069">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1068"/>
      <c r="AD483" s="1068"/>
      <c r="AE483" s="1068"/>
      <c r="AF483" s="1068"/>
      <c r="AG483" s="1068"/>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c r="A484" s="1069">
        <v>19</v>
      </c>
      <c r="B484" s="1069">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1068"/>
      <c r="AD484" s="1068"/>
      <c r="AE484" s="1068"/>
      <c r="AF484" s="1068"/>
      <c r="AG484" s="1068"/>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c r="A485" s="1069">
        <v>20</v>
      </c>
      <c r="B485" s="1069">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1068"/>
      <c r="AD485" s="1068"/>
      <c r="AE485" s="1068"/>
      <c r="AF485" s="1068"/>
      <c r="AG485" s="1068"/>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c r="A486" s="1069">
        <v>21</v>
      </c>
      <c r="B486" s="1069">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1068"/>
      <c r="AD486" s="1068"/>
      <c r="AE486" s="1068"/>
      <c r="AF486" s="1068"/>
      <c r="AG486" s="1068"/>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c r="A487" s="1069">
        <v>22</v>
      </c>
      <c r="B487" s="1069">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1068"/>
      <c r="AD487" s="1068"/>
      <c r="AE487" s="1068"/>
      <c r="AF487" s="1068"/>
      <c r="AG487" s="1068"/>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c r="A488" s="1069">
        <v>23</v>
      </c>
      <c r="B488" s="1069">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1068"/>
      <c r="AD488" s="1068"/>
      <c r="AE488" s="1068"/>
      <c r="AF488" s="1068"/>
      <c r="AG488" s="1068"/>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c r="A489" s="1069">
        <v>24</v>
      </c>
      <c r="B489" s="1069">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1068"/>
      <c r="AD489" s="1068"/>
      <c r="AE489" s="1068"/>
      <c r="AF489" s="1068"/>
      <c r="AG489" s="1068"/>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c r="A490" s="1069">
        <v>25</v>
      </c>
      <c r="B490" s="1069">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1068"/>
      <c r="AD490" s="1068"/>
      <c r="AE490" s="1068"/>
      <c r="AF490" s="1068"/>
      <c r="AG490" s="1068"/>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c r="A491" s="1069">
        <v>26</v>
      </c>
      <c r="B491" s="1069">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1068"/>
      <c r="AD491" s="1068"/>
      <c r="AE491" s="1068"/>
      <c r="AF491" s="1068"/>
      <c r="AG491" s="1068"/>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c r="A492" s="1069">
        <v>27</v>
      </c>
      <c r="B492" s="1069">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1068"/>
      <c r="AD492" s="1068"/>
      <c r="AE492" s="1068"/>
      <c r="AF492" s="1068"/>
      <c r="AG492" s="1068"/>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c r="A493" s="1069">
        <v>28</v>
      </c>
      <c r="B493" s="1069">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1068"/>
      <c r="AD493" s="1068"/>
      <c r="AE493" s="1068"/>
      <c r="AF493" s="1068"/>
      <c r="AG493" s="1068"/>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c r="A494" s="1069">
        <v>29</v>
      </c>
      <c r="B494" s="1069">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1068"/>
      <c r="AD494" s="1068"/>
      <c r="AE494" s="1068"/>
      <c r="AF494" s="1068"/>
      <c r="AG494" s="1068"/>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c r="A495" s="1069">
        <v>30</v>
      </c>
      <c r="B495" s="1069">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1068"/>
      <c r="AD495" s="1068"/>
      <c r="AE495" s="1068"/>
      <c r="AF495" s="1068"/>
      <c r="AG495" s="1068"/>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3"/>
      <c r="B498" s="353"/>
      <c r="C498" s="353" t="s">
        <v>26</v>
      </c>
      <c r="D498" s="353"/>
      <c r="E498" s="353"/>
      <c r="F498" s="353"/>
      <c r="G498" s="353"/>
      <c r="H498" s="353"/>
      <c r="I498" s="353"/>
      <c r="J498" s="277" t="s">
        <v>296</v>
      </c>
      <c r="K498" s="109"/>
      <c r="L498" s="109"/>
      <c r="M498" s="109"/>
      <c r="N498" s="109"/>
      <c r="O498" s="109"/>
      <c r="P498" s="341" t="s">
        <v>27</v>
      </c>
      <c r="Q498" s="341"/>
      <c r="R498" s="341"/>
      <c r="S498" s="341"/>
      <c r="T498" s="341"/>
      <c r="U498" s="341"/>
      <c r="V498" s="341"/>
      <c r="W498" s="341"/>
      <c r="X498" s="341"/>
      <c r="Y498" s="351" t="s">
        <v>348</v>
      </c>
      <c r="Z498" s="352"/>
      <c r="AA498" s="352"/>
      <c r="AB498" s="352"/>
      <c r="AC498" s="277" t="s">
        <v>333</v>
      </c>
      <c r="AD498" s="277"/>
      <c r="AE498" s="277"/>
      <c r="AF498" s="277"/>
      <c r="AG498" s="277"/>
      <c r="AH498" s="351" t="s">
        <v>258</v>
      </c>
      <c r="AI498" s="353"/>
      <c r="AJ498" s="353"/>
      <c r="AK498" s="353"/>
      <c r="AL498" s="353" t="s">
        <v>21</v>
      </c>
      <c r="AM498" s="353"/>
      <c r="AN498" s="353"/>
      <c r="AO498" s="428"/>
      <c r="AP498" s="429" t="s">
        <v>297</v>
      </c>
      <c r="AQ498" s="429"/>
      <c r="AR498" s="429"/>
      <c r="AS498" s="429"/>
      <c r="AT498" s="429"/>
      <c r="AU498" s="429"/>
      <c r="AV498" s="429"/>
      <c r="AW498" s="429"/>
      <c r="AX498" s="429"/>
      <c r="AY498" s="34">
        <f t="shared" ref="AY498:AY499" si="12">$AY$496</f>
        <v>0</v>
      </c>
    </row>
    <row r="499" spans="1:51" ht="26.25" customHeight="1">
      <c r="A499" s="1069">
        <v>1</v>
      </c>
      <c r="B499" s="1069">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1068"/>
      <c r="AD499" s="1068"/>
      <c r="AE499" s="1068"/>
      <c r="AF499" s="1068"/>
      <c r="AG499" s="1068"/>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c r="A500" s="1069">
        <v>2</v>
      </c>
      <c r="B500" s="1069">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1068"/>
      <c r="AD500" s="1068"/>
      <c r="AE500" s="1068"/>
      <c r="AF500" s="1068"/>
      <c r="AG500" s="1068"/>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c r="A501" s="1069">
        <v>3</v>
      </c>
      <c r="B501" s="1069">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1068"/>
      <c r="AD501" s="1068"/>
      <c r="AE501" s="1068"/>
      <c r="AF501" s="1068"/>
      <c r="AG501" s="1068"/>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c r="A502" s="1069">
        <v>4</v>
      </c>
      <c r="B502" s="1069">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1068"/>
      <c r="AD502" s="1068"/>
      <c r="AE502" s="1068"/>
      <c r="AF502" s="1068"/>
      <c r="AG502" s="1068"/>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c r="A503" s="1069">
        <v>5</v>
      </c>
      <c r="B503" s="1069">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1068"/>
      <c r="AD503" s="1068"/>
      <c r="AE503" s="1068"/>
      <c r="AF503" s="1068"/>
      <c r="AG503" s="1068"/>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c r="A504" s="1069">
        <v>6</v>
      </c>
      <c r="B504" s="1069">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1068"/>
      <c r="AD504" s="1068"/>
      <c r="AE504" s="1068"/>
      <c r="AF504" s="1068"/>
      <c r="AG504" s="1068"/>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c r="A505" s="1069">
        <v>7</v>
      </c>
      <c r="B505" s="1069">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1068"/>
      <c r="AD505" s="1068"/>
      <c r="AE505" s="1068"/>
      <c r="AF505" s="1068"/>
      <c r="AG505" s="1068"/>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c r="A506" s="1069">
        <v>8</v>
      </c>
      <c r="B506" s="1069">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1068"/>
      <c r="AD506" s="1068"/>
      <c r="AE506" s="1068"/>
      <c r="AF506" s="1068"/>
      <c r="AG506" s="1068"/>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c r="A507" s="1069">
        <v>9</v>
      </c>
      <c r="B507" s="1069">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1068"/>
      <c r="AD507" s="1068"/>
      <c r="AE507" s="1068"/>
      <c r="AF507" s="1068"/>
      <c r="AG507" s="1068"/>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c r="A508" s="1069">
        <v>10</v>
      </c>
      <c r="B508" s="1069">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1068"/>
      <c r="AD508" s="1068"/>
      <c r="AE508" s="1068"/>
      <c r="AF508" s="1068"/>
      <c r="AG508" s="1068"/>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c r="A509" s="1069">
        <v>11</v>
      </c>
      <c r="B509" s="1069">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1068"/>
      <c r="AD509" s="1068"/>
      <c r="AE509" s="1068"/>
      <c r="AF509" s="1068"/>
      <c r="AG509" s="1068"/>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c r="A510" s="1069">
        <v>12</v>
      </c>
      <c r="B510" s="1069">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1068"/>
      <c r="AD510" s="1068"/>
      <c r="AE510" s="1068"/>
      <c r="AF510" s="1068"/>
      <c r="AG510" s="1068"/>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c r="A511" s="1069">
        <v>13</v>
      </c>
      <c r="B511" s="1069">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1068"/>
      <c r="AD511" s="1068"/>
      <c r="AE511" s="1068"/>
      <c r="AF511" s="1068"/>
      <c r="AG511" s="1068"/>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c r="A512" s="1069">
        <v>14</v>
      </c>
      <c r="B512" s="1069">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1068"/>
      <c r="AD512" s="1068"/>
      <c r="AE512" s="1068"/>
      <c r="AF512" s="1068"/>
      <c r="AG512" s="1068"/>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c r="A513" s="1069">
        <v>15</v>
      </c>
      <c r="B513" s="1069">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1068"/>
      <c r="AD513" s="1068"/>
      <c r="AE513" s="1068"/>
      <c r="AF513" s="1068"/>
      <c r="AG513" s="1068"/>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c r="A514" s="1069">
        <v>16</v>
      </c>
      <c r="B514" s="1069">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1068"/>
      <c r="AD514" s="1068"/>
      <c r="AE514" s="1068"/>
      <c r="AF514" s="1068"/>
      <c r="AG514" s="1068"/>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c r="A515" s="1069">
        <v>17</v>
      </c>
      <c r="B515" s="1069">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1068"/>
      <c r="AD515" s="1068"/>
      <c r="AE515" s="1068"/>
      <c r="AF515" s="1068"/>
      <c r="AG515" s="1068"/>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c r="A516" s="1069">
        <v>18</v>
      </c>
      <c r="B516" s="1069">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1068"/>
      <c r="AD516" s="1068"/>
      <c r="AE516" s="1068"/>
      <c r="AF516" s="1068"/>
      <c r="AG516" s="1068"/>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c r="A517" s="1069">
        <v>19</v>
      </c>
      <c r="B517" s="1069">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1068"/>
      <c r="AD517" s="1068"/>
      <c r="AE517" s="1068"/>
      <c r="AF517" s="1068"/>
      <c r="AG517" s="1068"/>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c r="A518" s="1069">
        <v>20</v>
      </c>
      <c r="B518" s="1069">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1068"/>
      <c r="AD518" s="1068"/>
      <c r="AE518" s="1068"/>
      <c r="AF518" s="1068"/>
      <c r="AG518" s="1068"/>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c r="A519" s="1069">
        <v>21</v>
      </c>
      <c r="B519" s="1069">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1068"/>
      <c r="AD519" s="1068"/>
      <c r="AE519" s="1068"/>
      <c r="AF519" s="1068"/>
      <c r="AG519" s="1068"/>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c r="A520" s="1069">
        <v>22</v>
      </c>
      <c r="B520" s="1069">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1068"/>
      <c r="AD520" s="1068"/>
      <c r="AE520" s="1068"/>
      <c r="AF520" s="1068"/>
      <c r="AG520" s="1068"/>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c r="A521" s="1069">
        <v>23</v>
      </c>
      <c r="B521" s="1069">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1068"/>
      <c r="AD521" s="1068"/>
      <c r="AE521" s="1068"/>
      <c r="AF521" s="1068"/>
      <c r="AG521" s="1068"/>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c r="A522" s="1069">
        <v>24</v>
      </c>
      <c r="B522" s="1069">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1068"/>
      <c r="AD522" s="1068"/>
      <c r="AE522" s="1068"/>
      <c r="AF522" s="1068"/>
      <c r="AG522" s="1068"/>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c r="A523" s="1069">
        <v>25</v>
      </c>
      <c r="B523" s="1069">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1068"/>
      <c r="AD523" s="1068"/>
      <c r="AE523" s="1068"/>
      <c r="AF523" s="1068"/>
      <c r="AG523" s="1068"/>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c r="A524" s="1069">
        <v>26</v>
      </c>
      <c r="B524" s="1069">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1068"/>
      <c r="AD524" s="1068"/>
      <c r="AE524" s="1068"/>
      <c r="AF524" s="1068"/>
      <c r="AG524" s="1068"/>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c r="A525" s="1069">
        <v>27</v>
      </c>
      <c r="B525" s="1069">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1068"/>
      <c r="AD525" s="1068"/>
      <c r="AE525" s="1068"/>
      <c r="AF525" s="1068"/>
      <c r="AG525" s="1068"/>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c r="A526" s="1069">
        <v>28</v>
      </c>
      <c r="B526" s="1069">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1068"/>
      <c r="AD526" s="1068"/>
      <c r="AE526" s="1068"/>
      <c r="AF526" s="1068"/>
      <c r="AG526" s="1068"/>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c r="A527" s="1069">
        <v>29</v>
      </c>
      <c r="B527" s="1069">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1068"/>
      <c r="AD527" s="1068"/>
      <c r="AE527" s="1068"/>
      <c r="AF527" s="1068"/>
      <c r="AG527" s="1068"/>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c r="A528" s="1069">
        <v>30</v>
      </c>
      <c r="B528" s="1069">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1068"/>
      <c r="AD528" s="1068"/>
      <c r="AE528" s="1068"/>
      <c r="AF528" s="1068"/>
      <c r="AG528" s="1068"/>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3"/>
      <c r="B531" s="353"/>
      <c r="C531" s="353" t="s">
        <v>26</v>
      </c>
      <c r="D531" s="353"/>
      <c r="E531" s="353"/>
      <c r="F531" s="353"/>
      <c r="G531" s="353"/>
      <c r="H531" s="353"/>
      <c r="I531" s="353"/>
      <c r="J531" s="277" t="s">
        <v>296</v>
      </c>
      <c r="K531" s="109"/>
      <c r="L531" s="109"/>
      <c r="M531" s="109"/>
      <c r="N531" s="109"/>
      <c r="O531" s="109"/>
      <c r="P531" s="341" t="s">
        <v>27</v>
      </c>
      <c r="Q531" s="341"/>
      <c r="R531" s="341"/>
      <c r="S531" s="341"/>
      <c r="T531" s="341"/>
      <c r="U531" s="341"/>
      <c r="V531" s="341"/>
      <c r="W531" s="341"/>
      <c r="X531" s="341"/>
      <c r="Y531" s="351" t="s">
        <v>348</v>
      </c>
      <c r="Z531" s="352"/>
      <c r="AA531" s="352"/>
      <c r="AB531" s="352"/>
      <c r="AC531" s="277" t="s">
        <v>333</v>
      </c>
      <c r="AD531" s="277"/>
      <c r="AE531" s="277"/>
      <c r="AF531" s="277"/>
      <c r="AG531" s="277"/>
      <c r="AH531" s="351" t="s">
        <v>258</v>
      </c>
      <c r="AI531" s="353"/>
      <c r="AJ531" s="353"/>
      <c r="AK531" s="353"/>
      <c r="AL531" s="353" t="s">
        <v>21</v>
      </c>
      <c r="AM531" s="353"/>
      <c r="AN531" s="353"/>
      <c r="AO531" s="428"/>
      <c r="AP531" s="429" t="s">
        <v>297</v>
      </c>
      <c r="AQ531" s="429"/>
      <c r="AR531" s="429"/>
      <c r="AS531" s="429"/>
      <c r="AT531" s="429"/>
      <c r="AU531" s="429"/>
      <c r="AV531" s="429"/>
      <c r="AW531" s="429"/>
      <c r="AX531" s="429"/>
      <c r="AY531" s="34">
        <f t="shared" ref="AY531:AY532" si="13">$AY$529</f>
        <v>0</v>
      </c>
    </row>
    <row r="532" spans="1:51" ht="26.25" customHeight="1">
      <c r="A532" s="1069">
        <v>1</v>
      </c>
      <c r="B532" s="1069">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1068"/>
      <c r="AD532" s="1068"/>
      <c r="AE532" s="1068"/>
      <c r="AF532" s="1068"/>
      <c r="AG532" s="1068"/>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c r="A533" s="1069">
        <v>2</v>
      </c>
      <c r="B533" s="1069">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1068"/>
      <c r="AD533" s="1068"/>
      <c r="AE533" s="1068"/>
      <c r="AF533" s="1068"/>
      <c r="AG533" s="1068"/>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c r="A534" s="1069">
        <v>3</v>
      </c>
      <c r="B534" s="1069">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1068"/>
      <c r="AD534" s="1068"/>
      <c r="AE534" s="1068"/>
      <c r="AF534" s="1068"/>
      <c r="AG534" s="1068"/>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c r="A535" s="1069">
        <v>4</v>
      </c>
      <c r="B535" s="1069">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1068"/>
      <c r="AD535" s="1068"/>
      <c r="AE535" s="1068"/>
      <c r="AF535" s="1068"/>
      <c r="AG535" s="1068"/>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c r="A536" s="1069">
        <v>5</v>
      </c>
      <c r="B536" s="1069">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1068"/>
      <c r="AD536" s="1068"/>
      <c r="AE536" s="1068"/>
      <c r="AF536" s="1068"/>
      <c r="AG536" s="1068"/>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c r="A537" s="1069">
        <v>6</v>
      </c>
      <c r="B537" s="1069">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1068"/>
      <c r="AD537" s="1068"/>
      <c r="AE537" s="1068"/>
      <c r="AF537" s="1068"/>
      <c r="AG537" s="1068"/>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c r="A538" s="1069">
        <v>7</v>
      </c>
      <c r="B538" s="1069">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1068"/>
      <c r="AD538" s="1068"/>
      <c r="AE538" s="1068"/>
      <c r="AF538" s="1068"/>
      <c r="AG538" s="1068"/>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c r="A539" s="1069">
        <v>8</v>
      </c>
      <c r="B539" s="1069">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1068"/>
      <c r="AD539" s="1068"/>
      <c r="AE539" s="1068"/>
      <c r="AF539" s="1068"/>
      <c r="AG539" s="1068"/>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c r="A540" s="1069">
        <v>9</v>
      </c>
      <c r="B540" s="1069">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1068"/>
      <c r="AD540" s="1068"/>
      <c r="AE540" s="1068"/>
      <c r="AF540" s="1068"/>
      <c r="AG540" s="1068"/>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c r="A541" s="1069">
        <v>10</v>
      </c>
      <c r="B541" s="1069">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1068"/>
      <c r="AD541" s="1068"/>
      <c r="AE541" s="1068"/>
      <c r="AF541" s="1068"/>
      <c r="AG541" s="1068"/>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c r="A542" s="1069">
        <v>11</v>
      </c>
      <c r="B542" s="1069">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1068"/>
      <c r="AD542" s="1068"/>
      <c r="AE542" s="1068"/>
      <c r="AF542" s="1068"/>
      <c r="AG542" s="1068"/>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c r="A543" s="1069">
        <v>12</v>
      </c>
      <c r="B543" s="1069">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1068"/>
      <c r="AD543" s="1068"/>
      <c r="AE543" s="1068"/>
      <c r="AF543" s="1068"/>
      <c r="AG543" s="1068"/>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c r="A544" s="1069">
        <v>13</v>
      </c>
      <c r="B544" s="1069">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1068"/>
      <c r="AD544" s="1068"/>
      <c r="AE544" s="1068"/>
      <c r="AF544" s="1068"/>
      <c r="AG544" s="1068"/>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c r="A545" s="1069">
        <v>14</v>
      </c>
      <c r="B545" s="1069">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1068"/>
      <c r="AD545" s="1068"/>
      <c r="AE545" s="1068"/>
      <c r="AF545" s="1068"/>
      <c r="AG545" s="1068"/>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c r="A546" s="1069">
        <v>15</v>
      </c>
      <c r="B546" s="1069">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1068"/>
      <c r="AD546" s="1068"/>
      <c r="AE546" s="1068"/>
      <c r="AF546" s="1068"/>
      <c r="AG546" s="1068"/>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c r="A547" s="1069">
        <v>16</v>
      </c>
      <c r="B547" s="1069">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1068"/>
      <c r="AD547" s="1068"/>
      <c r="AE547" s="1068"/>
      <c r="AF547" s="1068"/>
      <c r="AG547" s="1068"/>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c r="A548" s="1069">
        <v>17</v>
      </c>
      <c r="B548" s="1069">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1068"/>
      <c r="AD548" s="1068"/>
      <c r="AE548" s="1068"/>
      <c r="AF548" s="1068"/>
      <c r="AG548" s="1068"/>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c r="A549" s="1069">
        <v>18</v>
      </c>
      <c r="B549" s="1069">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1068"/>
      <c r="AD549" s="1068"/>
      <c r="AE549" s="1068"/>
      <c r="AF549" s="1068"/>
      <c r="AG549" s="1068"/>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c r="A550" s="1069">
        <v>19</v>
      </c>
      <c r="B550" s="1069">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1068"/>
      <c r="AD550" s="1068"/>
      <c r="AE550" s="1068"/>
      <c r="AF550" s="1068"/>
      <c r="AG550" s="1068"/>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c r="A551" s="1069">
        <v>20</v>
      </c>
      <c r="B551" s="1069">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1068"/>
      <c r="AD551" s="1068"/>
      <c r="AE551" s="1068"/>
      <c r="AF551" s="1068"/>
      <c r="AG551" s="1068"/>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c r="A552" s="1069">
        <v>21</v>
      </c>
      <c r="B552" s="1069">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1068"/>
      <c r="AD552" s="1068"/>
      <c r="AE552" s="1068"/>
      <c r="AF552" s="1068"/>
      <c r="AG552" s="1068"/>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c r="A553" s="1069">
        <v>22</v>
      </c>
      <c r="B553" s="1069">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1068"/>
      <c r="AD553" s="1068"/>
      <c r="AE553" s="1068"/>
      <c r="AF553" s="1068"/>
      <c r="AG553" s="1068"/>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c r="A554" s="1069">
        <v>23</v>
      </c>
      <c r="B554" s="1069">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1068"/>
      <c r="AD554" s="1068"/>
      <c r="AE554" s="1068"/>
      <c r="AF554" s="1068"/>
      <c r="AG554" s="1068"/>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c r="A555" s="1069">
        <v>24</v>
      </c>
      <c r="B555" s="1069">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1068"/>
      <c r="AD555" s="1068"/>
      <c r="AE555" s="1068"/>
      <c r="AF555" s="1068"/>
      <c r="AG555" s="1068"/>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c r="A556" s="1069">
        <v>25</v>
      </c>
      <c r="B556" s="1069">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1068"/>
      <c r="AD556" s="1068"/>
      <c r="AE556" s="1068"/>
      <c r="AF556" s="1068"/>
      <c r="AG556" s="1068"/>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c r="A557" s="1069">
        <v>26</v>
      </c>
      <c r="B557" s="1069">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1068"/>
      <c r="AD557" s="1068"/>
      <c r="AE557" s="1068"/>
      <c r="AF557" s="1068"/>
      <c r="AG557" s="1068"/>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c r="A558" s="1069">
        <v>27</v>
      </c>
      <c r="B558" s="1069">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1068"/>
      <c r="AD558" s="1068"/>
      <c r="AE558" s="1068"/>
      <c r="AF558" s="1068"/>
      <c r="AG558" s="1068"/>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c r="A559" s="1069">
        <v>28</v>
      </c>
      <c r="B559" s="1069">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1068"/>
      <c r="AD559" s="1068"/>
      <c r="AE559" s="1068"/>
      <c r="AF559" s="1068"/>
      <c r="AG559" s="1068"/>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c r="A560" s="1069">
        <v>29</v>
      </c>
      <c r="B560" s="1069">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1068"/>
      <c r="AD560" s="1068"/>
      <c r="AE560" s="1068"/>
      <c r="AF560" s="1068"/>
      <c r="AG560" s="1068"/>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c r="A561" s="1069">
        <v>30</v>
      </c>
      <c r="B561" s="1069">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1068"/>
      <c r="AD561" s="1068"/>
      <c r="AE561" s="1068"/>
      <c r="AF561" s="1068"/>
      <c r="AG561" s="1068"/>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3"/>
      <c r="B564" s="353"/>
      <c r="C564" s="353" t="s">
        <v>26</v>
      </c>
      <c r="D564" s="353"/>
      <c r="E564" s="353"/>
      <c r="F564" s="353"/>
      <c r="G564" s="353"/>
      <c r="H564" s="353"/>
      <c r="I564" s="353"/>
      <c r="J564" s="277" t="s">
        <v>296</v>
      </c>
      <c r="K564" s="109"/>
      <c r="L564" s="109"/>
      <c r="M564" s="109"/>
      <c r="N564" s="109"/>
      <c r="O564" s="109"/>
      <c r="P564" s="341" t="s">
        <v>27</v>
      </c>
      <c r="Q564" s="341"/>
      <c r="R564" s="341"/>
      <c r="S564" s="341"/>
      <c r="T564" s="341"/>
      <c r="U564" s="341"/>
      <c r="V564" s="341"/>
      <c r="W564" s="341"/>
      <c r="X564" s="341"/>
      <c r="Y564" s="351" t="s">
        <v>348</v>
      </c>
      <c r="Z564" s="352"/>
      <c r="AA564" s="352"/>
      <c r="AB564" s="352"/>
      <c r="AC564" s="277" t="s">
        <v>333</v>
      </c>
      <c r="AD564" s="277"/>
      <c r="AE564" s="277"/>
      <c r="AF564" s="277"/>
      <c r="AG564" s="277"/>
      <c r="AH564" s="351" t="s">
        <v>258</v>
      </c>
      <c r="AI564" s="353"/>
      <c r="AJ564" s="353"/>
      <c r="AK564" s="353"/>
      <c r="AL564" s="353" t="s">
        <v>21</v>
      </c>
      <c r="AM564" s="353"/>
      <c r="AN564" s="353"/>
      <c r="AO564" s="428"/>
      <c r="AP564" s="429" t="s">
        <v>297</v>
      </c>
      <c r="AQ564" s="429"/>
      <c r="AR564" s="429"/>
      <c r="AS564" s="429"/>
      <c r="AT564" s="429"/>
      <c r="AU564" s="429"/>
      <c r="AV564" s="429"/>
      <c r="AW564" s="429"/>
      <c r="AX564" s="429"/>
      <c r="AY564" s="34">
        <f t="shared" ref="AY564:AY565" si="14">$AY$562</f>
        <v>0</v>
      </c>
    </row>
    <row r="565" spans="1:51" ht="26.25" customHeight="1">
      <c r="A565" s="1069">
        <v>1</v>
      </c>
      <c r="B565" s="1069">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1068"/>
      <c r="AD565" s="1068"/>
      <c r="AE565" s="1068"/>
      <c r="AF565" s="1068"/>
      <c r="AG565" s="1068"/>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c r="A566" s="1069">
        <v>2</v>
      </c>
      <c r="B566" s="1069">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1068"/>
      <c r="AD566" s="1068"/>
      <c r="AE566" s="1068"/>
      <c r="AF566" s="1068"/>
      <c r="AG566" s="1068"/>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c r="A567" s="1069">
        <v>3</v>
      </c>
      <c r="B567" s="1069">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1068"/>
      <c r="AD567" s="1068"/>
      <c r="AE567" s="1068"/>
      <c r="AF567" s="1068"/>
      <c r="AG567" s="1068"/>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c r="A568" s="1069">
        <v>4</v>
      </c>
      <c r="B568" s="1069">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1068"/>
      <c r="AD568" s="1068"/>
      <c r="AE568" s="1068"/>
      <c r="AF568" s="1068"/>
      <c r="AG568" s="1068"/>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c r="A569" s="1069">
        <v>5</v>
      </c>
      <c r="B569" s="1069">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1068"/>
      <c r="AD569" s="1068"/>
      <c r="AE569" s="1068"/>
      <c r="AF569" s="1068"/>
      <c r="AG569" s="1068"/>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c r="A570" s="1069">
        <v>6</v>
      </c>
      <c r="B570" s="1069">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1068"/>
      <c r="AD570" s="1068"/>
      <c r="AE570" s="1068"/>
      <c r="AF570" s="1068"/>
      <c r="AG570" s="1068"/>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c r="A571" s="1069">
        <v>7</v>
      </c>
      <c r="B571" s="1069">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1068"/>
      <c r="AD571" s="1068"/>
      <c r="AE571" s="1068"/>
      <c r="AF571" s="1068"/>
      <c r="AG571" s="1068"/>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c r="A572" s="1069">
        <v>8</v>
      </c>
      <c r="B572" s="1069">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1068"/>
      <c r="AD572" s="1068"/>
      <c r="AE572" s="1068"/>
      <c r="AF572" s="1068"/>
      <c r="AG572" s="1068"/>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c r="A573" s="1069">
        <v>9</v>
      </c>
      <c r="B573" s="1069">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1068"/>
      <c r="AD573" s="1068"/>
      <c r="AE573" s="1068"/>
      <c r="AF573" s="1068"/>
      <c r="AG573" s="1068"/>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c r="A574" s="1069">
        <v>10</v>
      </c>
      <c r="B574" s="1069">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1068"/>
      <c r="AD574" s="1068"/>
      <c r="AE574" s="1068"/>
      <c r="AF574" s="1068"/>
      <c r="AG574" s="1068"/>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c r="A575" s="1069">
        <v>11</v>
      </c>
      <c r="B575" s="1069">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1068"/>
      <c r="AD575" s="1068"/>
      <c r="AE575" s="1068"/>
      <c r="AF575" s="1068"/>
      <c r="AG575" s="1068"/>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c r="A576" s="1069">
        <v>12</v>
      </c>
      <c r="B576" s="1069">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1068"/>
      <c r="AD576" s="1068"/>
      <c r="AE576" s="1068"/>
      <c r="AF576" s="1068"/>
      <c r="AG576" s="1068"/>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c r="A577" s="1069">
        <v>13</v>
      </c>
      <c r="B577" s="1069">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1068"/>
      <c r="AD577" s="1068"/>
      <c r="AE577" s="1068"/>
      <c r="AF577" s="1068"/>
      <c r="AG577" s="1068"/>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c r="A578" s="1069">
        <v>14</v>
      </c>
      <c r="B578" s="1069">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1068"/>
      <c r="AD578" s="1068"/>
      <c r="AE578" s="1068"/>
      <c r="AF578" s="1068"/>
      <c r="AG578" s="1068"/>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c r="A579" s="1069">
        <v>15</v>
      </c>
      <c r="B579" s="1069">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1068"/>
      <c r="AD579" s="1068"/>
      <c r="AE579" s="1068"/>
      <c r="AF579" s="1068"/>
      <c r="AG579" s="1068"/>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c r="A580" s="1069">
        <v>16</v>
      </c>
      <c r="B580" s="1069">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1068"/>
      <c r="AD580" s="1068"/>
      <c r="AE580" s="1068"/>
      <c r="AF580" s="1068"/>
      <c r="AG580" s="1068"/>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c r="A581" s="1069">
        <v>17</v>
      </c>
      <c r="B581" s="1069">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1068"/>
      <c r="AD581" s="1068"/>
      <c r="AE581" s="1068"/>
      <c r="AF581" s="1068"/>
      <c r="AG581" s="1068"/>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c r="A582" s="1069">
        <v>18</v>
      </c>
      <c r="B582" s="1069">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1068"/>
      <c r="AD582" s="1068"/>
      <c r="AE582" s="1068"/>
      <c r="AF582" s="1068"/>
      <c r="AG582" s="1068"/>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c r="A583" s="1069">
        <v>19</v>
      </c>
      <c r="B583" s="1069">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1068"/>
      <c r="AD583" s="1068"/>
      <c r="AE583" s="1068"/>
      <c r="AF583" s="1068"/>
      <c r="AG583" s="1068"/>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c r="A584" s="1069">
        <v>20</v>
      </c>
      <c r="B584" s="1069">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1068"/>
      <c r="AD584" s="1068"/>
      <c r="AE584" s="1068"/>
      <c r="AF584" s="1068"/>
      <c r="AG584" s="1068"/>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c r="A585" s="1069">
        <v>21</v>
      </c>
      <c r="B585" s="1069">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1068"/>
      <c r="AD585" s="1068"/>
      <c r="AE585" s="1068"/>
      <c r="AF585" s="1068"/>
      <c r="AG585" s="1068"/>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c r="A586" s="1069">
        <v>22</v>
      </c>
      <c r="B586" s="1069">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1068"/>
      <c r="AD586" s="1068"/>
      <c r="AE586" s="1068"/>
      <c r="AF586" s="1068"/>
      <c r="AG586" s="1068"/>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c r="A587" s="1069">
        <v>23</v>
      </c>
      <c r="B587" s="1069">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1068"/>
      <c r="AD587" s="1068"/>
      <c r="AE587" s="1068"/>
      <c r="AF587" s="1068"/>
      <c r="AG587" s="1068"/>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c r="A588" s="1069">
        <v>24</v>
      </c>
      <c r="B588" s="1069">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1068"/>
      <c r="AD588" s="1068"/>
      <c r="AE588" s="1068"/>
      <c r="AF588" s="1068"/>
      <c r="AG588" s="1068"/>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c r="A589" s="1069">
        <v>25</v>
      </c>
      <c r="B589" s="1069">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1068"/>
      <c r="AD589" s="1068"/>
      <c r="AE589" s="1068"/>
      <c r="AF589" s="1068"/>
      <c r="AG589" s="1068"/>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c r="A590" s="1069">
        <v>26</v>
      </c>
      <c r="B590" s="1069">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1068"/>
      <c r="AD590" s="1068"/>
      <c r="AE590" s="1068"/>
      <c r="AF590" s="1068"/>
      <c r="AG590" s="1068"/>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c r="A591" s="1069">
        <v>27</v>
      </c>
      <c r="B591" s="1069">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1068"/>
      <c r="AD591" s="1068"/>
      <c r="AE591" s="1068"/>
      <c r="AF591" s="1068"/>
      <c r="AG591" s="1068"/>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c r="A592" s="1069">
        <v>28</v>
      </c>
      <c r="B592" s="1069">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1068"/>
      <c r="AD592" s="1068"/>
      <c r="AE592" s="1068"/>
      <c r="AF592" s="1068"/>
      <c r="AG592" s="1068"/>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c r="A593" s="1069">
        <v>29</v>
      </c>
      <c r="B593" s="1069">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1068"/>
      <c r="AD593" s="1068"/>
      <c r="AE593" s="1068"/>
      <c r="AF593" s="1068"/>
      <c r="AG593" s="1068"/>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c r="A594" s="1069">
        <v>30</v>
      </c>
      <c r="B594" s="1069">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1068"/>
      <c r="AD594" s="1068"/>
      <c r="AE594" s="1068"/>
      <c r="AF594" s="1068"/>
      <c r="AG594" s="1068"/>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3"/>
      <c r="B597" s="353"/>
      <c r="C597" s="353" t="s">
        <v>26</v>
      </c>
      <c r="D597" s="353"/>
      <c r="E597" s="353"/>
      <c r="F597" s="353"/>
      <c r="G597" s="353"/>
      <c r="H597" s="353"/>
      <c r="I597" s="353"/>
      <c r="J597" s="277" t="s">
        <v>296</v>
      </c>
      <c r="K597" s="109"/>
      <c r="L597" s="109"/>
      <c r="M597" s="109"/>
      <c r="N597" s="109"/>
      <c r="O597" s="109"/>
      <c r="P597" s="341" t="s">
        <v>27</v>
      </c>
      <c r="Q597" s="341"/>
      <c r="R597" s="341"/>
      <c r="S597" s="341"/>
      <c r="T597" s="341"/>
      <c r="U597" s="341"/>
      <c r="V597" s="341"/>
      <c r="W597" s="341"/>
      <c r="X597" s="341"/>
      <c r="Y597" s="351" t="s">
        <v>348</v>
      </c>
      <c r="Z597" s="352"/>
      <c r="AA597" s="352"/>
      <c r="AB597" s="352"/>
      <c r="AC597" s="277" t="s">
        <v>333</v>
      </c>
      <c r="AD597" s="277"/>
      <c r="AE597" s="277"/>
      <c r="AF597" s="277"/>
      <c r="AG597" s="277"/>
      <c r="AH597" s="351" t="s">
        <v>258</v>
      </c>
      <c r="AI597" s="353"/>
      <c r="AJ597" s="353"/>
      <c r="AK597" s="353"/>
      <c r="AL597" s="353" t="s">
        <v>21</v>
      </c>
      <c r="AM597" s="353"/>
      <c r="AN597" s="353"/>
      <c r="AO597" s="428"/>
      <c r="AP597" s="429" t="s">
        <v>297</v>
      </c>
      <c r="AQ597" s="429"/>
      <c r="AR597" s="429"/>
      <c r="AS597" s="429"/>
      <c r="AT597" s="429"/>
      <c r="AU597" s="429"/>
      <c r="AV597" s="429"/>
      <c r="AW597" s="429"/>
      <c r="AX597" s="429"/>
      <c r="AY597" s="34">
        <f t="shared" ref="AY597:AY598" si="15">$AY$595</f>
        <v>0</v>
      </c>
    </row>
    <row r="598" spans="1:51" ht="26.25" customHeight="1">
      <c r="A598" s="1069">
        <v>1</v>
      </c>
      <c r="B598" s="1069">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1068"/>
      <c r="AD598" s="1068"/>
      <c r="AE598" s="1068"/>
      <c r="AF598" s="1068"/>
      <c r="AG598" s="1068"/>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c r="A599" s="1069">
        <v>2</v>
      </c>
      <c r="B599" s="1069">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1068"/>
      <c r="AD599" s="1068"/>
      <c r="AE599" s="1068"/>
      <c r="AF599" s="1068"/>
      <c r="AG599" s="1068"/>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c r="A600" s="1069">
        <v>3</v>
      </c>
      <c r="B600" s="1069">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1068"/>
      <c r="AD600" s="1068"/>
      <c r="AE600" s="1068"/>
      <c r="AF600" s="1068"/>
      <c r="AG600" s="1068"/>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c r="A601" s="1069">
        <v>4</v>
      </c>
      <c r="B601" s="1069">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1068"/>
      <c r="AD601" s="1068"/>
      <c r="AE601" s="1068"/>
      <c r="AF601" s="1068"/>
      <c r="AG601" s="1068"/>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c r="A602" s="1069">
        <v>5</v>
      </c>
      <c r="B602" s="1069">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1068"/>
      <c r="AD602" s="1068"/>
      <c r="AE602" s="1068"/>
      <c r="AF602" s="1068"/>
      <c r="AG602" s="1068"/>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c r="A603" s="1069">
        <v>6</v>
      </c>
      <c r="B603" s="1069">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1068"/>
      <c r="AD603" s="1068"/>
      <c r="AE603" s="1068"/>
      <c r="AF603" s="1068"/>
      <c r="AG603" s="1068"/>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c r="A604" s="1069">
        <v>7</v>
      </c>
      <c r="B604" s="1069">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1068"/>
      <c r="AD604" s="1068"/>
      <c r="AE604" s="1068"/>
      <c r="AF604" s="1068"/>
      <c r="AG604" s="1068"/>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c r="A605" s="1069">
        <v>8</v>
      </c>
      <c r="B605" s="1069">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1068"/>
      <c r="AD605" s="1068"/>
      <c r="AE605" s="1068"/>
      <c r="AF605" s="1068"/>
      <c r="AG605" s="1068"/>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c r="A606" s="1069">
        <v>9</v>
      </c>
      <c r="B606" s="1069">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1068"/>
      <c r="AD606" s="1068"/>
      <c r="AE606" s="1068"/>
      <c r="AF606" s="1068"/>
      <c r="AG606" s="1068"/>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c r="A607" s="1069">
        <v>10</v>
      </c>
      <c r="B607" s="1069">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1068"/>
      <c r="AD607" s="1068"/>
      <c r="AE607" s="1068"/>
      <c r="AF607" s="1068"/>
      <c r="AG607" s="1068"/>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c r="A608" s="1069">
        <v>11</v>
      </c>
      <c r="B608" s="1069">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1068"/>
      <c r="AD608" s="1068"/>
      <c r="AE608" s="1068"/>
      <c r="AF608" s="1068"/>
      <c r="AG608" s="1068"/>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c r="A609" s="1069">
        <v>12</v>
      </c>
      <c r="B609" s="1069">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1068"/>
      <c r="AD609" s="1068"/>
      <c r="AE609" s="1068"/>
      <c r="AF609" s="1068"/>
      <c r="AG609" s="1068"/>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c r="A610" s="1069">
        <v>13</v>
      </c>
      <c r="B610" s="1069">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1068"/>
      <c r="AD610" s="1068"/>
      <c r="AE610" s="1068"/>
      <c r="AF610" s="1068"/>
      <c r="AG610" s="1068"/>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c r="A611" s="1069">
        <v>14</v>
      </c>
      <c r="B611" s="1069">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1068"/>
      <c r="AD611" s="1068"/>
      <c r="AE611" s="1068"/>
      <c r="AF611" s="1068"/>
      <c r="AG611" s="1068"/>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c r="A612" s="1069">
        <v>15</v>
      </c>
      <c r="B612" s="1069">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1068"/>
      <c r="AD612" s="1068"/>
      <c r="AE612" s="1068"/>
      <c r="AF612" s="1068"/>
      <c r="AG612" s="1068"/>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c r="A613" s="1069">
        <v>16</v>
      </c>
      <c r="B613" s="1069">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1068"/>
      <c r="AD613" s="1068"/>
      <c r="AE613" s="1068"/>
      <c r="AF613" s="1068"/>
      <c r="AG613" s="1068"/>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c r="A614" s="1069">
        <v>17</v>
      </c>
      <c r="B614" s="1069">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1068"/>
      <c r="AD614" s="1068"/>
      <c r="AE614" s="1068"/>
      <c r="AF614" s="1068"/>
      <c r="AG614" s="1068"/>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c r="A615" s="1069">
        <v>18</v>
      </c>
      <c r="B615" s="1069">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1068"/>
      <c r="AD615" s="1068"/>
      <c r="AE615" s="1068"/>
      <c r="AF615" s="1068"/>
      <c r="AG615" s="1068"/>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c r="A616" s="1069">
        <v>19</v>
      </c>
      <c r="B616" s="1069">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1068"/>
      <c r="AD616" s="1068"/>
      <c r="AE616" s="1068"/>
      <c r="AF616" s="1068"/>
      <c r="AG616" s="1068"/>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c r="A617" s="1069">
        <v>20</v>
      </c>
      <c r="B617" s="1069">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1068"/>
      <c r="AD617" s="1068"/>
      <c r="AE617" s="1068"/>
      <c r="AF617" s="1068"/>
      <c r="AG617" s="1068"/>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c r="A618" s="1069">
        <v>21</v>
      </c>
      <c r="B618" s="1069">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1068"/>
      <c r="AD618" s="1068"/>
      <c r="AE618" s="1068"/>
      <c r="AF618" s="1068"/>
      <c r="AG618" s="1068"/>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c r="A619" s="1069">
        <v>22</v>
      </c>
      <c r="B619" s="1069">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1068"/>
      <c r="AD619" s="1068"/>
      <c r="AE619" s="1068"/>
      <c r="AF619" s="1068"/>
      <c r="AG619" s="1068"/>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c r="A620" s="1069">
        <v>23</v>
      </c>
      <c r="B620" s="1069">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1068"/>
      <c r="AD620" s="1068"/>
      <c r="AE620" s="1068"/>
      <c r="AF620" s="1068"/>
      <c r="AG620" s="1068"/>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c r="A621" s="1069">
        <v>24</v>
      </c>
      <c r="B621" s="1069">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1068"/>
      <c r="AD621" s="1068"/>
      <c r="AE621" s="1068"/>
      <c r="AF621" s="1068"/>
      <c r="AG621" s="1068"/>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c r="A622" s="1069">
        <v>25</v>
      </c>
      <c r="B622" s="1069">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1068"/>
      <c r="AD622" s="1068"/>
      <c r="AE622" s="1068"/>
      <c r="AF622" s="1068"/>
      <c r="AG622" s="1068"/>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c r="A623" s="1069">
        <v>26</v>
      </c>
      <c r="B623" s="1069">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1068"/>
      <c r="AD623" s="1068"/>
      <c r="AE623" s="1068"/>
      <c r="AF623" s="1068"/>
      <c r="AG623" s="1068"/>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c r="A624" s="1069">
        <v>27</v>
      </c>
      <c r="B624" s="1069">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1068"/>
      <c r="AD624" s="1068"/>
      <c r="AE624" s="1068"/>
      <c r="AF624" s="1068"/>
      <c r="AG624" s="1068"/>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c r="A625" s="1069">
        <v>28</v>
      </c>
      <c r="B625" s="1069">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1068"/>
      <c r="AD625" s="1068"/>
      <c r="AE625" s="1068"/>
      <c r="AF625" s="1068"/>
      <c r="AG625" s="1068"/>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c r="A626" s="1069">
        <v>29</v>
      </c>
      <c r="B626" s="1069">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1068"/>
      <c r="AD626" s="1068"/>
      <c r="AE626" s="1068"/>
      <c r="AF626" s="1068"/>
      <c r="AG626" s="1068"/>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c r="A627" s="1069">
        <v>30</v>
      </c>
      <c r="B627" s="1069">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1068"/>
      <c r="AD627" s="1068"/>
      <c r="AE627" s="1068"/>
      <c r="AF627" s="1068"/>
      <c r="AG627" s="1068"/>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3"/>
      <c r="B630" s="353"/>
      <c r="C630" s="353" t="s">
        <v>26</v>
      </c>
      <c r="D630" s="353"/>
      <c r="E630" s="353"/>
      <c r="F630" s="353"/>
      <c r="G630" s="353"/>
      <c r="H630" s="353"/>
      <c r="I630" s="353"/>
      <c r="J630" s="277" t="s">
        <v>296</v>
      </c>
      <c r="K630" s="109"/>
      <c r="L630" s="109"/>
      <c r="M630" s="109"/>
      <c r="N630" s="109"/>
      <c r="O630" s="109"/>
      <c r="P630" s="341" t="s">
        <v>27</v>
      </c>
      <c r="Q630" s="341"/>
      <c r="R630" s="341"/>
      <c r="S630" s="341"/>
      <c r="T630" s="341"/>
      <c r="U630" s="341"/>
      <c r="V630" s="341"/>
      <c r="W630" s="341"/>
      <c r="X630" s="341"/>
      <c r="Y630" s="351" t="s">
        <v>348</v>
      </c>
      <c r="Z630" s="352"/>
      <c r="AA630" s="352"/>
      <c r="AB630" s="352"/>
      <c r="AC630" s="277" t="s">
        <v>333</v>
      </c>
      <c r="AD630" s="277"/>
      <c r="AE630" s="277"/>
      <c r="AF630" s="277"/>
      <c r="AG630" s="277"/>
      <c r="AH630" s="351" t="s">
        <v>258</v>
      </c>
      <c r="AI630" s="353"/>
      <c r="AJ630" s="353"/>
      <c r="AK630" s="353"/>
      <c r="AL630" s="353" t="s">
        <v>21</v>
      </c>
      <c r="AM630" s="353"/>
      <c r="AN630" s="353"/>
      <c r="AO630" s="428"/>
      <c r="AP630" s="429" t="s">
        <v>297</v>
      </c>
      <c r="AQ630" s="429"/>
      <c r="AR630" s="429"/>
      <c r="AS630" s="429"/>
      <c r="AT630" s="429"/>
      <c r="AU630" s="429"/>
      <c r="AV630" s="429"/>
      <c r="AW630" s="429"/>
      <c r="AX630" s="429"/>
      <c r="AY630" s="34">
        <f t="shared" ref="AY630:AY631" si="16">$AY$628</f>
        <v>0</v>
      </c>
    </row>
    <row r="631" spans="1:51" ht="26.25" customHeight="1">
      <c r="A631" s="1069">
        <v>1</v>
      </c>
      <c r="B631" s="1069">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1068"/>
      <c r="AD631" s="1068"/>
      <c r="AE631" s="1068"/>
      <c r="AF631" s="1068"/>
      <c r="AG631" s="1068"/>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c r="A632" s="1069">
        <v>2</v>
      </c>
      <c r="B632" s="1069">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1068"/>
      <c r="AD632" s="1068"/>
      <c r="AE632" s="1068"/>
      <c r="AF632" s="1068"/>
      <c r="AG632" s="1068"/>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c r="A633" s="1069">
        <v>3</v>
      </c>
      <c r="B633" s="1069">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1068"/>
      <c r="AD633" s="1068"/>
      <c r="AE633" s="1068"/>
      <c r="AF633" s="1068"/>
      <c r="AG633" s="1068"/>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c r="A634" s="1069">
        <v>4</v>
      </c>
      <c r="B634" s="1069">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1068"/>
      <c r="AD634" s="1068"/>
      <c r="AE634" s="1068"/>
      <c r="AF634" s="1068"/>
      <c r="AG634" s="1068"/>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c r="A635" s="1069">
        <v>5</v>
      </c>
      <c r="B635" s="1069">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1068"/>
      <c r="AD635" s="1068"/>
      <c r="AE635" s="1068"/>
      <c r="AF635" s="1068"/>
      <c r="AG635" s="1068"/>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c r="A636" s="1069">
        <v>6</v>
      </c>
      <c r="B636" s="1069">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1068"/>
      <c r="AD636" s="1068"/>
      <c r="AE636" s="1068"/>
      <c r="AF636" s="1068"/>
      <c r="AG636" s="1068"/>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c r="A637" s="1069">
        <v>7</v>
      </c>
      <c r="B637" s="1069">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1068"/>
      <c r="AD637" s="1068"/>
      <c r="AE637" s="1068"/>
      <c r="AF637" s="1068"/>
      <c r="AG637" s="1068"/>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c r="A638" s="1069">
        <v>8</v>
      </c>
      <c r="B638" s="1069">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1068"/>
      <c r="AD638" s="1068"/>
      <c r="AE638" s="1068"/>
      <c r="AF638" s="1068"/>
      <c r="AG638" s="1068"/>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c r="A639" s="1069">
        <v>9</v>
      </c>
      <c r="B639" s="1069">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1068"/>
      <c r="AD639" s="1068"/>
      <c r="AE639" s="1068"/>
      <c r="AF639" s="1068"/>
      <c r="AG639" s="1068"/>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c r="A640" s="1069">
        <v>10</v>
      </c>
      <c r="B640" s="1069">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1068"/>
      <c r="AD640" s="1068"/>
      <c r="AE640" s="1068"/>
      <c r="AF640" s="1068"/>
      <c r="AG640" s="1068"/>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c r="A641" s="1069">
        <v>11</v>
      </c>
      <c r="B641" s="1069">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1068"/>
      <c r="AD641" s="1068"/>
      <c r="AE641" s="1068"/>
      <c r="AF641" s="1068"/>
      <c r="AG641" s="1068"/>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c r="A642" s="1069">
        <v>12</v>
      </c>
      <c r="B642" s="1069">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1068"/>
      <c r="AD642" s="1068"/>
      <c r="AE642" s="1068"/>
      <c r="AF642" s="1068"/>
      <c r="AG642" s="1068"/>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c r="A643" s="1069">
        <v>13</v>
      </c>
      <c r="B643" s="1069">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1068"/>
      <c r="AD643" s="1068"/>
      <c r="AE643" s="1068"/>
      <c r="AF643" s="1068"/>
      <c r="AG643" s="1068"/>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c r="A644" s="1069">
        <v>14</v>
      </c>
      <c r="B644" s="1069">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1068"/>
      <c r="AD644" s="1068"/>
      <c r="AE644" s="1068"/>
      <c r="AF644" s="1068"/>
      <c r="AG644" s="1068"/>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c r="A645" s="1069">
        <v>15</v>
      </c>
      <c r="B645" s="1069">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1068"/>
      <c r="AD645" s="1068"/>
      <c r="AE645" s="1068"/>
      <c r="AF645" s="1068"/>
      <c r="AG645" s="1068"/>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c r="A646" s="1069">
        <v>16</v>
      </c>
      <c r="B646" s="1069">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1068"/>
      <c r="AD646" s="1068"/>
      <c r="AE646" s="1068"/>
      <c r="AF646" s="1068"/>
      <c r="AG646" s="1068"/>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c r="A647" s="1069">
        <v>17</v>
      </c>
      <c r="B647" s="1069">
        <v>1</v>
      </c>
      <c r="C647" s="426"/>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1068"/>
      <c r="AD647" s="1068"/>
      <c r="AE647" s="1068"/>
      <c r="AF647" s="1068"/>
      <c r="AG647" s="1068"/>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c r="A648" s="1069">
        <v>18</v>
      </c>
      <c r="B648" s="1069">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1068"/>
      <c r="AD648" s="1068"/>
      <c r="AE648" s="1068"/>
      <c r="AF648" s="1068"/>
      <c r="AG648" s="1068"/>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c r="A649" s="1069">
        <v>19</v>
      </c>
      <c r="B649" s="1069">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1068"/>
      <c r="AD649" s="1068"/>
      <c r="AE649" s="1068"/>
      <c r="AF649" s="1068"/>
      <c r="AG649" s="1068"/>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c r="A650" s="1069">
        <v>20</v>
      </c>
      <c r="B650" s="1069">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1068"/>
      <c r="AD650" s="1068"/>
      <c r="AE650" s="1068"/>
      <c r="AF650" s="1068"/>
      <c r="AG650" s="1068"/>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c r="A651" s="1069">
        <v>21</v>
      </c>
      <c r="B651" s="1069">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1068"/>
      <c r="AD651" s="1068"/>
      <c r="AE651" s="1068"/>
      <c r="AF651" s="1068"/>
      <c r="AG651" s="1068"/>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c r="A652" s="1069">
        <v>22</v>
      </c>
      <c r="B652" s="1069">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1068"/>
      <c r="AD652" s="1068"/>
      <c r="AE652" s="1068"/>
      <c r="AF652" s="1068"/>
      <c r="AG652" s="1068"/>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c r="A653" s="1069">
        <v>23</v>
      </c>
      <c r="B653" s="1069">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1068"/>
      <c r="AD653" s="1068"/>
      <c r="AE653" s="1068"/>
      <c r="AF653" s="1068"/>
      <c r="AG653" s="1068"/>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c r="A654" s="1069">
        <v>24</v>
      </c>
      <c r="B654" s="1069">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1068"/>
      <c r="AD654" s="1068"/>
      <c r="AE654" s="1068"/>
      <c r="AF654" s="1068"/>
      <c r="AG654" s="1068"/>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c r="A655" s="1069">
        <v>25</v>
      </c>
      <c r="B655" s="1069">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1068"/>
      <c r="AD655" s="1068"/>
      <c r="AE655" s="1068"/>
      <c r="AF655" s="1068"/>
      <c r="AG655" s="1068"/>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c r="A656" s="1069">
        <v>26</v>
      </c>
      <c r="B656" s="1069">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1068"/>
      <c r="AD656" s="1068"/>
      <c r="AE656" s="1068"/>
      <c r="AF656" s="1068"/>
      <c r="AG656" s="1068"/>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c r="A657" s="1069">
        <v>27</v>
      </c>
      <c r="B657" s="1069">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1068"/>
      <c r="AD657" s="1068"/>
      <c r="AE657" s="1068"/>
      <c r="AF657" s="1068"/>
      <c r="AG657" s="1068"/>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c r="A658" s="1069">
        <v>28</v>
      </c>
      <c r="B658" s="1069">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1068"/>
      <c r="AD658" s="1068"/>
      <c r="AE658" s="1068"/>
      <c r="AF658" s="1068"/>
      <c r="AG658" s="1068"/>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c r="A659" s="1069">
        <v>29</v>
      </c>
      <c r="B659" s="1069">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1068"/>
      <c r="AD659" s="1068"/>
      <c r="AE659" s="1068"/>
      <c r="AF659" s="1068"/>
      <c r="AG659" s="1068"/>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c r="A660" s="1069">
        <v>30</v>
      </c>
      <c r="B660" s="1069">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1068"/>
      <c r="AD660" s="1068"/>
      <c r="AE660" s="1068"/>
      <c r="AF660" s="1068"/>
      <c r="AG660" s="1068"/>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3"/>
      <c r="B663" s="353"/>
      <c r="C663" s="353" t="s">
        <v>26</v>
      </c>
      <c r="D663" s="353"/>
      <c r="E663" s="353"/>
      <c r="F663" s="353"/>
      <c r="G663" s="353"/>
      <c r="H663" s="353"/>
      <c r="I663" s="353"/>
      <c r="J663" s="277" t="s">
        <v>296</v>
      </c>
      <c r="K663" s="109"/>
      <c r="L663" s="109"/>
      <c r="M663" s="109"/>
      <c r="N663" s="109"/>
      <c r="O663" s="109"/>
      <c r="P663" s="341" t="s">
        <v>27</v>
      </c>
      <c r="Q663" s="341"/>
      <c r="R663" s="341"/>
      <c r="S663" s="341"/>
      <c r="T663" s="341"/>
      <c r="U663" s="341"/>
      <c r="V663" s="341"/>
      <c r="W663" s="341"/>
      <c r="X663" s="341"/>
      <c r="Y663" s="351" t="s">
        <v>348</v>
      </c>
      <c r="Z663" s="352"/>
      <c r="AA663" s="352"/>
      <c r="AB663" s="352"/>
      <c r="AC663" s="277" t="s">
        <v>333</v>
      </c>
      <c r="AD663" s="277"/>
      <c r="AE663" s="277"/>
      <c r="AF663" s="277"/>
      <c r="AG663" s="277"/>
      <c r="AH663" s="351" t="s">
        <v>258</v>
      </c>
      <c r="AI663" s="353"/>
      <c r="AJ663" s="353"/>
      <c r="AK663" s="353"/>
      <c r="AL663" s="353" t="s">
        <v>21</v>
      </c>
      <c r="AM663" s="353"/>
      <c r="AN663" s="353"/>
      <c r="AO663" s="428"/>
      <c r="AP663" s="429" t="s">
        <v>297</v>
      </c>
      <c r="AQ663" s="429"/>
      <c r="AR663" s="429"/>
      <c r="AS663" s="429"/>
      <c r="AT663" s="429"/>
      <c r="AU663" s="429"/>
      <c r="AV663" s="429"/>
      <c r="AW663" s="429"/>
      <c r="AX663" s="429"/>
      <c r="AY663" s="34">
        <f t="shared" ref="AY663:AY664" si="17">$AY$661</f>
        <v>0</v>
      </c>
    </row>
    <row r="664" spans="1:51" ht="26.25" customHeight="1">
      <c r="A664" s="1069">
        <v>1</v>
      </c>
      <c r="B664" s="1069">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1068"/>
      <c r="AD664" s="1068"/>
      <c r="AE664" s="1068"/>
      <c r="AF664" s="1068"/>
      <c r="AG664" s="1068"/>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c r="A665" s="1069">
        <v>2</v>
      </c>
      <c r="B665" s="1069">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1068"/>
      <c r="AD665" s="1068"/>
      <c r="AE665" s="1068"/>
      <c r="AF665" s="1068"/>
      <c r="AG665" s="1068"/>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c r="A666" s="1069">
        <v>3</v>
      </c>
      <c r="B666" s="1069">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1068"/>
      <c r="AD666" s="1068"/>
      <c r="AE666" s="1068"/>
      <c r="AF666" s="1068"/>
      <c r="AG666" s="1068"/>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c r="A667" s="1069">
        <v>4</v>
      </c>
      <c r="B667" s="1069">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1068"/>
      <c r="AD667" s="1068"/>
      <c r="AE667" s="1068"/>
      <c r="AF667" s="1068"/>
      <c r="AG667" s="1068"/>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c r="A668" s="1069">
        <v>5</v>
      </c>
      <c r="B668" s="1069">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1068"/>
      <c r="AD668" s="1068"/>
      <c r="AE668" s="1068"/>
      <c r="AF668" s="1068"/>
      <c r="AG668" s="1068"/>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c r="A669" s="1069">
        <v>6</v>
      </c>
      <c r="B669" s="1069">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1068"/>
      <c r="AD669" s="1068"/>
      <c r="AE669" s="1068"/>
      <c r="AF669" s="1068"/>
      <c r="AG669" s="1068"/>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c r="A670" s="1069">
        <v>7</v>
      </c>
      <c r="B670" s="1069">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1068"/>
      <c r="AD670" s="1068"/>
      <c r="AE670" s="1068"/>
      <c r="AF670" s="1068"/>
      <c r="AG670" s="1068"/>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c r="A671" s="1069">
        <v>8</v>
      </c>
      <c r="B671" s="1069">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1068"/>
      <c r="AD671" s="1068"/>
      <c r="AE671" s="1068"/>
      <c r="AF671" s="1068"/>
      <c r="AG671" s="1068"/>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c r="A672" s="1069">
        <v>9</v>
      </c>
      <c r="B672" s="1069">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1068"/>
      <c r="AD672" s="1068"/>
      <c r="AE672" s="1068"/>
      <c r="AF672" s="1068"/>
      <c r="AG672" s="1068"/>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c r="A673" s="1069">
        <v>10</v>
      </c>
      <c r="B673" s="1069">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1068"/>
      <c r="AD673" s="1068"/>
      <c r="AE673" s="1068"/>
      <c r="AF673" s="1068"/>
      <c r="AG673" s="1068"/>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c r="A674" s="1069">
        <v>11</v>
      </c>
      <c r="B674" s="1069">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1068"/>
      <c r="AD674" s="1068"/>
      <c r="AE674" s="1068"/>
      <c r="AF674" s="1068"/>
      <c r="AG674" s="1068"/>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c r="A675" s="1069">
        <v>12</v>
      </c>
      <c r="B675" s="1069">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1068"/>
      <c r="AD675" s="1068"/>
      <c r="AE675" s="1068"/>
      <c r="AF675" s="1068"/>
      <c r="AG675" s="1068"/>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c r="A676" s="1069">
        <v>13</v>
      </c>
      <c r="B676" s="1069">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1068"/>
      <c r="AD676" s="1068"/>
      <c r="AE676" s="1068"/>
      <c r="AF676" s="1068"/>
      <c r="AG676" s="1068"/>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c r="A677" s="1069">
        <v>14</v>
      </c>
      <c r="B677" s="1069">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1068"/>
      <c r="AD677" s="1068"/>
      <c r="AE677" s="1068"/>
      <c r="AF677" s="1068"/>
      <c r="AG677" s="1068"/>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c r="A678" s="1069">
        <v>15</v>
      </c>
      <c r="B678" s="1069">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1068"/>
      <c r="AD678" s="1068"/>
      <c r="AE678" s="1068"/>
      <c r="AF678" s="1068"/>
      <c r="AG678" s="1068"/>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c r="A679" s="1069">
        <v>16</v>
      </c>
      <c r="B679" s="1069">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1068"/>
      <c r="AD679" s="1068"/>
      <c r="AE679" s="1068"/>
      <c r="AF679" s="1068"/>
      <c r="AG679" s="1068"/>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c r="A680" s="1069">
        <v>17</v>
      </c>
      <c r="B680" s="1069">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1068"/>
      <c r="AD680" s="1068"/>
      <c r="AE680" s="1068"/>
      <c r="AF680" s="1068"/>
      <c r="AG680" s="1068"/>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c r="A681" s="1069">
        <v>18</v>
      </c>
      <c r="B681" s="1069">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1068"/>
      <c r="AD681" s="1068"/>
      <c r="AE681" s="1068"/>
      <c r="AF681" s="1068"/>
      <c r="AG681" s="1068"/>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c r="A682" s="1069">
        <v>19</v>
      </c>
      <c r="B682" s="1069">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1068"/>
      <c r="AD682" s="1068"/>
      <c r="AE682" s="1068"/>
      <c r="AF682" s="1068"/>
      <c r="AG682" s="1068"/>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c r="A683" s="1069">
        <v>20</v>
      </c>
      <c r="B683" s="1069">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1068"/>
      <c r="AD683" s="1068"/>
      <c r="AE683" s="1068"/>
      <c r="AF683" s="1068"/>
      <c r="AG683" s="1068"/>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c r="A684" s="1069">
        <v>21</v>
      </c>
      <c r="B684" s="1069">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1068"/>
      <c r="AD684" s="1068"/>
      <c r="AE684" s="1068"/>
      <c r="AF684" s="1068"/>
      <c r="AG684" s="1068"/>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c r="A685" s="1069">
        <v>22</v>
      </c>
      <c r="B685" s="1069">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1068"/>
      <c r="AD685" s="1068"/>
      <c r="AE685" s="1068"/>
      <c r="AF685" s="1068"/>
      <c r="AG685" s="1068"/>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c r="A686" s="1069">
        <v>23</v>
      </c>
      <c r="B686" s="1069">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1068"/>
      <c r="AD686" s="1068"/>
      <c r="AE686" s="1068"/>
      <c r="AF686" s="1068"/>
      <c r="AG686" s="1068"/>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c r="A687" s="1069">
        <v>24</v>
      </c>
      <c r="B687" s="1069">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1068"/>
      <c r="AD687" s="1068"/>
      <c r="AE687" s="1068"/>
      <c r="AF687" s="1068"/>
      <c r="AG687" s="1068"/>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c r="A688" s="1069">
        <v>25</v>
      </c>
      <c r="B688" s="1069">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1068"/>
      <c r="AD688" s="1068"/>
      <c r="AE688" s="1068"/>
      <c r="AF688" s="1068"/>
      <c r="AG688" s="1068"/>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c r="A689" s="1069">
        <v>26</v>
      </c>
      <c r="B689" s="1069">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1068"/>
      <c r="AD689" s="1068"/>
      <c r="AE689" s="1068"/>
      <c r="AF689" s="1068"/>
      <c r="AG689" s="1068"/>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c r="A690" s="1069">
        <v>27</v>
      </c>
      <c r="B690" s="1069">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1068"/>
      <c r="AD690" s="1068"/>
      <c r="AE690" s="1068"/>
      <c r="AF690" s="1068"/>
      <c r="AG690" s="1068"/>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c r="A691" s="1069">
        <v>28</v>
      </c>
      <c r="B691" s="1069">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1068"/>
      <c r="AD691" s="1068"/>
      <c r="AE691" s="1068"/>
      <c r="AF691" s="1068"/>
      <c r="AG691" s="1068"/>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c r="A692" s="1069">
        <v>29</v>
      </c>
      <c r="B692" s="1069">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1068"/>
      <c r="AD692" s="1068"/>
      <c r="AE692" s="1068"/>
      <c r="AF692" s="1068"/>
      <c r="AG692" s="1068"/>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c r="A693" s="1069">
        <v>30</v>
      </c>
      <c r="B693" s="1069">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1068"/>
      <c r="AD693" s="1068"/>
      <c r="AE693" s="1068"/>
      <c r="AF693" s="1068"/>
      <c r="AG693" s="1068"/>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3"/>
      <c r="B696" s="353"/>
      <c r="C696" s="353" t="s">
        <v>26</v>
      </c>
      <c r="D696" s="353"/>
      <c r="E696" s="353"/>
      <c r="F696" s="353"/>
      <c r="G696" s="353"/>
      <c r="H696" s="353"/>
      <c r="I696" s="353"/>
      <c r="J696" s="277" t="s">
        <v>296</v>
      </c>
      <c r="K696" s="109"/>
      <c r="L696" s="109"/>
      <c r="M696" s="109"/>
      <c r="N696" s="109"/>
      <c r="O696" s="109"/>
      <c r="P696" s="341" t="s">
        <v>27</v>
      </c>
      <c r="Q696" s="341"/>
      <c r="R696" s="341"/>
      <c r="S696" s="341"/>
      <c r="T696" s="341"/>
      <c r="U696" s="341"/>
      <c r="V696" s="341"/>
      <c r="W696" s="341"/>
      <c r="X696" s="341"/>
      <c r="Y696" s="351" t="s">
        <v>348</v>
      </c>
      <c r="Z696" s="352"/>
      <c r="AA696" s="352"/>
      <c r="AB696" s="352"/>
      <c r="AC696" s="277" t="s">
        <v>333</v>
      </c>
      <c r="AD696" s="277"/>
      <c r="AE696" s="277"/>
      <c r="AF696" s="277"/>
      <c r="AG696" s="277"/>
      <c r="AH696" s="351" t="s">
        <v>258</v>
      </c>
      <c r="AI696" s="353"/>
      <c r="AJ696" s="353"/>
      <c r="AK696" s="353"/>
      <c r="AL696" s="353" t="s">
        <v>21</v>
      </c>
      <c r="AM696" s="353"/>
      <c r="AN696" s="353"/>
      <c r="AO696" s="428"/>
      <c r="AP696" s="429" t="s">
        <v>297</v>
      </c>
      <c r="AQ696" s="429"/>
      <c r="AR696" s="429"/>
      <c r="AS696" s="429"/>
      <c r="AT696" s="429"/>
      <c r="AU696" s="429"/>
      <c r="AV696" s="429"/>
      <c r="AW696" s="429"/>
      <c r="AX696" s="429"/>
      <c r="AY696" s="34">
        <f t="shared" ref="AY696:AY697" si="18">$AY$694</f>
        <v>0</v>
      </c>
    </row>
    <row r="697" spans="1:51" ht="26.25" customHeight="1">
      <c r="A697" s="1069">
        <v>1</v>
      </c>
      <c r="B697" s="1069">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1068"/>
      <c r="AD697" s="1068"/>
      <c r="AE697" s="1068"/>
      <c r="AF697" s="1068"/>
      <c r="AG697" s="1068"/>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c r="A698" s="1069">
        <v>2</v>
      </c>
      <c r="B698" s="1069">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1068"/>
      <c r="AD698" s="1068"/>
      <c r="AE698" s="1068"/>
      <c r="AF698" s="1068"/>
      <c r="AG698" s="1068"/>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c r="A699" s="1069">
        <v>3</v>
      </c>
      <c r="B699" s="1069">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1068"/>
      <c r="AD699" s="1068"/>
      <c r="AE699" s="1068"/>
      <c r="AF699" s="1068"/>
      <c r="AG699" s="1068"/>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c r="A700" s="1069">
        <v>4</v>
      </c>
      <c r="B700" s="1069">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1068"/>
      <c r="AD700" s="1068"/>
      <c r="AE700" s="1068"/>
      <c r="AF700" s="1068"/>
      <c r="AG700" s="1068"/>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c r="A701" s="1069">
        <v>5</v>
      </c>
      <c r="B701" s="1069">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1068"/>
      <c r="AD701" s="1068"/>
      <c r="AE701" s="1068"/>
      <c r="AF701" s="1068"/>
      <c r="AG701" s="1068"/>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c r="A702" s="1069">
        <v>6</v>
      </c>
      <c r="B702" s="1069">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1068"/>
      <c r="AD702" s="1068"/>
      <c r="AE702" s="1068"/>
      <c r="AF702" s="1068"/>
      <c r="AG702" s="1068"/>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c r="A703" s="1069">
        <v>7</v>
      </c>
      <c r="B703" s="1069">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1068"/>
      <c r="AD703" s="1068"/>
      <c r="AE703" s="1068"/>
      <c r="AF703" s="1068"/>
      <c r="AG703" s="1068"/>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c r="A704" s="1069">
        <v>8</v>
      </c>
      <c r="B704" s="1069">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1068"/>
      <c r="AD704" s="1068"/>
      <c r="AE704" s="1068"/>
      <c r="AF704" s="1068"/>
      <c r="AG704" s="1068"/>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c r="A705" s="1069">
        <v>9</v>
      </c>
      <c r="B705" s="1069">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1068"/>
      <c r="AD705" s="1068"/>
      <c r="AE705" s="1068"/>
      <c r="AF705" s="1068"/>
      <c r="AG705" s="1068"/>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c r="A706" s="1069">
        <v>10</v>
      </c>
      <c r="B706" s="1069">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1068"/>
      <c r="AD706" s="1068"/>
      <c r="AE706" s="1068"/>
      <c r="AF706" s="1068"/>
      <c r="AG706" s="1068"/>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c r="A707" s="1069">
        <v>11</v>
      </c>
      <c r="B707" s="1069">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1068"/>
      <c r="AD707" s="1068"/>
      <c r="AE707" s="1068"/>
      <c r="AF707" s="1068"/>
      <c r="AG707" s="1068"/>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c r="A708" s="1069">
        <v>12</v>
      </c>
      <c r="B708" s="1069">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1068"/>
      <c r="AD708" s="1068"/>
      <c r="AE708" s="1068"/>
      <c r="AF708" s="1068"/>
      <c r="AG708" s="1068"/>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c r="A709" s="1069">
        <v>13</v>
      </c>
      <c r="B709" s="1069">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1068"/>
      <c r="AD709" s="1068"/>
      <c r="AE709" s="1068"/>
      <c r="AF709" s="1068"/>
      <c r="AG709" s="1068"/>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c r="A710" s="1069">
        <v>14</v>
      </c>
      <c r="B710" s="1069">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1068"/>
      <c r="AD710" s="1068"/>
      <c r="AE710" s="1068"/>
      <c r="AF710" s="1068"/>
      <c r="AG710" s="1068"/>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c r="A711" s="1069">
        <v>15</v>
      </c>
      <c r="B711" s="1069">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1068"/>
      <c r="AD711" s="1068"/>
      <c r="AE711" s="1068"/>
      <c r="AF711" s="1068"/>
      <c r="AG711" s="1068"/>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c r="A712" s="1069">
        <v>16</v>
      </c>
      <c r="B712" s="1069">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1068"/>
      <c r="AD712" s="1068"/>
      <c r="AE712" s="1068"/>
      <c r="AF712" s="1068"/>
      <c r="AG712" s="1068"/>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c r="A713" s="1069">
        <v>17</v>
      </c>
      <c r="B713" s="1069">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1068"/>
      <c r="AD713" s="1068"/>
      <c r="AE713" s="1068"/>
      <c r="AF713" s="1068"/>
      <c r="AG713" s="1068"/>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c r="A714" s="1069">
        <v>18</v>
      </c>
      <c r="B714" s="1069">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1068"/>
      <c r="AD714" s="1068"/>
      <c r="AE714" s="1068"/>
      <c r="AF714" s="1068"/>
      <c r="AG714" s="1068"/>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c r="A715" s="1069">
        <v>19</v>
      </c>
      <c r="B715" s="1069">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1068"/>
      <c r="AD715" s="1068"/>
      <c r="AE715" s="1068"/>
      <c r="AF715" s="1068"/>
      <c r="AG715" s="1068"/>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c r="A716" s="1069">
        <v>20</v>
      </c>
      <c r="B716" s="1069">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1068"/>
      <c r="AD716" s="1068"/>
      <c r="AE716" s="1068"/>
      <c r="AF716" s="1068"/>
      <c r="AG716" s="1068"/>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c r="A717" s="1069">
        <v>21</v>
      </c>
      <c r="B717" s="1069">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1068"/>
      <c r="AD717" s="1068"/>
      <c r="AE717" s="1068"/>
      <c r="AF717" s="1068"/>
      <c r="AG717" s="1068"/>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c r="A718" s="1069">
        <v>22</v>
      </c>
      <c r="B718" s="1069">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1068"/>
      <c r="AD718" s="1068"/>
      <c r="AE718" s="1068"/>
      <c r="AF718" s="1068"/>
      <c r="AG718" s="1068"/>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c r="A719" s="1069">
        <v>23</v>
      </c>
      <c r="B719" s="1069">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1068"/>
      <c r="AD719" s="1068"/>
      <c r="AE719" s="1068"/>
      <c r="AF719" s="1068"/>
      <c r="AG719" s="1068"/>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c r="A720" s="1069">
        <v>24</v>
      </c>
      <c r="B720" s="1069">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1068"/>
      <c r="AD720" s="1068"/>
      <c r="AE720" s="1068"/>
      <c r="AF720" s="1068"/>
      <c r="AG720" s="1068"/>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c r="A721" s="1069">
        <v>25</v>
      </c>
      <c r="B721" s="1069">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1068"/>
      <c r="AD721" s="1068"/>
      <c r="AE721" s="1068"/>
      <c r="AF721" s="1068"/>
      <c r="AG721" s="1068"/>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c r="A722" s="1069">
        <v>26</v>
      </c>
      <c r="B722" s="1069">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1068"/>
      <c r="AD722" s="1068"/>
      <c r="AE722" s="1068"/>
      <c r="AF722" s="1068"/>
      <c r="AG722" s="1068"/>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c r="A723" s="1069">
        <v>27</v>
      </c>
      <c r="B723" s="1069">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1068"/>
      <c r="AD723" s="1068"/>
      <c r="AE723" s="1068"/>
      <c r="AF723" s="1068"/>
      <c r="AG723" s="1068"/>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c r="A724" s="1069">
        <v>28</v>
      </c>
      <c r="B724" s="1069">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1068"/>
      <c r="AD724" s="1068"/>
      <c r="AE724" s="1068"/>
      <c r="AF724" s="1068"/>
      <c r="AG724" s="1068"/>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c r="A725" s="1069">
        <v>29</v>
      </c>
      <c r="B725" s="1069">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1068"/>
      <c r="AD725" s="1068"/>
      <c r="AE725" s="1068"/>
      <c r="AF725" s="1068"/>
      <c r="AG725" s="1068"/>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c r="A726" s="1069">
        <v>30</v>
      </c>
      <c r="B726" s="1069">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1068"/>
      <c r="AD726" s="1068"/>
      <c r="AE726" s="1068"/>
      <c r="AF726" s="1068"/>
      <c r="AG726" s="1068"/>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3"/>
      <c r="B729" s="353"/>
      <c r="C729" s="353" t="s">
        <v>26</v>
      </c>
      <c r="D729" s="353"/>
      <c r="E729" s="353"/>
      <c r="F729" s="353"/>
      <c r="G729" s="353"/>
      <c r="H729" s="353"/>
      <c r="I729" s="353"/>
      <c r="J729" s="277" t="s">
        <v>296</v>
      </c>
      <c r="K729" s="109"/>
      <c r="L729" s="109"/>
      <c r="M729" s="109"/>
      <c r="N729" s="109"/>
      <c r="O729" s="109"/>
      <c r="P729" s="341" t="s">
        <v>27</v>
      </c>
      <c r="Q729" s="341"/>
      <c r="R729" s="341"/>
      <c r="S729" s="341"/>
      <c r="T729" s="341"/>
      <c r="U729" s="341"/>
      <c r="V729" s="341"/>
      <c r="W729" s="341"/>
      <c r="X729" s="341"/>
      <c r="Y729" s="351" t="s">
        <v>348</v>
      </c>
      <c r="Z729" s="352"/>
      <c r="AA729" s="352"/>
      <c r="AB729" s="352"/>
      <c r="AC729" s="277" t="s">
        <v>333</v>
      </c>
      <c r="AD729" s="277"/>
      <c r="AE729" s="277"/>
      <c r="AF729" s="277"/>
      <c r="AG729" s="277"/>
      <c r="AH729" s="351" t="s">
        <v>258</v>
      </c>
      <c r="AI729" s="353"/>
      <c r="AJ729" s="353"/>
      <c r="AK729" s="353"/>
      <c r="AL729" s="353" t="s">
        <v>21</v>
      </c>
      <c r="AM729" s="353"/>
      <c r="AN729" s="353"/>
      <c r="AO729" s="428"/>
      <c r="AP729" s="429" t="s">
        <v>297</v>
      </c>
      <c r="AQ729" s="429"/>
      <c r="AR729" s="429"/>
      <c r="AS729" s="429"/>
      <c r="AT729" s="429"/>
      <c r="AU729" s="429"/>
      <c r="AV729" s="429"/>
      <c r="AW729" s="429"/>
      <c r="AX729" s="429"/>
      <c r="AY729" s="34">
        <f t="shared" ref="AY729:AY730" si="19">$AY$727</f>
        <v>0</v>
      </c>
    </row>
    <row r="730" spans="1:51" ht="26.25" customHeight="1">
      <c r="A730" s="1069">
        <v>1</v>
      </c>
      <c r="B730" s="1069">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1068"/>
      <c r="AD730" s="1068"/>
      <c r="AE730" s="1068"/>
      <c r="AF730" s="1068"/>
      <c r="AG730" s="1068"/>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c r="A731" s="1069">
        <v>2</v>
      </c>
      <c r="B731" s="1069">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1068"/>
      <c r="AD731" s="1068"/>
      <c r="AE731" s="1068"/>
      <c r="AF731" s="1068"/>
      <c r="AG731" s="1068"/>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c r="A732" s="1069">
        <v>3</v>
      </c>
      <c r="B732" s="1069">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1068"/>
      <c r="AD732" s="1068"/>
      <c r="AE732" s="1068"/>
      <c r="AF732" s="1068"/>
      <c r="AG732" s="1068"/>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c r="A733" s="1069">
        <v>4</v>
      </c>
      <c r="B733" s="1069">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1068"/>
      <c r="AD733" s="1068"/>
      <c r="AE733" s="1068"/>
      <c r="AF733" s="1068"/>
      <c r="AG733" s="1068"/>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c r="A734" s="1069">
        <v>5</v>
      </c>
      <c r="B734" s="1069">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1068"/>
      <c r="AD734" s="1068"/>
      <c r="AE734" s="1068"/>
      <c r="AF734" s="1068"/>
      <c r="AG734" s="1068"/>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c r="A735" s="1069">
        <v>6</v>
      </c>
      <c r="B735" s="1069">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1068"/>
      <c r="AD735" s="1068"/>
      <c r="AE735" s="1068"/>
      <c r="AF735" s="1068"/>
      <c r="AG735" s="1068"/>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c r="A736" s="1069">
        <v>7</v>
      </c>
      <c r="B736" s="1069">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1068"/>
      <c r="AD736" s="1068"/>
      <c r="AE736" s="1068"/>
      <c r="AF736" s="1068"/>
      <c r="AG736" s="1068"/>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c r="A737" s="1069">
        <v>8</v>
      </c>
      <c r="B737" s="1069">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1068"/>
      <c r="AD737" s="1068"/>
      <c r="AE737" s="1068"/>
      <c r="AF737" s="1068"/>
      <c r="AG737" s="1068"/>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c r="A738" s="1069">
        <v>9</v>
      </c>
      <c r="B738" s="1069">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1068"/>
      <c r="AD738" s="1068"/>
      <c r="AE738" s="1068"/>
      <c r="AF738" s="1068"/>
      <c r="AG738" s="1068"/>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c r="A739" s="1069">
        <v>10</v>
      </c>
      <c r="B739" s="1069">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1068"/>
      <c r="AD739" s="1068"/>
      <c r="AE739" s="1068"/>
      <c r="AF739" s="1068"/>
      <c r="AG739" s="1068"/>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c r="A740" s="1069">
        <v>11</v>
      </c>
      <c r="B740" s="1069">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1068"/>
      <c r="AD740" s="1068"/>
      <c r="AE740" s="1068"/>
      <c r="AF740" s="1068"/>
      <c r="AG740" s="1068"/>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c r="A741" s="1069">
        <v>12</v>
      </c>
      <c r="B741" s="1069">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1068"/>
      <c r="AD741" s="1068"/>
      <c r="AE741" s="1068"/>
      <c r="AF741" s="1068"/>
      <c r="AG741" s="1068"/>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c r="A742" s="1069">
        <v>13</v>
      </c>
      <c r="B742" s="1069">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1068"/>
      <c r="AD742" s="1068"/>
      <c r="AE742" s="1068"/>
      <c r="AF742" s="1068"/>
      <c r="AG742" s="1068"/>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c r="A743" s="1069">
        <v>14</v>
      </c>
      <c r="B743" s="1069">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1068"/>
      <c r="AD743" s="1068"/>
      <c r="AE743" s="1068"/>
      <c r="AF743" s="1068"/>
      <c r="AG743" s="1068"/>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c r="A744" s="1069">
        <v>15</v>
      </c>
      <c r="B744" s="1069">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1068"/>
      <c r="AD744" s="1068"/>
      <c r="AE744" s="1068"/>
      <c r="AF744" s="1068"/>
      <c r="AG744" s="1068"/>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c r="A745" s="1069">
        <v>16</v>
      </c>
      <c r="B745" s="1069">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1068"/>
      <c r="AD745" s="1068"/>
      <c r="AE745" s="1068"/>
      <c r="AF745" s="1068"/>
      <c r="AG745" s="1068"/>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c r="A746" s="1069">
        <v>17</v>
      </c>
      <c r="B746" s="1069">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1068"/>
      <c r="AD746" s="1068"/>
      <c r="AE746" s="1068"/>
      <c r="AF746" s="1068"/>
      <c r="AG746" s="1068"/>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c r="A747" s="1069">
        <v>18</v>
      </c>
      <c r="B747" s="1069">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1068"/>
      <c r="AD747" s="1068"/>
      <c r="AE747" s="1068"/>
      <c r="AF747" s="1068"/>
      <c r="AG747" s="1068"/>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c r="A748" s="1069">
        <v>19</v>
      </c>
      <c r="B748" s="1069">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1068"/>
      <c r="AD748" s="1068"/>
      <c r="AE748" s="1068"/>
      <c r="AF748" s="1068"/>
      <c r="AG748" s="1068"/>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c r="A749" s="1069">
        <v>20</v>
      </c>
      <c r="B749" s="1069">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1068"/>
      <c r="AD749" s="1068"/>
      <c r="AE749" s="1068"/>
      <c r="AF749" s="1068"/>
      <c r="AG749" s="1068"/>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c r="A750" s="1069">
        <v>21</v>
      </c>
      <c r="B750" s="1069">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1068"/>
      <c r="AD750" s="1068"/>
      <c r="AE750" s="1068"/>
      <c r="AF750" s="1068"/>
      <c r="AG750" s="1068"/>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c r="A751" s="1069">
        <v>22</v>
      </c>
      <c r="B751" s="1069">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1068"/>
      <c r="AD751" s="1068"/>
      <c r="AE751" s="1068"/>
      <c r="AF751" s="1068"/>
      <c r="AG751" s="1068"/>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c r="A752" s="1069">
        <v>23</v>
      </c>
      <c r="B752" s="1069">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1068"/>
      <c r="AD752" s="1068"/>
      <c r="AE752" s="1068"/>
      <c r="AF752" s="1068"/>
      <c r="AG752" s="1068"/>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c r="A753" s="1069">
        <v>24</v>
      </c>
      <c r="B753" s="1069">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1068"/>
      <c r="AD753" s="1068"/>
      <c r="AE753" s="1068"/>
      <c r="AF753" s="1068"/>
      <c r="AG753" s="1068"/>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c r="A754" s="1069">
        <v>25</v>
      </c>
      <c r="B754" s="1069">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1068"/>
      <c r="AD754" s="1068"/>
      <c r="AE754" s="1068"/>
      <c r="AF754" s="1068"/>
      <c r="AG754" s="1068"/>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c r="A755" s="1069">
        <v>26</v>
      </c>
      <c r="B755" s="1069">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1068"/>
      <c r="AD755" s="1068"/>
      <c r="AE755" s="1068"/>
      <c r="AF755" s="1068"/>
      <c r="AG755" s="1068"/>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c r="A756" s="1069">
        <v>27</v>
      </c>
      <c r="B756" s="1069">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1068"/>
      <c r="AD756" s="1068"/>
      <c r="AE756" s="1068"/>
      <c r="AF756" s="1068"/>
      <c r="AG756" s="1068"/>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c r="A757" s="1069">
        <v>28</v>
      </c>
      <c r="B757" s="1069">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1068"/>
      <c r="AD757" s="1068"/>
      <c r="AE757" s="1068"/>
      <c r="AF757" s="1068"/>
      <c r="AG757" s="1068"/>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c r="A758" s="1069">
        <v>29</v>
      </c>
      <c r="B758" s="1069">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1068"/>
      <c r="AD758" s="1068"/>
      <c r="AE758" s="1068"/>
      <c r="AF758" s="1068"/>
      <c r="AG758" s="1068"/>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c r="A759" s="1069">
        <v>30</v>
      </c>
      <c r="B759" s="1069">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1068"/>
      <c r="AD759" s="1068"/>
      <c r="AE759" s="1068"/>
      <c r="AF759" s="1068"/>
      <c r="AG759" s="1068"/>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3"/>
      <c r="B762" s="353"/>
      <c r="C762" s="353" t="s">
        <v>26</v>
      </c>
      <c r="D762" s="353"/>
      <c r="E762" s="353"/>
      <c r="F762" s="353"/>
      <c r="G762" s="353"/>
      <c r="H762" s="353"/>
      <c r="I762" s="353"/>
      <c r="J762" s="277" t="s">
        <v>296</v>
      </c>
      <c r="K762" s="109"/>
      <c r="L762" s="109"/>
      <c r="M762" s="109"/>
      <c r="N762" s="109"/>
      <c r="O762" s="109"/>
      <c r="P762" s="341" t="s">
        <v>27</v>
      </c>
      <c r="Q762" s="341"/>
      <c r="R762" s="341"/>
      <c r="S762" s="341"/>
      <c r="T762" s="341"/>
      <c r="U762" s="341"/>
      <c r="V762" s="341"/>
      <c r="W762" s="341"/>
      <c r="X762" s="341"/>
      <c r="Y762" s="351" t="s">
        <v>348</v>
      </c>
      <c r="Z762" s="352"/>
      <c r="AA762" s="352"/>
      <c r="AB762" s="352"/>
      <c r="AC762" s="277" t="s">
        <v>333</v>
      </c>
      <c r="AD762" s="277"/>
      <c r="AE762" s="277"/>
      <c r="AF762" s="277"/>
      <c r="AG762" s="277"/>
      <c r="AH762" s="351" t="s">
        <v>258</v>
      </c>
      <c r="AI762" s="353"/>
      <c r="AJ762" s="353"/>
      <c r="AK762" s="353"/>
      <c r="AL762" s="353" t="s">
        <v>21</v>
      </c>
      <c r="AM762" s="353"/>
      <c r="AN762" s="353"/>
      <c r="AO762" s="428"/>
      <c r="AP762" s="429" t="s">
        <v>297</v>
      </c>
      <c r="AQ762" s="429"/>
      <c r="AR762" s="429"/>
      <c r="AS762" s="429"/>
      <c r="AT762" s="429"/>
      <c r="AU762" s="429"/>
      <c r="AV762" s="429"/>
      <c r="AW762" s="429"/>
      <c r="AX762" s="429"/>
      <c r="AY762" s="34">
        <f t="shared" ref="AY762:AY763" si="20">$AY$760</f>
        <v>0</v>
      </c>
    </row>
    <row r="763" spans="1:51" ht="26.25" customHeight="1">
      <c r="A763" s="1069">
        <v>1</v>
      </c>
      <c r="B763" s="1069">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1068"/>
      <c r="AD763" s="1068"/>
      <c r="AE763" s="1068"/>
      <c r="AF763" s="1068"/>
      <c r="AG763" s="1068"/>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c r="A764" s="1069">
        <v>2</v>
      </c>
      <c r="B764" s="1069">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1068"/>
      <c r="AD764" s="1068"/>
      <c r="AE764" s="1068"/>
      <c r="AF764" s="1068"/>
      <c r="AG764" s="1068"/>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c r="A765" s="1069">
        <v>3</v>
      </c>
      <c r="B765" s="1069">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1068"/>
      <c r="AD765" s="1068"/>
      <c r="AE765" s="1068"/>
      <c r="AF765" s="1068"/>
      <c r="AG765" s="1068"/>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c r="A766" s="1069">
        <v>4</v>
      </c>
      <c r="B766" s="1069">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1068"/>
      <c r="AD766" s="1068"/>
      <c r="AE766" s="1068"/>
      <c r="AF766" s="1068"/>
      <c r="AG766" s="1068"/>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c r="A767" s="1069">
        <v>5</v>
      </c>
      <c r="B767" s="1069">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1068"/>
      <c r="AD767" s="1068"/>
      <c r="AE767" s="1068"/>
      <c r="AF767" s="1068"/>
      <c r="AG767" s="1068"/>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c r="A768" s="1069">
        <v>6</v>
      </c>
      <c r="B768" s="1069">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1068"/>
      <c r="AD768" s="1068"/>
      <c r="AE768" s="1068"/>
      <c r="AF768" s="1068"/>
      <c r="AG768" s="1068"/>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c r="A769" s="1069">
        <v>7</v>
      </c>
      <c r="B769" s="1069">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1068"/>
      <c r="AD769" s="1068"/>
      <c r="AE769" s="1068"/>
      <c r="AF769" s="1068"/>
      <c r="AG769" s="1068"/>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c r="A770" s="1069">
        <v>8</v>
      </c>
      <c r="B770" s="1069">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1068"/>
      <c r="AD770" s="1068"/>
      <c r="AE770" s="1068"/>
      <c r="AF770" s="1068"/>
      <c r="AG770" s="1068"/>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c r="A771" s="1069">
        <v>9</v>
      </c>
      <c r="B771" s="1069">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1068"/>
      <c r="AD771" s="1068"/>
      <c r="AE771" s="1068"/>
      <c r="AF771" s="1068"/>
      <c r="AG771" s="1068"/>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c r="A772" s="1069">
        <v>10</v>
      </c>
      <c r="B772" s="1069">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1068"/>
      <c r="AD772" s="1068"/>
      <c r="AE772" s="1068"/>
      <c r="AF772" s="1068"/>
      <c r="AG772" s="1068"/>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c r="A773" s="1069">
        <v>11</v>
      </c>
      <c r="B773" s="1069">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1068"/>
      <c r="AD773" s="1068"/>
      <c r="AE773" s="1068"/>
      <c r="AF773" s="1068"/>
      <c r="AG773" s="1068"/>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c r="A774" s="1069">
        <v>12</v>
      </c>
      <c r="B774" s="1069">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1068"/>
      <c r="AD774" s="1068"/>
      <c r="AE774" s="1068"/>
      <c r="AF774" s="1068"/>
      <c r="AG774" s="1068"/>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c r="A775" s="1069">
        <v>13</v>
      </c>
      <c r="B775" s="1069">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1068"/>
      <c r="AD775" s="1068"/>
      <c r="AE775" s="1068"/>
      <c r="AF775" s="1068"/>
      <c r="AG775" s="1068"/>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c r="A776" s="1069">
        <v>14</v>
      </c>
      <c r="B776" s="1069">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1068"/>
      <c r="AD776" s="1068"/>
      <c r="AE776" s="1068"/>
      <c r="AF776" s="1068"/>
      <c r="AG776" s="1068"/>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c r="A777" s="1069">
        <v>15</v>
      </c>
      <c r="B777" s="1069">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1068"/>
      <c r="AD777" s="1068"/>
      <c r="AE777" s="1068"/>
      <c r="AF777" s="1068"/>
      <c r="AG777" s="1068"/>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c r="A778" s="1069">
        <v>16</v>
      </c>
      <c r="B778" s="1069">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1068"/>
      <c r="AD778" s="1068"/>
      <c r="AE778" s="1068"/>
      <c r="AF778" s="1068"/>
      <c r="AG778" s="1068"/>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c r="A779" s="1069">
        <v>17</v>
      </c>
      <c r="B779" s="1069">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1068"/>
      <c r="AD779" s="1068"/>
      <c r="AE779" s="1068"/>
      <c r="AF779" s="1068"/>
      <c r="AG779" s="1068"/>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c r="A780" s="1069">
        <v>18</v>
      </c>
      <c r="B780" s="1069">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1068"/>
      <c r="AD780" s="1068"/>
      <c r="AE780" s="1068"/>
      <c r="AF780" s="1068"/>
      <c r="AG780" s="1068"/>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c r="A781" s="1069">
        <v>19</v>
      </c>
      <c r="B781" s="1069">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1068"/>
      <c r="AD781" s="1068"/>
      <c r="AE781" s="1068"/>
      <c r="AF781" s="1068"/>
      <c r="AG781" s="1068"/>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c r="A782" s="1069">
        <v>20</v>
      </c>
      <c r="B782" s="1069">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1068"/>
      <c r="AD782" s="1068"/>
      <c r="AE782" s="1068"/>
      <c r="AF782" s="1068"/>
      <c r="AG782" s="1068"/>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c r="A783" s="1069">
        <v>21</v>
      </c>
      <c r="B783" s="1069">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1068"/>
      <c r="AD783" s="1068"/>
      <c r="AE783" s="1068"/>
      <c r="AF783" s="1068"/>
      <c r="AG783" s="1068"/>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c r="A784" s="1069">
        <v>22</v>
      </c>
      <c r="B784" s="1069">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1068"/>
      <c r="AD784" s="1068"/>
      <c r="AE784" s="1068"/>
      <c r="AF784" s="1068"/>
      <c r="AG784" s="1068"/>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c r="A785" s="1069">
        <v>23</v>
      </c>
      <c r="B785" s="1069">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1068"/>
      <c r="AD785" s="1068"/>
      <c r="AE785" s="1068"/>
      <c r="AF785" s="1068"/>
      <c r="AG785" s="1068"/>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c r="A786" s="1069">
        <v>24</v>
      </c>
      <c r="B786" s="1069">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1068"/>
      <c r="AD786" s="1068"/>
      <c r="AE786" s="1068"/>
      <c r="AF786" s="1068"/>
      <c r="AG786" s="1068"/>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c r="A787" s="1069">
        <v>25</v>
      </c>
      <c r="B787" s="1069">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1068"/>
      <c r="AD787" s="1068"/>
      <c r="AE787" s="1068"/>
      <c r="AF787" s="1068"/>
      <c r="AG787" s="1068"/>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c r="A788" s="1069">
        <v>26</v>
      </c>
      <c r="B788" s="1069">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1068"/>
      <c r="AD788" s="1068"/>
      <c r="AE788" s="1068"/>
      <c r="AF788" s="1068"/>
      <c r="AG788" s="1068"/>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c r="A789" s="1069">
        <v>27</v>
      </c>
      <c r="B789" s="1069">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1068"/>
      <c r="AD789" s="1068"/>
      <c r="AE789" s="1068"/>
      <c r="AF789" s="1068"/>
      <c r="AG789" s="1068"/>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c r="A790" s="1069">
        <v>28</v>
      </c>
      <c r="B790" s="1069">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1068"/>
      <c r="AD790" s="1068"/>
      <c r="AE790" s="1068"/>
      <c r="AF790" s="1068"/>
      <c r="AG790" s="1068"/>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c r="A791" s="1069">
        <v>29</v>
      </c>
      <c r="B791" s="1069">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1068"/>
      <c r="AD791" s="1068"/>
      <c r="AE791" s="1068"/>
      <c r="AF791" s="1068"/>
      <c r="AG791" s="1068"/>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c r="A792" s="1069">
        <v>30</v>
      </c>
      <c r="B792" s="1069">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1068"/>
      <c r="AD792" s="1068"/>
      <c r="AE792" s="1068"/>
      <c r="AF792" s="1068"/>
      <c r="AG792" s="1068"/>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3"/>
      <c r="B795" s="353"/>
      <c r="C795" s="353" t="s">
        <v>26</v>
      </c>
      <c r="D795" s="353"/>
      <c r="E795" s="353"/>
      <c r="F795" s="353"/>
      <c r="G795" s="353"/>
      <c r="H795" s="353"/>
      <c r="I795" s="353"/>
      <c r="J795" s="277" t="s">
        <v>296</v>
      </c>
      <c r="K795" s="109"/>
      <c r="L795" s="109"/>
      <c r="M795" s="109"/>
      <c r="N795" s="109"/>
      <c r="O795" s="109"/>
      <c r="P795" s="341" t="s">
        <v>27</v>
      </c>
      <c r="Q795" s="341"/>
      <c r="R795" s="341"/>
      <c r="S795" s="341"/>
      <c r="T795" s="341"/>
      <c r="U795" s="341"/>
      <c r="V795" s="341"/>
      <c r="W795" s="341"/>
      <c r="X795" s="341"/>
      <c r="Y795" s="351" t="s">
        <v>348</v>
      </c>
      <c r="Z795" s="352"/>
      <c r="AA795" s="352"/>
      <c r="AB795" s="352"/>
      <c r="AC795" s="277" t="s">
        <v>333</v>
      </c>
      <c r="AD795" s="277"/>
      <c r="AE795" s="277"/>
      <c r="AF795" s="277"/>
      <c r="AG795" s="277"/>
      <c r="AH795" s="351" t="s">
        <v>258</v>
      </c>
      <c r="AI795" s="353"/>
      <c r="AJ795" s="353"/>
      <c r="AK795" s="353"/>
      <c r="AL795" s="353" t="s">
        <v>21</v>
      </c>
      <c r="AM795" s="353"/>
      <c r="AN795" s="353"/>
      <c r="AO795" s="428"/>
      <c r="AP795" s="429" t="s">
        <v>297</v>
      </c>
      <c r="AQ795" s="429"/>
      <c r="AR795" s="429"/>
      <c r="AS795" s="429"/>
      <c r="AT795" s="429"/>
      <c r="AU795" s="429"/>
      <c r="AV795" s="429"/>
      <c r="AW795" s="429"/>
      <c r="AX795" s="429"/>
      <c r="AY795" s="34">
        <f t="shared" ref="AY795:AY796" si="21">$AY$793</f>
        <v>0</v>
      </c>
    </row>
    <row r="796" spans="1:51" ht="26.25" customHeight="1">
      <c r="A796" s="1069">
        <v>1</v>
      </c>
      <c r="B796" s="1069">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1068"/>
      <c r="AD796" s="1068"/>
      <c r="AE796" s="1068"/>
      <c r="AF796" s="1068"/>
      <c r="AG796" s="1068"/>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c r="A797" s="1069">
        <v>2</v>
      </c>
      <c r="B797" s="1069">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1068"/>
      <c r="AD797" s="1068"/>
      <c r="AE797" s="1068"/>
      <c r="AF797" s="1068"/>
      <c r="AG797" s="1068"/>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c r="A798" s="1069">
        <v>3</v>
      </c>
      <c r="B798" s="1069">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1068"/>
      <c r="AD798" s="1068"/>
      <c r="AE798" s="1068"/>
      <c r="AF798" s="1068"/>
      <c r="AG798" s="1068"/>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c r="A799" s="1069">
        <v>4</v>
      </c>
      <c r="B799" s="1069">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1068"/>
      <c r="AD799" s="1068"/>
      <c r="AE799" s="1068"/>
      <c r="AF799" s="1068"/>
      <c r="AG799" s="1068"/>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c r="A800" s="1069">
        <v>5</v>
      </c>
      <c r="B800" s="1069">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1068"/>
      <c r="AD800" s="1068"/>
      <c r="AE800" s="1068"/>
      <c r="AF800" s="1068"/>
      <c r="AG800" s="1068"/>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c r="A801" s="1069">
        <v>6</v>
      </c>
      <c r="B801" s="1069">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1068"/>
      <c r="AD801" s="1068"/>
      <c r="AE801" s="1068"/>
      <c r="AF801" s="1068"/>
      <c r="AG801" s="1068"/>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c r="A802" s="1069">
        <v>7</v>
      </c>
      <c r="B802" s="1069">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1068"/>
      <c r="AD802" s="1068"/>
      <c r="AE802" s="1068"/>
      <c r="AF802" s="1068"/>
      <c r="AG802" s="1068"/>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c r="A803" s="1069">
        <v>8</v>
      </c>
      <c r="B803" s="1069">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1068"/>
      <c r="AD803" s="1068"/>
      <c r="AE803" s="1068"/>
      <c r="AF803" s="1068"/>
      <c r="AG803" s="1068"/>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c r="A804" s="1069">
        <v>9</v>
      </c>
      <c r="B804" s="1069">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1068"/>
      <c r="AD804" s="1068"/>
      <c r="AE804" s="1068"/>
      <c r="AF804" s="1068"/>
      <c r="AG804" s="1068"/>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c r="A805" s="1069">
        <v>10</v>
      </c>
      <c r="B805" s="1069">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1068"/>
      <c r="AD805" s="1068"/>
      <c r="AE805" s="1068"/>
      <c r="AF805" s="1068"/>
      <c r="AG805" s="1068"/>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c r="A806" s="1069">
        <v>11</v>
      </c>
      <c r="B806" s="1069">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1068"/>
      <c r="AD806" s="1068"/>
      <c r="AE806" s="1068"/>
      <c r="AF806" s="1068"/>
      <c r="AG806" s="1068"/>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c r="A807" s="1069">
        <v>12</v>
      </c>
      <c r="B807" s="1069">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1068"/>
      <c r="AD807" s="1068"/>
      <c r="AE807" s="1068"/>
      <c r="AF807" s="1068"/>
      <c r="AG807" s="1068"/>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c r="A808" s="1069">
        <v>13</v>
      </c>
      <c r="B808" s="1069">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1068"/>
      <c r="AD808" s="1068"/>
      <c r="AE808" s="1068"/>
      <c r="AF808" s="1068"/>
      <c r="AG808" s="1068"/>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c r="A809" s="1069">
        <v>14</v>
      </c>
      <c r="B809" s="1069">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1068"/>
      <c r="AD809" s="1068"/>
      <c r="AE809" s="1068"/>
      <c r="AF809" s="1068"/>
      <c r="AG809" s="1068"/>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c r="A810" s="1069">
        <v>15</v>
      </c>
      <c r="B810" s="1069">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1068"/>
      <c r="AD810" s="1068"/>
      <c r="AE810" s="1068"/>
      <c r="AF810" s="1068"/>
      <c r="AG810" s="1068"/>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c r="A811" s="1069">
        <v>16</v>
      </c>
      <c r="B811" s="1069">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1068"/>
      <c r="AD811" s="1068"/>
      <c r="AE811" s="1068"/>
      <c r="AF811" s="1068"/>
      <c r="AG811" s="1068"/>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c r="A812" s="1069">
        <v>17</v>
      </c>
      <c r="B812" s="1069">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1068"/>
      <c r="AD812" s="1068"/>
      <c r="AE812" s="1068"/>
      <c r="AF812" s="1068"/>
      <c r="AG812" s="1068"/>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c r="A813" s="1069">
        <v>18</v>
      </c>
      <c r="B813" s="1069">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1068"/>
      <c r="AD813" s="1068"/>
      <c r="AE813" s="1068"/>
      <c r="AF813" s="1068"/>
      <c r="AG813" s="1068"/>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c r="A814" s="1069">
        <v>19</v>
      </c>
      <c r="B814" s="1069">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1068"/>
      <c r="AD814" s="1068"/>
      <c r="AE814" s="1068"/>
      <c r="AF814" s="1068"/>
      <c r="AG814" s="1068"/>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c r="A815" s="1069">
        <v>20</v>
      </c>
      <c r="B815" s="1069">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1068"/>
      <c r="AD815" s="1068"/>
      <c r="AE815" s="1068"/>
      <c r="AF815" s="1068"/>
      <c r="AG815" s="1068"/>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c r="A816" s="1069">
        <v>21</v>
      </c>
      <c r="B816" s="1069">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1068"/>
      <c r="AD816" s="1068"/>
      <c r="AE816" s="1068"/>
      <c r="AF816" s="1068"/>
      <c r="AG816" s="1068"/>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c r="A817" s="1069">
        <v>22</v>
      </c>
      <c r="B817" s="1069">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1068"/>
      <c r="AD817" s="1068"/>
      <c r="AE817" s="1068"/>
      <c r="AF817" s="1068"/>
      <c r="AG817" s="1068"/>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c r="A818" s="1069">
        <v>23</v>
      </c>
      <c r="B818" s="1069">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1068"/>
      <c r="AD818" s="1068"/>
      <c r="AE818" s="1068"/>
      <c r="AF818" s="1068"/>
      <c r="AG818" s="1068"/>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c r="A819" s="1069">
        <v>24</v>
      </c>
      <c r="B819" s="1069">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1068"/>
      <c r="AD819" s="1068"/>
      <c r="AE819" s="1068"/>
      <c r="AF819" s="1068"/>
      <c r="AG819" s="1068"/>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c r="A820" s="1069">
        <v>25</v>
      </c>
      <c r="B820" s="1069">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1068"/>
      <c r="AD820" s="1068"/>
      <c r="AE820" s="1068"/>
      <c r="AF820" s="1068"/>
      <c r="AG820" s="1068"/>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c r="A821" s="1069">
        <v>26</v>
      </c>
      <c r="B821" s="1069">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1068"/>
      <c r="AD821" s="1068"/>
      <c r="AE821" s="1068"/>
      <c r="AF821" s="1068"/>
      <c r="AG821" s="1068"/>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c r="A822" s="1069">
        <v>27</v>
      </c>
      <c r="B822" s="1069">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1068"/>
      <c r="AD822" s="1068"/>
      <c r="AE822" s="1068"/>
      <c r="AF822" s="1068"/>
      <c r="AG822" s="1068"/>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c r="A823" s="1069">
        <v>28</v>
      </c>
      <c r="B823" s="1069">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1068"/>
      <c r="AD823" s="1068"/>
      <c r="AE823" s="1068"/>
      <c r="AF823" s="1068"/>
      <c r="AG823" s="1068"/>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c r="A824" s="1069">
        <v>29</v>
      </c>
      <c r="B824" s="1069">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1068"/>
      <c r="AD824" s="1068"/>
      <c r="AE824" s="1068"/>
      <c r="AF824" s="1068"/>
      <c r="AG824" s="1068"/>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c r="A825" s="1069">
        <v>30</v>
      </c>
      <c r="B825" s="1069">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1068"/>
      <c r="AD825" s="1068"/>
      <c r="AE825" s="1068"/>
      <c r="AF825" s="1068"/>
      <c r="AG825" s="1068"/>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3"/>
      <c r="B828" s="353"/>
      <c r="C828" s="353" t="s">
        <v>26</v>
      </c>
      <c r="D828" s="353"/>
      <c r="E828" s="353"/>
      <c r="F828" s="353"/>
      <c r="G828" s="353"/>
      <c r="H828" s="353"/>
      <c r="I828" s="353"/>
      <c r="J828" s="277" t="s">
        <v>296</v>
      </c>
      <c r="K828" s="109"/>
      <c r="L828" s="109"/>
      <c r="M828" s="109"/>
      <c r="N828" s="109"/>
      <c r="O828" s="109"/>
      <c r="P828" s="341" t="s">
        <v>27</v>
      </c>
      <c r="Q828" s="341"/>
      <c r="R828" s="341"/>
      <c r="S828" s="341"/>
      <c r="T828" s="341"/>
      <c r="U828" s="341"/>
      <c r="V828" s="341"/>
      <c r="W828" s="341"/>
      <c r="X828" s="341"/>
      <c r="Y828" s="351" t="s">
        <v>348</v>
      </c>
      <c r="Z828" s="352"/>
      <c r="AA828" s="352"/>
      <c r="AB828" s="352"/>
      <c r="AC828" s="277" t="s">
        <v>333</v>
      </c>
      <c r="AD828" s="277"/>
      <c r="AE828" s="277"/>
      <c r="AF828" s="277"/>
      <c r="AG828" s="277"/>
      <c r="AH828" s="351" t="s">
        <v>258</v>
      </c>
      <c r="AI828" s="353"/>
      <c r="AJ828" s="353"/>
      <c r="AK828" s="353"/>
      <c r="AL828" s="353" t="s">
        <v>21</v>
      </c>
      <c r="AM828" s="353"/>
      <c r="AN828" s="353"/>
      <c r="AO828" s="428"/>
      <c r="AP828" s="429" t="s">
        <v>297</v>
      </c>
      <c r="AQ828" s="429"/>
      <c r="AR828" s="429"/>
      <c r="AS828" s="429"/>
      <c r="AT828" s="429"/>
      <c r="AU828" s="429"/>
      <c r="AV828" s="429"/>
      <c r="AW828" s="429"/>
      <c r="AX828" s="429"/>
      <c r="AY828" s="34">
        <f t="shared" ref="AY828:AY829" si="22">$AY$826</f>
        <v>0</v>
      </c>
    </row>
    <row r="829" spans="1:51" ht="26.25" customHeight="1">
      <c r="A829" s="1069">
        <v>1</v>
      </c>
      <c r="B829" s="1069">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1068"/>
      <c r="AD829" s="1068"/>
      <c r="AE829" s="1068"/>
      <c r="AF829" s="1068"/>
      <c r="AG829" s="1068"/>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c r="A830" s="1069">
        <v>2</v>
      </c>
      <c r="B830" s="1069">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1068"/>
      <c r="AD830" s="1068"/>
      <c r="AE830" s="1068"/>
      <c r="AF830" s="1068"/>
      <c r="AG830" s="1068"/>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c r="A831" s="1069">
        <v>3</v>
      </c>
      <c r="B831" s="1069">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1068"/>
      <c r="AD831" s="1068"/>
      <c r="AE831" s="1068"/>
      <c r="AF831" s="1068"/>
      <c r="AG831" s="1068"/>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c r="A832" s="1069">
        <v>4</v>
      </c>
      <c r="B832" s="1069">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1068"/>
      <c r="AD832" s="1068"/>
      <c r="AE832" s="1068"/>
      <c r="AF832" s="1068"/>
      <c r="AG832" s="1068"/>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c r="A833" s="1069">
        <v>5</v>
      </c>
      <c r="B833" s="1069">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1068"/>
      <c r="AD833" s="1068"/>
      <c r="AE833" s="1068"/>
      <c r="AF833" s="1068"/>
      <c r="AG833" s="1068"/>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c r="A834" s="1069">
        <v>6</v>
      </c>
      <c r="B834" s="1069">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1068"/>
      <c r="AD834" s="1068"/>
      <c r="AE834" s="1068"/>
      <c r="AF834" s="1068"/>
      <c r="AG834" s="1068"/>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c r="A835" s="1069">
        <v>7</v>
      </c>
      <c r="B835" s="1069">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1068"/>
      <c r="AD835" s="1068"/>
      <c r="AE835" s="1068"/>
      <c r="AF835" s="1068"/>
      <c r="AG835" s="1068"/>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c r="A836" s="1069">
        <v>8</v>
      </c>
      <c r="B836" s="1069">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1068"/>
      <c r="AD836" s="1068"/>
      <c r="AE836" s="1068"/>
      <c r="AF836" s="1068"/>
      <c r="AG836" s="1068"/>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c r="A837" s="1069">
        <v>9</v>
      </c>
      <c r="B837" s="1069">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1068"/>
      <c r="AD837" s="1068"/>
      <c r="AE837" s="1068"/>
      <c r="AF837" s="1068"/>
      <c r="AG837" s="1068"/>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c r="A838" s="1069">
        <v>10</v>
      </c>
      <c r="B838" s="1069">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1068"/>
      <c r="AD838" s="1068"/>
      <c r="AE838" s="1068"/>
      <c r="AF838" s="1068"/>
      <c r="AG838" s="1068"/>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c r="A839" s="1069">
        <v>11</v>
      </c>
      <c r="B839" s="1069">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1068"/>
      <c r="AD839" s="1068"/>
      <c r="AE839" s="1068"/>
      <c r="AF839" s="1068"/>
      <c r="AG839" s="1068"/>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c r="A840" s="1069">
        <v>12</v>
      </c>
      <c r="B840" s="1069">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1068"/>
      <c r="AD840" s="1068"/>
      <c r="AE840" s="1068"/>
      <c r="AF840" s="1068"/>
      <c r="AG840" s="1068"/>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c r="A841" s="1069">
        <v>13</v>
      </c>
      <c r="B841" s="1069">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1068"/>
      <c r="AD841" s="1068"/>
      <c r="AE841" s="1068"/>
      <c r="AF841" s="1068"/>
      <c r="AG841" s="1068"/>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c r="A842" s="1069">
        <v>14</v>
      </c>
      <c r="B842" s="1069">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1068"/>
      <c r="AD842" s="1068"/>
      <c r="AE842" s="1068"/>
      <c r="AF842" s="1068"/>
      <c r="AG842" s="1068"/>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c r="A843" s="1069">
        <v>15</v>
      </c>
      <c r="B843" s="1069">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1068"/>
      <c r="AD843" s="1068"/>
      <c r="AE843" s="1068"/>
      <c r="AF843" s="1068"/>
      <c r="AG843" s="1068"/>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c r="A844" s="1069">
        <v>16</v>
      </c>
      <c r="B844" s="1069">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1068"/>
      <c r="AD844" s="1068"/>
      <c r="AE844" s="1068"/>
      <c r="AF844" s="1068"/>
      <c r="AG844" s="1068"/>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c r="A845" s="1069">
        <v>17</v>
      </c>
      <c r="B845" s="1069">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1068"/>
      <c r="AD845" s="1068"/>
      <c r="AE845" s="1068"/>
      <c r="AF845" s="1068"/>
      <c r="AG845" s="1068"/>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c r="A846" s="1069">
        <v>18</v>
      </c>
      <c r="B846" s="1069">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1068"/>
      <c r="AD846" s="1068"/>
      <c r="AE846" s="1068"/>
      <c r="AF846" s="1068"/>
      <c r="AG846" s="1068"/>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c r="A847" s="1069">
        <v>19</v>
      </c>
      <c r="B847" s="1069">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1068"/>
      <c r="AD847" s="1068"/>
      <c r="AE847" s="1068"/>
      <c r="AF847" s="1068"/>
      <c r="AG847" s="1068"/>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c r="A848" s="1069">
        <v>20</v>
      </c>
      <c r="B848" s="1069">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1068"/>
      <c r="AD848" s="1068"/>
      <c r="AE848" s="1068"/>
      <c r="AF848" s="1068"/>
      <c r="AG848" s="1068"/>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c r="A849" s="1069">
        <v>21</v>
      </c>
      <c r="B849" s="1069">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1068"/>
      <c r="AD849" s="1068"/>
      <c r="AE849" s="1068"/>
      <c r="AF849" s="1068"/>
      <c r="AG849" s="1068"/>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c r="A850" s="1069">
        <v>22</v>
      </c>
      <c r="B850" s="1069">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1068"/>
      <c r="AD850" s="1068"/>
      <c r="AE850" s="1068"/>
      <c r="AF850" s="1068"/>
      <c r="AG850" s="1068"/>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c r="A851" s="1069">
        <v>23</v>
      </c>
      <c r="B851" s="1069">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1068"/>
      <c r="AD851" s="1068"/>
      <c r="AE851" s="1068"/>
      <c r="AF851" s="1068"/>
      <c r="AG851" s="1068"/>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c r="A852" s="1069">
        <v>24</v>
      </c>
      <c r="B852" s="1069">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1068"/>
      <c r="AD852" s="1068"/>
      <c r="AE852" s="1068"/>
      <c r="AF852" s="1068"/>
      <c r="AG852" s="1068"/>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c r="A853" s="1069">
        <v>25</v>
      </c>
      <c r="B853" s="1069">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1068"/>
      <c r="AD853" s="1068"/>
      <c r="AE853" s="1068"/>
      <c r="AF853" s="1068"/>
      <c r="AG853" s="1068"/>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c r="A854" s="1069">
        <v>26</v>
      </c>
      <c r="B854" s="1069">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1068"/>
      <c r="AD854" s="1068"/>
      <c r="AE854" s="1068"/>
      <c r="AF854" s="1068"/>
      <c r="AG854" s="1068"/>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c r="A855" s="1069">
        <v>27</v>
      </c>
      <c r="B855" s="1069">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1068"/>
      <c r="AD855" s="1068"/>
      <c r="AE855" s="1068"/>
      <c r="AF855" s="1068"/>
      <c r="AG855" s="1068"/>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c r="A856" s="1069">
        <v>28</v>
      </c>
      <c r="B856" s="1069">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1068"/>
      <c r="AD856" s="1068"/>
      <c r="AE856" s="1068"/>
      <c r="AF856" s="1068"/>
      <c r="AG856" s="1068"/>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c r="A857" s="1069">
        <v>29</v>
      </c>
      <c r="B857" s="1069">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1068"/>
      <c r="AD857" s="1068"/>
      <c r="AE857" s="1068"/>
      <c r="AF857" s="1068"/>
      <c r="AG857" s="1068"/>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c r="A858" s="1069">
        <v>30</v>
      </c>
      <c r="B858" s="1069">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1068"/>
      <c r="AD858" s="1068"/>
      <c r="AE858" s="1068"/>
      <c r="AF858" s="1068"/>
      <c r="AG858" s="1068"/>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3"/>
      <c r="B861" s="353"/>
      <c r="C861" s="353" t="s">
        <v>26</v>
      </c>
      <c r="D861" s="353"/>
      <c r="E861" s="353"/>
      <c r="F861" s="353"/>
      <c r="G861" s="353"/>
      <c r="H861" s="353"/>
      <c r="I861" s="353"/>
      <c r="J861" s="277" t="s">
        <v>296</v>
      </c>
      <c r="K861" s="109"/>
      <c r="L861" s="109"/>
      <c r="M861" s="109"/>
      <c r="N861" s="109"/>
      <c r="O861" s="109"/>
      <c r="P861" s="341" t="s">
        <v>27</v>
      </c>
      <c r="Q861" s="341"/>
      <c r="R861" s="341"/>
      <c r="S861" s="341"/>
      <c r="T861" s="341"/>
      <c r="U861" s="341"/>
      <c r="V861" s="341"/>
      <c r="W861" s="341"/>
      <c r="X861" s="341"/>
      <c r="Y861" s="351" t="s">
        <v>348</v>
      </c>
      <c r="Z861" s="352"/>
      <c r="AA861" s="352"/>
      <c r="AB861" s="352"/>
      <c r="AC861" s="277" t="s">
        <v>333</v>
      </c>
      <c r="AD861" s="277"/>
      <c r="AE861" s="277"/>
      <c r="AF861" s="277"/>
      <c r="AG861" s="277"/>
      <c r="AH861" s="351" t="s">
        <v>258</v>
      </c>
      <c r="AI861" s="353"/>
      <c r="AJ861" s="353"/>
      <c r="AK861" s="353"/>
      <c r="AL861" s="353" t="s">
        <v>21</v>
      </c>
      <c r="AM861" s="353"/>
      <c r="AN861" s="353"/>
      <c r="AO861" s="428"/>
      <c r="AP861" s="429" t="s">
        <v>297</v>
      </c>
      <c r="AQ861" s="429"/>
      <c r="AR861" s="429"/>
      <c r="AS861" s="429"/>
      <c r="AT861" s="429"/>
      <c r="AU861" s="429"/>
      <c r="AV861" s="429"/>
      <c r="AW861" s="429"/>
      <c r="AX861" s="429"/>
      <c r="AY861" s="34">
        <f t="shared" ref="AY861:AY862" si="23">$AY$859</f>
        <v>0</v>
      </c>
    </row>
    <row r="862" spans="1:51" ht="26.25" customHeight="1">
      <c r="A862" s="1069">
        <v>1</v>
      </c>
      <c r="B862" s="1069">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1068"/>
      <c r="AD862" s="1068"/>
      <c r="AE862" s="1068"/>
      <c r="AF862" s="1068"/>
      <c r="AG862" s="1068"/>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c r="A863" s="1069">
        <v>2</v>
      </c>
      <c r="B863" s="1069">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1068"/>
      <c r="AD863" s="1068"/>
      <c r="AE863" s="1068"/>
      <c r="AF863" s="1068"/>
      <c r="AG863" s="1068"/>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c r="A864" s="1069">
        <v>3</v>
      </c>
      <c r="B864" s="1069">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1068"/>
      <c r="AD864" s="1068"/>
      <c r="AE864" s="1068"/>
      <c r="AF864" s="1068"/>
      <c r="AG864" s="1068"/>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c r="A865" s="1069">
        <v>4</v>
      </c>
      <c r="B865" s="1069">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1068"/>
      <c r="AD865" s="1068"/>
      <c r="AE865" s="1068"/>
      <c r="AF865" s="1068"/>
      <c r="AG865" s="1068"/>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c r="A866" s="1069">
        <v>5</v>
      </c>
      <c r="B866" s="1069">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1068"/>
      <c r="AD866" s="1068"/>
      <c r="AE866" s="1068"/>
      <c r="AF866" s="1068"/>
      <c r="AG866" s="1068"/>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c r="A867" s="1069">
        <v>6</v>
      </c>
      <c r="B867" s="1069">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1068"/>
      <c r="AD867" s="1068"/>
      <c r="AE867" s="1068"/>
      <c r="AF867" s="1068"/>
      <c r="AG867" s="1068"/>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c r="A868" s="1069">
        <v>7</v>
      </c>
      <c r="B868" s="1069">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1068"/>
      <c r="AD868" s="1068"/>
      <c r="AE868" s="1068"/>
      <c r="AF868" s="1068"/>
      <c r="AG868" s="1068"/>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c r="A869" s="1069">
        <v>8</v>
      </c>
      <c r="B869" s="1069">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1068"/>
      <c r="AD869" s="1068"/>
      <c r="AE869" s="1068"/>
      <c r="AF869" s="1068"/>
      <c r="AG869" s="1068"/>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c r="A870" s="1069">
        <v>9</v>
      </c>
      <c r="B870" s="1069">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1068"/>
      <c r="AD870" s="1068"/>
      <c r="AE870" s="1068"/>
      <c r="AF870" s="1068"/>
      <c r="AG870" s="1068"/>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c r="A871" s="1069">
        <v>10</v>
      </c>
      <c r="B871" s="1069">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1068"/>
      <c r="AD871" s="1068"/>
      <c r="AE871" s="1068"/>
      <c r="AF871" s="1068"/>
      <c r="AG871" s="1068"/>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c r="A872" s="1069">
        <v>11</v>
      </c>
      <c r="B872" s="1069">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1068"/>
      <c r="AD872" s="1068"/>
      <c r="AE872" s="1068"/>
      <c r="AF872" s="1068"/>
      <c r="AG872" s="1068"/>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c r="A873" s="1069">
        <v>12</v>
      </c>
      <c r="B873" s="1069">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1068"/>
      <c r="AD873" s="1068"/>
      <c r="AE873" s="1068"/>
      <c r="AF873" s="1068"/>
      <c r="AG873" s="1068"/>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c r="A874" s="1069">
        <v>13</v>
      </c>
      <c r="B874" s="1069">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1068"/>
      <c r="AD874" s="1068"/>
      <c r="AE874" s="1068"/>
      <c r="AF874" s="1068"/>
      <c r="AG874" s="1068"/>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c r="A875" s="1069">
        <v>14</v>
      </c>
      <c r="B875" s="1069">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1068"/>
      <c r="AD875" s="1068"/>
      <c r="AE875" s="1068"/>
      <c r="AF875" s="1068"/>
      <c r="AG875" s="1068"/>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c r="A876" s="1069">
        <v>15</v>
      </c>
      <c r="B876" s="1069">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1068"/>
      <c r="AD876" s="1068"/>
      <c r="AE876" s="1068"/>
      <c r="AF876" s="1068"/>
      <c r="AG876" s="1068"/>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c r="A877" s="1069">
        <v>16</v>
      </c>
      <c r="B877" s="1069">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1068"/>
      <c r="AD877" s="1068"/>
      <c r="AE877" s="1068"/>
      <c r="AF877" s="1068"/>
      <c r="AG877" s="1068"/>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c r="A878" s="1069">
        <v>17</v>
      </c>
      <c r="B878" s="1069">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1068"/>
      <c r="AD878" s="1068"/>
      <c r="AE878" s="1068"/>
      <c r="AF878" s="1068"/>
      <c r="AG878" s="1068"/>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c r="A879" s="1069">
        <v>18</v>
      </c>
      <c r="B879" s="1069">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1068"/>
      <c r="AD879" s="1068"/>
      <c r="AE879" s="1068"/>
      <c r="AF879" s="1068"/>
      <c r="AG879" s="1068"/>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c r="A880" s="1069">
        <v>19</v>
      </c>
      <c r="B880" s="1069">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1068"/>
      <c r="AD880" s="1068"/>
      <c r="AE880" s="1068"/>
      <c r="AF880" s="1068"/>
      <c r="AG880" s="1068"/>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c r="A881" s="1069">
        <v>20</v>
      </c>
      <c r="B881" s="1069">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1068"/>
      <c r="AD881" s="1068"/>
      <c r="AE881" s="1068"/>
      <c r="AF881" s="1068"/>
      <c r="AG881" s="1068"/>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c r="A882" s="1069">
        <v>21</v>
      </c>
      <c r="B882" s="1069">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1068"/>
      <c r="AD882" s="1068"/>
      <c r="AE882" s="1068"/>
      <c r="AF882" s="1068"/>
      <c r="AG882" s="1068"/>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c r="A883" s="1069">
        <v>22</v>
      </c>
      <c r="B883" s="1069">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1068"/>
      <c r="AD883" s="1068"/>
      <c r="AE883" s="1068"/>
      <c r="AF883" s="1068"/>
      <c r="AG883" s="1068"/>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c r="A884" s="1069">
        <v>23</v>
      </c>
      <c r="B884" s="1069">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1068"/>
      <c r="AD884" s="1068"/>
      <c r="AE884" s="1068"/>
      <c r="AF884" s="1068"/>
      <c r="AG884" s="1068"/>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c r="A885" s="1069">
        <v>24</v>
      </c>
      <c r="B885" s="1069">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1068"/>
      <c r="AD885" s="1068"/>
      <c r="AE885" s="1068"/>
      <c r="AF885" s="1068"/>
      <c r="AG885" s="1068"/>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c r="A886" s="1069">
        <v>25</v>
      </c>
      <c r="B886" s="1069">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1068"/>
      <c r="AD886" s="1068"/>
      <c r="AE886" s="1068"/>
      <c r="AF886" s="1068"/>
      <c r="AG886" s="1068"/>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c r="A887" s="1069">
        <v>26</v>
      </c>
      <c r="B887" s="1069">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1068"/>
      <c r="AD887" s="1068"/>
      <c r="AE887" s="1068"/>
      <c r="AF887" s="1068"/>
      <c r="AG887" s="1068"/>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c r="A888" s="1069">
        <v>27</v>
      </c>
      <c r="B888" s="1069">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1068"/>
      <c r="AD888" s="1068"/>
      <c r="AE888" s="1068"/>
      <c r="AF888" s="1068"/>
      <c r="AG888" s="1068"/>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c r="A889" s="1069">
        <v>28</v>
      </c>
      <c r="B889" s="1069">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1068"/>
      <c r="AD889" s="1068"/>
      <c r="AE889" s="1068"/>
      <c r="AF889" s="1068"/>
      <c r="AG889" s="1068"/>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c r="A890" s="1069">
        <v>29</v>
      </c>
      <c r="B890" s="1069">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1068"/>
      <c r="AD890" s="1068"/>
      <c r="AE890" s="1068"/>
      <c r="AF890" s="1068"/>
      <c r="AG890" s="1068"/>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c r="A891" s="1069">
        <v>30</v>
      </c>
      <c r="B891" s="1069">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1068"/>
      <c r="AD891" s="1068"/>
      <c r="AE891" s="1068"/>
      <c r="AF891" s="1068"/>
      <c r="AG891" s="1068"/>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3"/>
      <c r="B894" s="353"/>
      <c r="C894" s="353" t="s">
        <v>26</v>
      </c>
      <c r="D894" s="353"/>
      <c r="E894" s="353"/>
      <c r="F894" s="353"/>
      <c r="G894" s="353"/>
      <c r="H894" s="353"/>
      <c r="I894" s="353"/>
      <c r="J894" s="277" t="s">
        <v>296</v>
      </c>
      <c r="K894" s="109"/>
      <c r="L894" s="109"/>
      <c r="M894" s="109"/>
      <c r="N894" s="109"/>
      <c r="O894" s="109"/>
      <c r="P894" s="341" t="s">
        <v>27</v>
      </c>
      <c r="Q894" s="341"/>
      <c r="R894" s="341"/>
      <c r="S894" s="341"/>
      <c r="T894" s="341"/>
      <c r="U894" s="341"/>
      <c r="V894" s="341"/>
      <c r="W894" s="341"/>
      <c r="X894" s="341"/>
      <c r="Y894" s="351" t="s">
        <v>348</v>
      </c>
      <c r="Z894" s="352"/>
      <c r="AA894" s="352"/>
      <c r="AB894" s="352"/>
      <c r="AC894" s="277" t="s">
        <v>333</v>
      </c>
      <c r="AD894" s="277"/>
      <c r="AE894" s="277"/>
      <c r="AF894" s="277"/>
      <c r="AG894" s="277"/>
      <c r="AH894" s="351" t="s">
        <v>258</v>
      </c>
      <c r="AI894" s="353"/>
      <c r="AJ894" s="353"/>
      <c r="AK894" s="353"/>
      <c r="AL894" s="353" t="s">
        <v>21</v>
      </c>
      <c r="AM894" s="353"/>
      <c r="AN894" s="353"/>
      <c r="AO894" s="428"/>
      <c r="AP894" s="429" t="s">
        <v>297</v>
      </c>
      <c r="AQ894" s="429"/>
      <c r="AR894" s="429"/>
      <c r="AS894" s="429"/>
      <c r="AT894" s="429"/>
      <c r="AU894" s="429"/>
      <c r="AV894" s="429"/>
      <c r="AW894" s="429"/>
      <c r="AX894" s="429"/>
      <c r="AY894" s="34">
        <f t="shared" ref="AY894:AY895" si="24">$AY$892</f>
        <v>0</v>
      </c>
    </row>
    <row r="895" spans="1:51" ht="26.25" customHeight="1">
      <c r="A895" s="1069">
        <v>1</v>
      </c>
      <c r="B895" s="1069">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1068"/>
      <c r="AD895" s="1068"/>
      <c r="AE895" s="1068"/>
      <c r="AF895" s="1068"/>
      <c r="AG895" s="1068"/>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c r="A896" s="1069">
        <v>2</v>
      </c>
      <c r="B896" s="1069">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1068"/>
      <c r="AD896" s="1068"/>
      <c r="AE896" s="1068"/>
      <c r="AF896" s="1068"/>
      <c r="AG896" s="1068"/>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c r="A897" s="1069">
        <v>3</v>
      </c>
      <c r="B897" s="1069">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1068"/>
      <c r="AD897" s="1068"/>
      <c r="AE897" s="1068"/>
      <c r="AF897" s="1068"/>
      <c r="AG897" s="1068"/>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c r="A898" s="1069">
        <v>4</v>
      </c>
      <c r="B898" s="1069">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1068"/>
      <c r="AD898" s="1068"/>
      <c r="AE898" s="1068"/>
      <c r="AF898" s="1068"/>
      <c r="AG898" s="1068"/>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c r="A899" s="1069">
        <v>5</v>
      </c>
      <c r="B899" s="1069">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1068"/>
      <c r="AD899" s="1068"/>
      <c r="AE899" s="1068"/>
      <c r="AF899" s="1068"/>
      <c r="AG899" s="1068"/>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c r="A900" s="1069">
        <v>6</v>
      </c>
      <c r="B900" s="1069">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1068"/>
      <c r="AD900" s="1068"/>
      <c r="AE900" s="1068"/>
      <c r="AF900" s="1068"/>
      <c r="AG900" s="1068"/>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c r="A901" s="1069">
        <v>7</v>
      </c>
      <c r="B901" s="1069">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1068"/>
      <c r="AD901" s="1068"/>
      <c r="AE901" s="1068"/>
      <c r="AF901" s="1068"/>
      <c r="AG901" s="1068"/>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c r="A902" s="1069">
        <v>8</v>
      </c>
      <c r="B902" s="1069">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1068"/>
      <c r="AD902" s="1068"/>
      <c r="AE902" s="1068"/>
      <c r="AF902" s="1068"/>
      <c r="AG902" s="1068"/>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c r="A903" s="1069">
        <v>9</v>
      </c>
      <c r="B903" s="1069">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1068"/>
      <c r="AD903" s="1068"/>
      <c r="AE903" s="1068"/>
      <c r="AF903" s="1068"/>
      <c r="AG903" s="1068"/>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c r="A904" s="1069">
        <v>10</v>
      </c>
      <c r="B904" s="1069">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1068"/>
      <c r="AD904" s="1068"/>
      <c r="AE904" s="1068"/>
      <c r="AF904" s="1068"/>
      <c r="AG904" s="1068"/>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c r="A905" s="1069">
        <v>11</v>
      </c>
      <c r="B905" s="1069">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1068"/>
      <c r="AD905" s="1068"/>
      <c r="AE905" s="1068"/>
      <c r="AF905" s="1068"/>
      <c r="AG905" s="1068"/>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c r="A906" s="1069">
        <v>12</v>
      </c>
      <c r="B906" s="1069">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1068"/>
      <c r="AD906" s="1068"/>
      <c r="AE906" s="1068"/>
      <c r="AF906" s="1068"/>
      <c r="AG906" s="1068"/>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c r="A907" s="1069">
        <v>13</v>
      </c>
      <c r="B907" s="1069">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1068"/>
      <c r="AD907" s="1068"/>
      <c r="AE907" s="1068"/>
      <c r="AF907" s="1068"/>
      <c r="AG907" s="1068"/>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c r="A908" s="1069">
        <v>14</v>
      </c>
      <c r="B908" s="1069">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1068"/>
      <c r="AD908" s="1068"/>
      <c r="AE908" s="1068"/>
      <c r="AF908" s="1068"/>
      <c r="AG908" s="1068"/>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c r="A909" s="1069">
        <v>15</v>
      </c>
      <c r="B909" s="1069">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1068"/>
      <c r="AD909" s="1068"/>
      <c r="AE909" s="1068"/>
      <c r="AF909" s="1068"/>
      <c r="AG909" s="1068"/>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c r="A910" s="1069">
        <v>16</v>
      </c>
      <c r="B910" s="1069">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1068"/>
      <c r="AD910" s="1068"/>
      <c r="AE910" s="1068"/>
      <c r="AF910" s="1068"/>
      <c r="AG910" s="1068"/>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c r="A911" s="1069">
        <v>17</v>
      </c>
      <c r="B911" s="1069">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1068"/>
      <c r="AD911" s="1068"/>
      <c r="AE911" s="1068"/>
      <c r="AF911" s="1068"/>
      <c r="AG911" s="1068"/>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c r="A912" s="1069">
        <v>18</v>
      </c>
      <c r="B912" s="1069">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1068"/>
      <c r="AD912" s="1068"/>
      <c r="AE912" s="1068"/>
      <c r="AF912" s="1068"/>
      <c r="AG912" s="1068"/>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c r="A913" s="1069">
        <v>19</v>
      </c>
      <c r="B913" s="1069">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1068"/>
      <c r="AD913" s="1068"/>
      <c r="AE913" s="1068"/>
      <c r="AF913" s="1068"/>
      <c r="AG913" s="1068"/>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c r="A914" s="1069">
        <v>20</v>
      </c>
      <c r="B914" s="1069">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1068"/>
      <c r="AD914" s="1068"/>
      <c r="AE914" s="1068"/>
      <c r="AF914" s="1068"/>
      <c r="AG914" s="1068"/>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c r="A915" s="1069">
        <v>21</v>
      </c>
      <c r="B915" s="1069">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1068"/>
      <c r="AD915" s="1068"/>
      <c r="AE915" s="1068"/>
      <c r="AF915" s="1068"/>
      <c r="AG915" s="1068"/>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c r="A916" s="1069">
        <v>22</v>
      </c>
      <c r="B916" s="1069">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1068"/>
      <c r="AD916" s="1068"/>
      <c r="AE916" s="1068"/>
      <c r="AF916" s="1068"/>
      <c r="AG916" s="1068"/>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c r="A917" s="1069">
        <v>23</v>
      </c>
      <c r="B917" s="1069">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1068"/>
      <c r="AD917" s="1068"/>
      <c r="AE917" s="1068"/>
      <c r="AF917" s="1068"/>
      <c r="AG917" s="1068"/>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c r="A918" s="1069">
        <v>24</v>
      </c>
      <c r="B918" s="1069">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1068"/>
      <c r="AD918" s="1068"/>
      <c r="AE918" s="1068"/>
      <c r="AF918" s="1068"/>
      <c r="AG918" s="1068"/>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c r="A919" s="1069">
        <v>25</v>
      </c>
      <c r="B919" s="1069">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1068"/>
      <c r="AD919" s="1068"/>
      <c r="AE919" s="1068"/>
      <c r="AF919" s="1068"/>
      <c r="AG919" s="1068"/>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c r="A920" s="1069">
        <v>26</v>
      </c>
      <c r="B920" s="1069">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1068"/>
      <c r="AD920" s="1068"/>
      <c r="AE920" s="1068"/>
      <c r="AF920" s="1068"/>
      <c r="AG920" s="1068"/>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c r="A921" s="1069">
        <v>27</v>
      </c>
      <c r="B921" s="1069">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1068"/>
      <c r="AD921" s="1068"/>
      <c r="AE921" s="1068"/>
      <c r="AF921" s="1068"/>
      <c r="AG921" s="1068"/>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c r="A922" s="1069">
        <v>28</v>
      </c>
      <c r="B922" s="1069">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1068"/>
      <c r="AD922" s="1068"/>
      <c r="AE922" s="1068"/>
      <c r="AF922" s="1068"/>
      <c r="AG922" s="1068"/>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c r="A923" s="1069">
        <v>29</v>
      </c>
      <c r="B923" s="1069">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1068"/>
      <c r="AD923" s="1068"/>
      <c r="AE923" s="1068"/>
      <c r="AF923" s="1068"/>
      <c r="AG923" s="1068"/>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c r="A924" s="1069">
        <v>30</v>
      </c>
      <c r="B924" s="1069">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1068"/>
      <c r="AD924" s="1068"/>
      <c r="AE924" s="1068"/>
      <c r="AF924" s="1068"/>
      <c r="AG924" s="1068"/>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3"/>
      <c r="B927" s="353"/>
      <c r="C927" s="353" t="s">
        <v>26</v>
      </c>
      <c r="D927" s="353"/>
      <c r="E927" s="353"/>
      <c r="F927" s="353"/>
      <c r="G927" s="353"/>
      <c r="H927" s="353"/>
      <c r="I927" s="353"/>
      <c r="J927" s="277" t="s">
        <v>296</v>
      </c>
      <c r="K927" s="109"/>
      <c r="L927" s="109"/>
      <c r="M927" s="109"/>
      <c r="N927" s="109"/>
      <c r="O927" s="109"/>
      <c r="P927" s="341" t="s">
        <v>27</v>
      </c>
      <c r="Q927" s="341"/>
      <c r="R927" s="341"/>
      <c r="S927" s="341"/>
      <c r="T927" s="341"/>
      <c r="U927" s="341"/>
      <c r="V927" s="341"/>
      <c r="W927" s="341"/>
      <c r="X927" s="341"/>
      <c r="Y927" s="351" t="s">
        <v>348</v>
      </c>
      <c r="Z927" s="352"/>
      <c r="AA927" s="352"/>
      <c r="AB927" s="352"/>
      <c r="AC927" s="277" t="s">
        <v>333</v>
      </c>
      <c r="AD927" s="277"/>
      <c r="AE927" s="277"/>
      <c r="AF927" s="277"/>
      <c r="AG927" s="277"/>
      <c r="AH927" s="351" t="s">
        <v>258</v>
      </c>
      <c r="AI927" s="353"/>
      <c r="AJ927" s="353"/>
      <c r="AK927" s="353"/>
      <c r="AL927" s="353" t="s">
        <v>21</v>
      </c>
      <c r="AM927" s="353"/>
      <c r="AN927" s="353"/>
      <c r="AO927" s="428"/>
      <c r="AP927" s="429" t="s">
        <v>297</v>
      </c>
      <c r="AQ927" s="429"/>
      <c r="AR927" s="429"/>
      <c r="AS927" s="429"/>
      <c r="AT927" s="429"/>
      <c r="AU927" s="429"/>
      <c r="AV927" s="429"/>
      <c r="AW927" s="429"/>
      <c r="AX927" s="429"/>
      <c r="AY927" s="34">
        <f t="shared" ref="AY927:AY928" si="25">$AY$925</f>
        <v>0</v>
      </c>
    </row>
    <row r="928" spans="1:51" ht="26.25" customHeight="1">
      <c r="A928" s="1069">
        <v>1</v>
      </c>
      <c r="B928" s="1069">
        <v>1</v>
      </c>
      <c r="C928" s="426"/>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1068"/>
      <c r="AD928" s="1068"/>
      <c r="AE928" s="1068"/>
      <c r="AF928" s="1068"/>
      <c r="AG928" s="1068"/>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c r="A929" s="1069">
        <v>2</v>
      </c>
      <c r="B929" s="1069">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1068"/>
      <c r="AD929" s="1068"/>
      <c r="AE929" s="1068"/>
      <c r="AF929" s="1068"/>
      <c r="AG929" s="1068"/>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c r="A930" s="1069">
        <v>3</v>
      </c>
      <c r="B930" s="1069">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1068"/>
      <c r="AD930" s="1068"/>
      <c r="AE930" s="1068"/>
      <c r="AF930" s="1068"/>
      <c r="AG930" s="1068"/>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c r="A931" s="1069">
        <v>4</v>
      </c>
      <c r="B931" s="1069">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1068"/>
      <c r="AD931" s="1068"/>
      <c r="AE931" s="1068"/>
      <c r="AF931" s="1068"/>
      <c r="AG931" s="1068"/>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c r="A932" s="1069">
        <v>5</v>
      </c>
      <c r="B932" s="1069">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1068"/>
      <c r="AD932" s="1068"/>
      <c r="AE932" s="1068"/>
      <c r="AF932" s="1068"/>
      <c r="AG932" s="1068"/>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c r="A933" s="1069">
        <v>6</v>
      </c>
      <c r="B933" s="1069">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1068"/>
      <c r="AD933" s="1068"/>
      <c r="AE933" s="1068"/>
      <c r="AF933" s="1068"/>
      <c r="AG933" s="1068"/>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c r="A934" s="1069">
        <v>7</v>
      </c>
      <c r="B934" s="1069">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1068"/>
      <c r="AD934" s="1068"/>
      <c r="AE934" s="1068"/>
      <c r="AF934" s="1068"/>
      <c r="AG934" s="1068"/>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c r="A935" s="1069">
        <v>8</v>
      </c>
      <c r="B935" s="1069">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1068"/>
      <c r="AD935" s="1068"/>
      <c r="AE935" s="1068"/>
      <c r="AF935" s="1068"/>
      <c r="AG935" s="1068"/>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c r="A936" s="1069">
        <v>9</v>
      </c>
      <c r="B936" s="1069">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1068"/>
      <c r="AD936" s="1068"/>
      <c r="AE936" s="1068"/>
      <c r="AF936" s="1068"/>
      <c r="AG936" s="1068"/>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c r="A937" s="1069">
        <v>10</v>
      </c>
      <c r="B937" s="1069">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1068"/>
      <c r="AD937" s="1068"/>
      <c r="AE937" s="1068"/>
      <c r="AF937" s="1068"/>
      <c r="AG937" s="1068"/>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c r="A938" s="1069">
        <v>11</v>
      </c>
      <c r="B938" s="1069">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1068"/>
      <c r="AD938" s="1068"/>
      <c r="AE938" s="1068"/>
      <c r="AF938" s="1068"/>
      <c r="AG938" s="1068"/>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c r="A939" s="1069">
        <v>12</v>
      </c>
      <c r="B939" s="1069">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1068"/>
      <c r="AD939" s="1068"/>
      <c r="AE939" s="1068"/>
      <c r="AF939" s="1068"/>
      <c r="AG939" s="1068"/>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c r="A940" s="1069">
        <v>13</v>
      </c>
      <c r="B940" s="1069">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1068"/>
      <c r="AD940" s="1068"/>
      <c r="AE940" s="1068"/>
      <c r="AF940" s="1068"/>
      <c r="AG940" s="1068"/>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c r="A941" s="1069">
        <v>14</v>
      </c>
      <c r="B941" s="1069">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1068"/>
      <c r="AD941" s="1068"/>
      <c r="AE941" s="1068"/>
      <c r="AF941" s="1068"/>
      <c r="AG941" s="1068"/>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c r="A942" s="1069">
        <v>15</v>
      </c>
      <c r="B942" s="1069">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1068"/>
      <c r="AD942" s="1068"/>
      <c r="AE942" s="1068"/>
      <c r="AF942" s="1068"/>
      <c r="AG942" s="1068"/>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c r="A943" s="1069">
        <v>16</v>
      </c>
      <c r="B943" s="1069">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1068"/>
      <c r="AD943" s="1068"/>
      <c r="AE943" s="1068"/>
      <c r="AF943" s="1068"/>
      <c r="AG943" s="1068"/>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c r="A944" s="1069">
        <v>17</v>
      </c>
      <c r="B944" s="1069">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1068"/>
      <c r="AD944" s="1068"/>
      <c r="AE944" s="1068"/>
      <c r="AF944" s="1068"/>
      <c r="AG944" s="1068"/>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c r="A945" s="1069">
        <v>18</v>
      </c>
      <c r="B945" s="1069">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1068"/>
      <c r="AD945" s="1068"/>
      <c r="AE945" s="1068"/>
      <c r="AF945" s="1068"/>
      <c r="AG945" s="1068"/>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c r="A946" s="1069">
        <v>19</v>
      </c>
      <c r="B946" s="1069">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1068"/>
      <c r="AD946" s="1068"/>
      <c r="AE946" s="1068"/>
      <c r="AF946" s="1068"/>
      <c r="AG946" s="1068"/>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c r="A947" s="1069">
        <v>20</v>
      </c>
      <c r="B947" s="1069">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1068"/>
      <c r="AD947" s="1068"/>
      <c r="AE947" s="1068"/>
      <c r="AF947" s="1068"/>
      <c r="AG947" s="1068"/>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c r="A948" s="1069">
        <v>21</v>
      </c>
      <c r="B948" s="1069">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1068"/>
      <c r="AD948" s="1068"/>
      <c r="AE948" s="1068"/>
      <c r="AF948" s="1068"/>
      <c r="AG948" s="1068"/>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c r="A949" s="1069">
        <v>22</v>
      </c>
      <c r="B949" s="1069">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1068"/>
      <c r="AD949" s="1068"/>
      <c r="AE949" s="1068"/>
      <c r="AF949" s="1068"/>
      <c r="AG949" s="1068"/>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c r="A950" s="1069">
        <v>23</v>
      </c>
      <c r="B950" s="1069">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1068"/>
      <c r="AD950" s="1068"/>
      <c r="AE950" s="1068"/>
      <c r="AF950" s="1068"/>
      <c r="AG950" s="1068"/>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c r="A951" s="1069">
        <v>24</v>
      </c>
      <c r="B951" s="1069">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1068"/>
      <c r="AD951" s="1068"/>
      <c r="AE951" s="1068"/>
      <c r="AF951" s="1068"/>
      <c r="AG951" s="1068"/>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c r="A952" s="1069">
        <v>25</v>
      </c>
      <c r="B952" s="1069">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1068"/>
      <c r="AD952" s="1068"/>
      <c r="AE952" s="1068"/>
      <c r="AF952" s="1068"/>
      <c r="AG952" s="1068"/>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c r="A953" s="1069">
        <v>26</v>
      </c>
      <c r="B953" s="1069">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1068"/>
      <c r="AD953" s="1068"/>
      <c r="AE953" s="1068"/>
      <c r="AF953" s="1068"/>
      <c r="AG953" s="1068"/>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c r="A954" s="1069">
        <v>27</v>
      </c>
      <c r="B954" s="1069">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1068"/>
      <c r="AD954" s="1068"/>
      <c r="AE954" s="1068"/>
      <c r="AF954" s="1068"/>
      <c r="AG954" s="1068"/>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c r="A955" s="1069">
        <v>28</v>
      </c>
      <c r="B955" s="1069">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1068"/>
      <c r="AD955" s="1068"/>
      <c r="AE955" s="1068"/>
      <c r="AF955" s="1068"/>
      <c r="AG955" s="1068"/>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c r="A956" s="1069">
        <v>29</v>
      </c>
      <c r="B956" s="1069">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1068"/>
      <c r="AD956" s="1068"/>
      <c r="AE956" s="1068"/>
      <c r="AF956" s="1068"/>
      <c r="AG956" s="1068"/>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c r="A957" s="1069">
        <v>30</v>
      </c>
      <c r="B957" s="1069">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1068"/>
      <c r="AD957" s="1068"/>
      <c r="AE957" s="1068"/>
      <c r="AF957" s="1068"/>
      <c r="AG957" s="1068"/>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3"/>
      <c r="B960" s="353"/>
      <c r="C960" s="353" t="s">
        <v>26</v>
      </c>
      <c r="D960" s="353"/>
      <c r="E960" s="353"/>
      <c r="F960" s="353"/>
      <c r="G960" s="353"/>
      <c r="H960" s="353"/>
      <c r="I960" s="353"/>
      <c r="J960" s="277" t="s">
        <v>296</v>
      </c>
      <c r="K960" s="109"/>
      <c r="L960" s="109"/>
      <c r="M960" s="109"/>
      <c r="N960" s="109"/>
      <c r="O960" s="109"/>
      <c r="P960" s="341" t="s">
        <v>27</v>
      </c>
      <c r="Q960" s="341"/>
      <c r="R960" s="341"/>
      <c r="S960" s="341"/>
      <c r="T960" s="341"/>
      <c r="U960" s="341"/>
      <c r="V960" s="341"/>
      <c r="W960" s="341"/>
      <c r="X960" s="341"/>
      <c r="Y960" s="351" t="s">
        <v>348</v>
      </c>
      <c r="Z960" s="352"/>
      <c r="AA960" s="352"/>
      <c r="AB960" s="352"/>
      <c r="AC960" s="277" t="s">
        <v>333</v>
      </c>
      <c r="AD960" s="277"/>
      <c r="AE960" s="277"/>
      <c r="AF960" s="277"/>
      <c r="AG960" s="277"/>
      <c r="AH960" s="351" t="s">
        <v>258</v>
      </c>
      <c r="AI960" s="353"/>
      <c r="AJ960" s="353"/>
      <c r="AK960" s="353"/>
      <c r="AL960" s="353" t="s">
        <v>21</v>
      </c>
      <c r="AM960" s="353"/>
      <c r="AN960" s="353"/>
      <c r="AO960" s="428"/>
      <c r="AP960" s="429" t="s">
        <v>297</v>
      </c>
      <c r="AQ960" s="429"/>
      <c r="AR960" s="429"/>
      <c r="AS960" s="429"/>
      <c r="AT960" s="429"/>
      <c r="AU960" s="429"/>
      <c r="AV960" s="429"/>
      <c r="AW960" s="429"/>
      <c r="AX960" s="429"/>
      <c r="AY960" s="34">
        <f t="shared" ref="AY960:AY961" si="26">$AY$958</f>
        <v>0</v>
      </c>
    </row>
    <row r="961" spans="1:51" ht="26.25" customHeight="1">
      <c r="A961" s="1069">
        <v>1</v>
      </c>
      <c r="B961" s="1069">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1068"/>
      <c r="AD961" s="1068"/>
      <c r="AE961" s="1068"/>
      <c r="AF961" s="1068"/>
      <c r="AG961" s="1068"/>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c r="A962" s="1069">
        <v>2</v>
      </c>
      <c r="B962" s="1069">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1068"/>
      <c r="AD962" s="1068"/>
      <c r="AE962" s="1068"/>
      <c r="AF962" s="1068"/>
      <c r="AG962" s="1068"/>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c r="A963" s="1069">
        <v>3</v>
      </c>
      <c r="B963" s="1069">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1068"/>
      <c r="AD963" s="1068"/>
      <c r="AE963" s="1068"/>
      <c r="AF963" s="1068"/>
      <c r="AG963" s="1068"/>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c r="A964" s="1069">
        <v>4</v>
      </c>
      <c r="B964" s="1069">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1068"/>
      <c r="AD964" s="1068"/>
      <c r="AE964" s="1068"/>
      <c r="AF964" s="1068"/>
      <c r="AG964" s="1068"/>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c r="A965" s="1069">
        <v>5</v>
      </c>
      <c r="B965" s="1069">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1068"/>
      <c r="AD965" s="1068"/>
      <c r="AE965" s="1068"/>
      <c r="AF965" s="1068"/>
      <c r="AG965" s="1068"/>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c r="A966" s="1069">
        <v>6</v>
      </c>
      <c r="B966" s="1069">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1068"/>
      <c r="AD966" s="1068"/>
      <c r="AE966" s="1068"/>
      <c r="AF966" s="1068"/>
      <c r="AG966" s="1068"/>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c r="A967" s="1069">
        <v>7</v>
      </c>
      <c r="B967" s="1069">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1068"/>
      <c r="AD967" s="1068"/>
      <c r="AE967" s="1068"/>
      <c r="AF967" s="1068"/>
      <c r="AG967" s="1068"/>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c r="A968" s="1069">
        <v>8</v>
      </c>
      <c r="B968" s="1069">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1068"/>
      <c r="AD968" s="1068"/>
      <c r="AE968" s="1068"/>
      <c r="AF968" s="1068"/>
      <c r="AG968" s="1068"/>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c r="A969" s="1069">
        <v>9</v>
      </c>
      <c r="B969" s="1069">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1068"/>
      <c r="AD969" s="1068"/>
      <c r="AE969" s="1068"/>
      <c r="AF969" s="1068"/>
      <c r="AG969" s="1068"/>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c r="A970" s="1069">
        <v>10</v>
      </c>
      <c r="B970" s="1069">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1068"/>
      <c r="AD970" s="1068"/>
      <c r="AE970" s="1068"/>
      <c r="AF970" s="1068"/>
      <c r="AG970" s="1068"/>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c r="A971" s="1069">
        <v>11</v>
      </c>
      <c r="B971" s="1069">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1068"/>
      <c r="AD971" s="1068"/>
      <c r="AE971" s="1068"/>
      <c r="AF971" s="1068"/>
      <c r="AG971" s="1068"/>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c r="A972" s="1069">
        <v>12</v>
      </c>
      <c r="B972" s="1069">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1068"/>
      <c r="AD972" s="1068"/>
      <c r="AE972" s="1068"/>
      <c r="AF972" s="1068"/>
      <c r="AG972" s="1068"/>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c r="A973" s="1069">
        <v>13</v>
      </c>
      <c r="B973" s="1069">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1068"/>
      <c r="AD973" s="1068"/>
      <c r="AE973" s="1068"/>
      <c r="AF973" s="1068"/>
      <c r="AG973" s="1068"/>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c r="A974" s="1069">
        <v>14</v>
      </c>
      <c r="B974" s="1069">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1068"/>
      <c r="AD974" s="1068"/>
      <c r="AE974" s="1068"/>
      <c r="AF974" s="1068"/>
      <c r="AG974" s="1068"/>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c r="A975" s="1069">
        <v>15</v>
      </c>
      <c r="B975" s="1069">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1068"/>
      <c r="AD975" s="1068"/>
      <c r="AE975" s="1068"/>
      <c r="AF975" s="1068"/>
      <c r="AG975" s="1068"/>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c r="A976" s="1069">
        <v>16</v>
      </c>
      <c r="B976" s="1069">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1068"/>
      <c r="AD976" s="1068"/>
      <c r="AE976" s="1068"/>
      <c r="AF976" s="1068"/>
      <c r="AG976" s="1068"/>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c r="A977" s="1069">
        <v>17</v>
      </c>
      <c r="B977" s="1069">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1068"/>
      <c r="AD977" s="1068"/>
      <c r="AE977" s="1068"/>
      <c r="AF977" s="1068"/>
      <c r="AG977" s="1068"/>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c r="A978" s="1069">
        <v>18</v>
      </c>
      <c r="B978" s="1069">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1068"/>
      <c r="AD978" s="1068"/>
      <c r="AE978" s="1068"/>
      <c r="AF978" s="1068"/>
      <c r="AG978" s="1068"/>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c r="A979" s="1069">
        <v>19</v>
      </c>
      <c r="B979" s="1069">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1068"/>
      <c r="AD979" s="1068"/>
      <c r="AE979" s="1068"/>
      <c r="AF979" s="1068"/>
      <c r="AG979" s="1068"/>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c r="A980" s="1069">
        <v>20</v>
      </c>
      <c r="B980" s="1069">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1068"/>
      <c r="AD980" s="1068"/>
      <c r="AE980" s="1068"/>
      <c r="AF980" s="1068"/>
      <c r="AG980" s="1068"/>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c r="A981" s="1069">
        <v>21</v>
      </c>
      <c r="B981" s="1069">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1068"/>
      <c r="AD981" s="1068"/>
      <c r="AE981" s="1068"/>
      <c r="AF981" s="1068"/>
      <c r="AG981" s="1068"/>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c r="A982" s="1069">
        <v>22</v>
      </c>
      <c r="B982" s="1069">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1068"/>
      <c r="AD982" s="1068"/>
      <c r="AE982" s="1068"/>
      <c r="AF982" s="1068"/>
      <c r="AG982" s="1068"/>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c r="A983" s="1069">
        <v>23</v>
      </c>
      <c r="B983" s="1069">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1068"/>
      <c r="AD983" s="1068"/>
      <c r="AE983" s="1068"/>
      <c r="AF983" s="1068"/>
      <c r="AG983" s="1068"/>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c r="A984" s="1069">
        <v>24</v>
      </c>
      <c r="B984" s="1069">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1068"/>
      <c r="AD984" s="1068"/>
      <c r="AE984" s="1068"/>
      <c r="AF984" s="1068"/>
      <c r="AG984" s="1068"/>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c r="A985" s="1069">
        <v>25</v>
      </c>
      <c r="B985" s="1069">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1068"/>
      <c r="AD985" s="1068"/>
      <c r="AE985" s="1068"/>
      <c r="AF985" s="1068"/>
      <c r="AG985" s="1068"/>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c r="A986" s="1069">
        <v>26</v>
      </c>
      <c r="B986" s="1069">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1068"/>
      <c r="AD986" s="1068"/>
      <c r="AE986" s="1068"/>
      <c r="AF986" s="1068"/>
      <c r="AG986" s="1068"/>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c r="A987" s="1069">
        <v>27</v>
      </c>
      <c r="B987" s="1069">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1068"/>
      <c r="AD987" s="1068"/>
      <c r="AE987" s="1068"/>
      <c r="AF987" s="1068"/>
      <c r="AG987" s="1068"/>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c r="A988" s="1069">
        <v>28</v>
      </c>
      <c r="B988" s="1069">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1068"/>
      <c r="AD988" s="1068"/>
      <c r="AE988" s="1068"/>
      <c r="AF988" s="1068"/>
      <c r="AG988" s="1068"/>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c r="A989" s="1069">
        <v>29</v>
      </c>
      <c r="B989" s="1069">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1068"/>
      <c r="AD989" s="1068"/>
      <c r="AE989" s="1068"/>
      <c r="AF989" s="1068"/>
      <c r="AG989" s="1068"/>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c r="A990" s="1069">
        <v>30</v>
      </c>
      <c r="B990" s="1069">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1068"/>
      <c r="AD990" s="1068"/>
      <c r="AE990" s="1068"/>
      <c r="AF990" s="1068"/>
      <c r="AG990" s="1068"/>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3"/>
      <c r="B993" s="353"/>
      <c r="C993" s="353" t="s">
        <v>26</v>
      </c>
      <c r="D993" s="353"/>
      <c r="E993" s="353"/>
      <c r="F993" s="353"/>
      <c r="G993" s="353"/>
      <c r="H993" s="353"/>
      <c r="I993" s="353"/>
      <c r="J993" s="277" t="s">
        <v>296</v>
      </c>
      <c r="K993" s="109"/>
      <c r="L993" s="109"/>
      <c r="M993" s="109"/>
      <c r="N993" s="109"/>
      <c r="O993" s="109"/>
      <c r="P993" s="341" t="s">
        <v>27</v>
      </c>
      <c r="Q993" s="341"/>
      <c r="R993" s="341"/>
      <c r="S993" s="341"/>
      <c r="T993" s="341"/>
      <c r="U993" s="341"/>
      <c r="V993" s="341"/>
      <c r="W993" s="341"/>
      <c r="X993" s="341"/>
      <c r="Y993" s="351" t="s">
        <v>348</v>
      </c>
      <c r="Z993" s="352"/>
      <c r="AA993" s="352"/>
      <c r="AB993" s="352"/>
      <c r="AC993" s="277" t="s">
        <v>333</v>
      </c>
      <c r="AD993" s="277"/>
      <c r="AE993" s="277"/>
      <c r="AF993" s="277"/>
      <c r="AG993" s="277"/>
      <c r="AH993" s="351" t="s">
        <v>258</v>
      </c>
      <c r="AI993" s="353"/>
      <c r="AJ993" s="353"/>
      <c r="AK993" s="353"/>
      <c r="AL993" s="353" t="s">
        <v>21</v>
      </c>
      <c r="AM993" s="353"/>
      <c r="AN993" s="353"/>
      <c r="AO993" s="428"/>
      <c r="AP993" s="429" t="s">
        <v>297</v>
      </c>
      <c r="AQ993" s="429"/>
      <c r="AR993" s="429"/>
      <c r="AS993" s="429"/>
      <c r="AT993" s="429"/>
      <c r="AU993" s="429"/>
      <c r="AV993" s="429"/>
      <c r="AW993" s="429"/>
      <c r="AX993" s="429"/>
      <c r="AY993" s="34">
        <f t="shared" ref="AY993:AY994" si="27">$AY$991</f>
        <v>0</v>
      </c>
    </row>
    <row r="994" spans="1:51" ht="26.25" customHeight="1">
      <c r="A994" s="1069">
        <v>1</v>
      </c>
      <c r="B994" s="1069">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1068"/>
      <c r="AD994" s="1068"/>
      <c r="AE994" s="1068"/>
      <c r="AF994" s="1068"/>
      <c r="AG994" s="1068"/>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c r="A995" s="1069">
        <v>2</v>
      </c>
      <c r="B995" s="1069">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1068"/>
      <c r="AD995" s="1068"/>
      <c r="AE995" s="1068"/>
      <c r="AF995" s="1068"/>
      <c r="AG995" s="1068"/>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c r="A996" s="1069">
        <v>3</v>
      </c>
      <c r="B996" s="1069">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1068"/>
      <c r="AD996" s="1068"/>
      <c r="AE996" s="1068"/>
      <c r="AF996" s="1068"/>
      <c r="AG996" s="1068"/>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c r="A997" s="1069">
        <v>4</v>
      </c>
      <c r="B997" s="1069">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1068"/>
      <c r="AD997" s="1068"/>
      <c r="AE997" s="1068"/>
      <c r="AF997" s="1068"/>
      <c r="AG997" s="1068"/>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c r="A998" s="1069">
        <v>5</v>
      </c>
      <c r="B998" s="1069">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1068"/>
      <c r="AD998" s="1068"/>
      <c r="AE998" s="1068"/>
      <c r="AF998" s="1068"/>
      <c r="AG998" s="1068"/>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c r="A999" s="1069">
        <v>6</v>
      </c>
      <c r="B999" s="1069">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1068"/>
      <c r="AD999" s="1068"/>
      <c r="AE999" s="1068"/>
      <c r="AF999" s="1068"/>
      <c r="AG999" s="1068"/>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c r="A1000" s="1069">
        <v>7</v>
      </c>
      <c r="B1000" s="1069">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1068"/>
      <c r="AD1000" s="1068"/>
      <c r="AE1000" s="1068"/>
      <c r="AF1000" s="1068"/>
      <c r="AG1000" s="1068"/>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c r="A1001" s="1069">
        <v>8</v>
      </c>
      <c r="B1001" s="1069">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1068"/>
      <c r="AD1001" s="1068"/>
      <c r="AE1001" s="1068"/>
      <c r="AF1001" s="1068"/>
      <c r="AG1001" s="1068"/>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c r="A1002" s="1069">
        <v>9</v>
      </c>
      <c r="B1002" s="1069">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1068"/>
      <c r="AD1002" s="1068"/>
      <c r="AE1002" s="1068"/>
      <c r="AF1002" s="1068"/>
      <c r="AG1002" s="1068"/>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c r="A1003" s="1069">
        <v>10</v>
      </c>
      <c r="B1003" s="1069">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1068"/>
      <c r="AD1003" s="1068"/>
      <c r="AE1003" s="1068"/>
      <c r="AF1003" s="1068"/>
      <c r="AG1003" s="1068"/>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c r="A1004" s="1069">
        <v>11</v>
      </c>
      <c r="B1004" s="1069">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1068"/>
      <c r="AD1004" s="1068"/>
      <c r="AE1004" s="1068"/>
      <c r="AF1004" s="1068"/>
      <c r="AG1004" s="1068"/>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c r="A1005" s="1069">
        <v>12</v>
      </c>
      <c r="B1005" s="1069">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1068"/>
      <c r="AD1005" s="1068"/>
      <c r="AE1005" s="1068"/>
      <c r="AF1005" s="1068"/>
      <c r="AG1005" s="1068"/>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c r="A1006" s="1069">
        <v>13</v>
      </c>
      <c r="B1006" s="1069">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1068"/>
      <c r="AD1006" s="1068"/>
      <c r="AE1006" s="1068"/>
      <c r="AF1006" s="1068"/>
      <c r="AG1006" s="1068"/>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c r="A1007" s="1069">
        <v>14</v>
      </c>
      <c r="B1007" s="1069">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1068"/>
      <c r="AD1007" s="1068"/>
      <c r="AE1007" s="1068"/>
      <c r="AF1007" s="1068"/>
      <c r="AG1007" s="1068"/>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c r="A1008" s="1069">
        <v>15</v>
      </c>
      <c r="B1008" s="1069">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1068"/>
      <c r="AD1008" s="1068"/>
      <c r="AE1008" s="1068"/>
      <c r="AF1008" s="1068"/>
      <c r="AG1008" s="1068"/>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c r="A1009" s="1069">
        <v>16</v>
      </c>
      <c r="B1009" s="1069">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1068"/>
      <c r="AD1009" s="1068"/>
      <c r="AE1009" s="1068"/>
      <c r="AF1009" s="1068"/>
      <c r="AG1009" s="1068"/>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c r="A1010" s="1069">
        <v>17</v>
      </c>
      <c r="B1010" s="1069">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1068"/>
      <c r="AD1010" s="1068"/>
      <c r="AE1010" s="1068"/>
      <c r="AF1010" s="1068"/>
      <c r="AG1010" s="1068"/>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c r="A1011" s="1069">
        <v>18</v>
      </c>
      <c r="B1011" s="1069">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1068"/>
      <c r="AD1011" s="1068"/>
      <c r="AE1011" s="1068"/>
      <c r="AF1011" s="1068"/>
      <c r="AG1011" s="1068"/>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c r="A1012" s="1069">
        <v>19</v>
      </c>
      <c r="B1012" s="1069">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1068"/>
      <c r="AD1012" s="1068"/>
      <c r="AE1012" s="1068"/>
      <c r="AF1012" s="1068"/>
      <c r="AG1012" s="1068"/>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c r="A1013" s="1069">
        <v>20</v>
      </c>
      <c r="B1013" s="1069">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1068"/>
      <c r="AD1013" s="1068"/>
      <c r="AE1013" s="1068"/>
      <c r="AF1013" s="1068"/>
      <c r="AG1013" s="1068"/>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c r="A1014" s="1069">
        <v>21</v>
      </c>
      <c r="B1014" s="1069">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1068"/>
      <c r="AD1014" s="1068"/>
      <c r="AE1014" s="1068"/>
      <c r="AF1014" s="1068"/>
      <c r="AG1014" s="1068"/>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c r="A1015" s="1069">
        <v>22</v>
      </c>
      <c r="B1015" s="1069">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1068"/>
      <c r="AD1015" s="1068"/>
      <c r="AE1015" s="1068"/>
      <c r="AF1015" s="1068"/>
      <c r="AG1015" s="1068"/>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c r="A1016" s="1069">
        <v>23</v>
      </c>
      <c r="B1016" s="1069">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1068"/>
      <c r="AD1016" s="1068"/>
      <c r="AE1016" s="1068"/>
      <c r="AF1016" s="1068"/>
      <c r="AG1016" s="1068"/>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c r="A1017" s="1069">
        <v>24</v>
      </c>
      <c r="B1017" s="1069">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1068"/>
      <c r="AD1017" s="1068"/>
      <c r="AE1017" s="1068"/>
      <c r="AF1017" s="1068"/>
      <c r="AG1017" s="1068"/>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c r="A1018" s="1069">
        <v>25</v>
      </c>
      <c r="B1018" s="1069">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1068"/>
      <c r="AD1018" s="1068"/>
      <c r="AE1018" s="1068"/>
      <c r="AF1018" s="1068"/>
      <c r="AG1018" s="1068"/>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c r="A1019" s="1069">
        <v>26</v>
      </c>
      <c r="B1019" s="1069">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1068"/>
      <c r="AD1019" s="1068"/>
      <c r="AE1019" s="1068"/>
      <c r="AF1019" s="1068"/>
      <c r="AG1019" s="1068"/>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c r="A1020" s="1069">
        <v>27</v>
      </c>
      <c r="B1020" s="1069">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1068"/>
      <c r="AD1020" s="1068"/>
      <c r="AE1020" s="1068"/>
      <c r="AF1020" s="1068"/>
      <c r="AG1020" s="1068"/>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c r="A1021" s="1069">
        <v>28</v>
      </c>
      <c r="B1021" s="1069">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1068"/>
      <c r="AD1021" s="1068"/>
      <c r="AE1021" s="1068"/>
      <c r="AF1021" s="1068"/>
      <c r="AG1021" s="1068"/>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c r="A1022" s="1069">
        <v>29</v>
      </c>
      <c r="B1022" s="1069">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1068"/>
      <c r="AD1022" s="1068"/>
      <c r="AE1022" s="1068"/>
      <c r="AF1022" s="1068"/>
      <c r="AG1022" s="1068"/>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c r="A1023" s="1069">
        <v>30</v>
      </c>
      <c r="B1023" s="1069">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1068"/>
      <c r="AD1023" s="1068"/>
      <c r="AE1023" s="1068"/>
      <c r="AF1023" s="1068"/>
      <c r="AG1023" s="1068"/>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3"/>
      <c r="B1026" s="353"/>
      <c r="C1026" s="353" t="s">
        <v>26</v>
      </c>
      <c r="D1026" s="353"/>
      <c r="E1026" s="353"/>
      <c r="F1026" s="353"/>
      <c r="G1026" s="353"/>
      <c r="H1026" s="353"/>
      <c r="I1026" s="353"/>
      <c r="J1026" s="277" t="s">
        <v>296</v>
      </c>
      <c r="K1026" s="109"/>
      <c r="L1026" s="109"/>
      <c r="M1026" s="109"/>
      <c r="N1026" s="109"/>
      <c r="O1026" s="109"/>
      <c r="P1026" s="341" t="s">
        <v>27</v>
      </c>
      <c r="Q1026" s="341"/>
      <c r="R1026" s="341"/>
      <c r="S1026" s="341"/>
      <c r="T1026" s="341"/>
      <c r="U1026" s="341"/>
      <c r="V1026" s="341"/>
      <c r="W1026" s="341"/>
      <c r="X1026" s="341"/>
      <c r="Y1026" s="351" t="s">
        <v>348</v>
      </c>
      <c r="Z1026" s="352"/>
      <c r="AA1026" s="352"/>
      <c r="AB1026" s="352"/>
      <c r="AC1026" s="277" t="s">
        <v>333</v>
      </c>
      <c r="AD1026" s="277"/>
      <c r="AE1026" s="277"/>
      <c r="AF1026" s="277"/>
      <c r="AG1026" s="277"/>
      <c r="AH1026" s="351" t="s">
        <v>258</v>
      </c>
      <c r="AI1026" s="353"/>
      <c r="AJ1026" s="353"/>
      <c r="AK1026" s="353"/>
      <c r="AL1026" s="353" t="s">
        <v>21</v>
      </c>
      <c r="AM1026" s="353"/>
      <c r="AN1026" s="353"/>
      <c r="AO1026" s="428"/>
      <c r="AP1026" s="429" t="s">
        <v>297</v>
      </c>
      <c r="AQ1026" s="429"/>
      <c r="AR1026" s="429"/>
      <c r="AS1026" s="429"/>
      <c r="AT1026" s="429"/>
      <c r="AU1026" s="429"/>
      <c r="AV1026" s="429"/>
      <c r="AW1026" s="429"/>
      <c r="AX1026" s="429"/>
      <c r="AY1026" s="34">
        <f t="shared" ref="AY1026:AY1027" si="28">$AY$1024</f>
        <v>0</v>
      </c>
    </row>
    <row r="1027" spans="1:51" ht="26.25" customHeight="1">
      <c r="A1027" s="1069">
        <v>1</v>
      </c>
      <c r="B1027" s="1069">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1068"/>
      <c r="AD1027" s="1068"/>
      <c r="AE1027" s="1068"/>
      <c r="AF1027" s="1068"/>
      <c r="AG1027" s="1068"/>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c r="A1028" s="1069">
        <v>2</v>
      </c>
      <c r="B1028" s="1069">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1068"/>
      <c r="AD1028" s="1068"/>
      <c r="AE1028" s="1068"/>
      <c r="AF1028" s="1068"/>
      <c r="AG1028" s="1068"/>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c r="A1029" s="1069">
        <v>3</v>
      </c>
      <c r="B1029" s="1069">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1068"/>
      <c r="AD1029" s="1068"/>
      <c r="AE1029" s="1068"/>
      <c r="AF1029" s="1068"/>
      <c r="AG1029" s="1068"/>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c r="A1030" s="1069">
        <v>4</v>
      </c>
      <c r="B1030" s="1069">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1068"/>
      <c r="AD1030" s="1068"/>
      <c r="AE1030" s="1068"/>
      <c r="AF1030" s="1068"/>
      <c r="AG1030" s="1068"/>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c r="A1031" s="1069">
        <v>5</v>
      </c>
      <c r="B1031" s="1069">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1068"/>
      <c r="AD1031" s="1068"/>
      <c r="AE1031" s="1068"/>
      <c r="AF1031" s="1068"/>
      <c r="AG1031" s="1068"/>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c r="A1032" s="1069">
        <v>6</v>
      </c>
      <c r="B1032" s="1069">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1068"/>
      <c r="AD1032" s="1068"/>
      <c r="AE1032" s="1068"/>
      <c r="AF1032" s="1068"/>
      <c r="AG1032" s="1068"/>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c r="A1033" s="1069">
        <v>7</v>
      </c>
      <c r="B1033" s="1069">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1068"/>
      <c r="AD1033" s="1068"/>
      <c r="AE1033" s="1068"/>
      <c r="AF1033" s="1068"/>
      <c r="AG1033" s="1068"/>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c r="A1034" s="1069">
        <v>8</v>
      </c>
      <c r="B1034" s="1069">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1068"/>
      <c r="AD1034" s="1068"/>
      <c r="AE1034" s="1068"/>
      <c r="AF1034" s="1068"/>
      <c r="AG1034" s="1068"/>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c r="A1035" s="1069">
        <v>9</v>
      </c>
      <c r="B1035" s="1069">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1068"/>
      <c r="AD1035" s="1068"/>
      <c r="AE1035" s="1068"/>
      <c r="AF1035" s="1068"/>
      <c r="AG1035" s="1068"/>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c r="A1036" s="1069">
        <v>10</v>
      </c>
      <c r="B1036" s="1069">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1068"/>
      <c r="AD1036" s="1068"/>
      <c r="AE1036" s="1068"/>
      <c r="AF1036" s="1068"/>
      <c r="AG1036" s="1068"/>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c r="A1037" s="1069">
        <v>11</v>
      </c>
      <c r="B1037" s="1069">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1068"/>
      <c r="AD1037" s="1068"/>
      <c r="AE1037" s="1068"/>
      <c r="AF1037" s="1068"/>
      <c r="AG1037" s="1068"/>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c r="A1038" s="1069">
        <v>12</v>
      </c>
      <c r="B1038" s="1069">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1068"/>
      <c r="AD1038" s="1068"/>
      <c r="AE1038" s="1068"/>
      <c r="AF1038" s="1068"/>
      <c r="AG1038" s="1068"/>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c r="A1039" s="1069">
        <v>13</v>
      </c>
      <c r="B1039" s="1069">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1068"/>
      <c r="AD1039" s="1068"/>
      <c r="AE1039" s="1068"/>
      <c r="AF1039" s="1068"/>
      <c r="AG1039" s="1068"/>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c r="A1040" s="1069">
        <v>14</v>
      </c>
      <c r="B1040" s="1069">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1068"/>
      <c r="AD1040" s="1068"/>
      <c r="AE1040" s="1068"/>
      <c r="AF1040" s="1068"/>
      <c r="AG1040" s="1068"/>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c r="A1041" s="1069">
        <v>15</v>
      </c>
      <c r="B1041" s="1069">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1068"/>
      <c r="AD1041" s="1068"/>
      <c r="AE1041" s="1068"/>
      <c r="AF1041" s="1068"/>
      <c r="AG1041" s="1068"/>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c r="A1042" s="1069">
        <v>16</v>
      </c>
      <c r="B1042" s="1069">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1068"/>
      <c r="AD1042" s="1068"/>
      <c r="AE1042" s="1068"/>
      <c r="AF1042" s="1068"/>
      <c r="AG1042" s="1068"/>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c r="A1043" s="1069">
        <v>17</v>
      </c>
      <c r="B1043" s="1069">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1068"/>
      <c r="AD1043" s="1068"/>
      <c r="AE1043" s="1068"/>
      <c r="AF1043" s="1068"/>
      <c r="AG1043" s="1068"/>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c r="A1044" s="1069">
        <v>18</v>
      </c>
      <c r="B1044" s="1069">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1068"/>
      <c r="AD1044" s="1068"/>
      <c r="AE1044" s="1068"/>
      <c r="AF1044" s="1068"/>
      <c r="AG1044" s="1068"/>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c r="A1045" s="1069">
        <v>19</v>
      </c>
      <c r="B1045" s="1069">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1068"/>
      <c r="AD1045" s="1068"/>
      <c r="AE1045" s="1068"/>
      <c r="AF1045" s="1068"/>
      <c r="AG1045" s="1068"/>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c r="A1046" s="1069">
        <v>20</v>
      </c>
      <c r="B1046" s="1069">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1068"/>
      <c r="AD1046" s="1068"/>
      <c r="AE1046" s="1068"/>
      <c r="AF1046" s="1068"/>
      <c r="AG1046" s="1068"/>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c r="A1047" s="1069">
        <v>21</v>
      </c>
      <c r="B1047" s="1069">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1068"/>
      <c r="AD1047" s="1068"/>
      <c r="AE1047" s="1068"/>
      <c r="AF1047" s="1068"/>
      <c r="AG1047" s="1068"/>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c r="A1048" s="1069">
        <v>22</v>
      </c>
      <c r="B1048" s="1069">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1068"/>
      <c r="AD1048" s="1068"/>
      <c r="AE1048" s="1068"/>
      <c r="AF1048" s="1068"/>
      <c r="AG1048" s="1068"/>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c r="A1049" s="1069">
        <v>23</v>
      </c>
      <c r="B1049" s="1069">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1068"/>
      <c r="AD1049" s="1068"/>
      <c r="AE1049" s="1068"/>
      <c r="AF1049" s="1068"/>
      <c r="AG1049" s="1068"/>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c r="A1050" s="1069">
        <v>24</v>
      </c>
      <c r="B1050" s="1069">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1068"/>
      <c r="AD1050" s="1068"/>
      <c r="AE1050" s="1068"/>
      <c r="AF1050" s="1068"/>
      <c r="AG1050" s="1068"/>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c r="A1051" s="1069">
        <v>25</v>
      </c>
      <c r="B1051" s="1069">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1068"/>
      <c r="AD1051" s="1068"/>
      <c r="AE1051" s="1068"/>
      <c r="AF1051" s="1068"/>
      <c r="AG1051" s="1068"/>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c r="A1052" s="1069">
        <v>26</v>
      </c>
      <c r="B1052" s="1069">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1068"/>
      <c r="AD1052" s="1068"/>
      <c r="AE1052" s="1068"/>
      <c r="AF1052" s="1068"/>
      <c r="AG1052" s="1068"/>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c r="A1053" s="1069">
        <v>27</v>
      </c>
      <c r="B1053" s="1069">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1068"/>
      <c r="AD1053" s="1068"/>
      <c r="AE1053" s="1068"/>
      <c r="AF1053" s="1068"/>
      <c r="AG1053" s="1068"/>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c r="A1054" s="1069">
        <v>28</v>
      </c>
      <c r="B1054" s="1069">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1068"/>
      <c r="AD1054" s="1068"/>
      <c r="AE1054" s="1068"/>
      <c r="AF1054" s="1068"/>
      <c r="AG1054" s="1068"/>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c r="A1055" s="1069">
        <v>29</v>
      </c>
      <c r="B1055" s="1069">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1068"/>
      <c r="AD1055" s="1068"/>
      <c r="AE1055" s="1068"/>
      <c r="AF1055" s="1068"/>
      <c r="AG1055" s="1068"/>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c r="A1056" s="1069">
        <v>30</v>
      </c>
      <c r="B1056" s="1069">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1068"/>
      <c r="AD1056" s="1068"/>
      <c r="AE1056" s="1068"/>
      <c r="AF1056" s="1068"/>
      <c r="AG1056" s="1068"/>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3"/>
      <c r="B1059" s="353"/>
      <c r="C1059" s="353" t="s">
        <v>26</v>
      </c>
      <c r="D1059" s="353"/>
      <c r="E1059" s="353"/>
      <c r="F1059" s="353"/>
      <c r="G1059" s="353"/>
      <c r="H1059" s="353"/>
      <c r="I1059" s="353"/>
      <c r="J1059" s="277" t="s">
        <v>296</v>
      </c>
      <c r="K1059" s="109"/>
      <c r="L1059" s="109"/>
      <c r="M1059" s="109"/>
      <c r="N1059" s="109"/>
      <c r="O1059" s="109"/>
      <c r="P1059" s="341" t="s">
        <v>27</v>
      </c>
      <c r="Q1059" s="341"/>
      <c r="R1059" s="341"/>
      <c r="S1059" s="341"/>
      <c r="T1059" s="341"/>
      <c r="U1059" s="341"/>
      <c r="V1059" s="341"/>
      <c r="W1059" s="341"/>
      <c r="X1059" s="341"/>
      <c r="Y1059" s="351" t="s">
        <v>348</v>
      </c>
      <c r="Z1059" s="352"/>
      <c r="AA1059" s="352"/>
      <c r="AB1059" s="352"/>
      <c r="AC1059" s="277" t="s">
        <v>333</v>
      </c>
      <c r="AD1059" s="277"/>
      <c r="AE1059" s="277"/>
      <c r="AF1059" s="277"/>
      <c r="AG1059" s="277"/>
      <c r="AH1059" s="351" t="s">
        <v>258</v>
      </c>
      <c r="AI1059" s="353"/>
      <c r="AJ1059" s="353"/>
      <c r="AK1059" s="353"/>
      <c r="AL1059" s="353" t="s">
        <v>21</v>
      </c>
      <c r="AM1059" s="353"/>
      <c r="AN1059" s="353"/>
      <c r="AO1059" s="428"/>
      <c r="AP1059" s="429" t="s">
        <v>297</v>
      </c>
      <c r="AQ1059" s="429"/>
      <c r="AR1059" s="429"/>
      <c r="AS1059" s="429"/>
      <c r="AT1059" s="429"/>
      <c r="AU1059" s="429"/>
      <c r="AV1059" s="429"/>
      <c r="AW1059" s="429"/>
      <c r="AX1059" s="429"/>
      <c r="AY1059" s="34">
        <f t="shared" ref="AY1059:AY1060" si="29">$AY$1057</f>
        <v>0</v>
      </c>
    </row>
    <row r="1060" spans="1:51" ht="26.25" customHeight="1">
      <c r="A1060" s="1069">
        <v>1</v>
      </c>
      <c r="B1060" s="1069">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1068"/>
      <c r="AD1060" s="1068"/>
      <c r="AE1060" s="1068"/>
      <c r="AF1060" s="1068"/>
      <c r="AG1060" s="1068"/>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c r="A1061" s="1069">
        <v>2</v>
      </c>
      <c r="B1061" s="1069">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1068"/>
      <c r="AD1061" s="1068"/>
      <c r="AE1061" s="1068"/>
      <c r="AF1061" s="1068"/>
      <c r="AG1061" s="1068"/>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c r="A1062" s="1069">
        <v>3</v>
      </c>
      <c r="B1062" s="1069">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1068"/>
      <c r="AD1062" s="1068"/>
      <c r="AE1062" s="1068"/>
      <c r="AF1062" s="1068"/>
      <c r="AG1062" s="1068"/>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c r="A1063" s="1069">
        <v>4</v>
      </c>
      <c r="B1063" s="1069">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1068"/>
      <c r="AD1063" s="1068"/>
      <c r="AE1063" s="1068"/>
      <c r="AF1063" s="1068"/>
      <c r="AG1063" s="1068"/>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c r="A1064" s="1069">
        <v>5</v>
      </c>
      <c r="B1064" s="1069">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1068"/>
      <c r="AD1064" s="1068"/>
      <c r="AE1064" s="1068"/>
      <c r="AF1064" s="1068"/>
      <c r="AG1064" s="1068"/>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c r="A1065" s="1069">
        <v>6</v>
      </c>
      <c r="B1065" s="1069">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1068"/>
      <c r="AD1065" s="1068"/>
      <c r="AE1065" s="1068"/>
      <c r="AF1065" s="1068"/>
      <c r="AG1065" s="1068"/>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c r="A1066" s="1069">
        <v>7</v>
      </c>
      <c r="B1066" s="1069">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1068"/>
      <c r="AD1066" s="1068"/>
      <c r="AE1066" s="1068"/>
      <c r="AF1066" s="1068"/>
      <c r="AG1066" s="1068"/>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c r="A1067" s="1069">
        <v>8</v>
      </c>
      <c r="B1067" s="1069">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1068"/>
      <c r="AD1067" s="1068"/>
      <c r="AE1067" s="1068"/>
      <c r="AF1067" s="1068"/>
      <c r="AG1067" s="1068"/>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c r="A1068" s="1069">
        <v>9</v>
      </c>
      <c r="B1068" s="1069">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1068"/>
      <c r="AD1068" s="1068"/>
      <c r="AE1068" s="1068"/>
      <c r="AF1068" s="1068"/>
      <c r="AG1068" s="1068"/>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c r="A1069" s="1069">
        <v>10</v>
      </c>
      <c r="B1069" s="1069">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1068"/>
      <c r="AD1069" s="1068"/>
      <c r="AE1069" s="1068"/>
      <c r="AF1069" s="1068"/>
      <c r="AG1069" s="1068"/>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c r="A1070" s="1069">
        <v>11</v>
      </c>
      <c r="B1070" s="1069">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1068"/>
      <c r="AD1070" s="1068"/>
      <c r="AE1070" s="1068"/>
      <c r="AF1070" s="1068"/>
      <c r="AG1070" s="1068"/>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c r="A1071" s="1069">
        <v>12</v>
      </c>
      <c r="B1071" s="1069">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1068"/>
      <c r="AD1071" s="1068"/>
      <c r="AE1071" s="1068"/>
      <c r="AF1071" s="1068"/>
      <c r="AG1071" s="1068"/>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c r="A1072" s="1069">
        <v>13</v>
      </c>
      <c r="B1072" s="1069">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1068"/>
      <c r="AD1072" s="1068"/>
      <c r="AE1072" s="1068"/>
      <c r="AF1072" s="1068"/>
      <c r="AG1072" s="1068"/>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c r="A1073" s="1069">
        <v>14</v>
      </c>
      <c r="B1073" s="1069">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1068"/>
      <c r="AD1073" s="1068"/>
      <c r="AE1073" s="1068"/>
      <c r="AF1073" s="1068"/>
      <c r="AG1073" s="1068"/>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c r="A1074" s="1069">
        <v>15</v>
      </c>
      <c r="B1074" s="1069">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1068"/>
      <c r="AD1074" s="1068"/>
      <c r="AE1074" s="1068"/>
      <c r="AF1074" s="1068"/>
      <c r="AG1074" s="1068"/>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c r="A1075" s="1069">
        <v>16</v>
      </c>
      <c r="B1075" s="1069">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1068"/>
      <c r="AD1075" s="1068"/>
      <c r="AE1075" s="1068"/>
      <c r="AF1075" s="1068"/>
      <c r="AG1075" s="1068"/>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c r="A1076" s="1069">
        <v>17</v>
      </c>
      <c r="B1076" s="1069">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1068"/>
      <c r="AD1076" s="1068"/>
      <c r="AE1076" s="1068"/>
      <c r="AF1076" s="1068"/>
      <c r="AG1076" s="1068"/>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c r="A1077" s="1069">
        <v>18</v>
      </c>
      <c r="B1077" s="1069">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1068"/>
      <c r="AD1077" s="1068"/>
      <c r="AE1077" s="1068"/>
      <c r="AF1077" s="1068"/>
      <c r="AG1077" s="1068"/>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c r="A1078" s="1069">
        <v>19</v>
      </c>
      <c r="B1078" s="1069">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1068"/>
      <c r="AD1078" s="1068"/>
      <c r="AE1078" s="1068"/>
      <c r="AF1078" s="1068"/>
      <c r="AG1078" s="1068"/>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c r="A1079" s="1069">
        <v>20</v>
      </c>
      <c r="B1079" s="1069">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1068"/>
      <c r="AD1079" s="1068"/>
      <c r="AE1079" s="1068"/>
      <c r="AF1079" s="1068"/>
      <c r="AG1079" s="1068"/>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c r="A1080" s="1069">
        <v>21</v>
      </c>
      <c r="B1080" s="1069">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1068"/>
      <c r="AD1080" s="1068"/>
      <c r="AE1080" s="1068"/>
      <c r="AF1080" s="1068"/>
      <c r="AG1080" s="1068"/>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c r="A1081" s="1069">
        <v>22</v>
      </c>
      <c r="B1081" s="1069">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1068"/>
      <c r="AD1081" s="1068"/>
      <c r="AE1081" s="1068"/>
      <c r="AF1081" s="1068"/>
      <c r="AG1081" s="1068"/>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c r="A1082" s="1069">
        <v>23</v>
      </c>
      <c r="B1082" s="1069">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1068"/>
      <c r="AD1082" s="1068"/>
      <c r="AE1082" s="1068"/>
      <c r="AF1082" s="1068"/>
      <c r="AG1082" s="1068"/>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c r="A1083" s="1069">
        <v>24</v>
      </c>
      <c r="B1083" s="1069">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1068"/>
      <c r="AD1083" s="1068"/>
      <c r="AE1083" s="1068"/>
      <c r="AF1083" s="1068"/>
      <c r="AG1083" s="1068"/>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c r="A1084" s="1069">
        <v>25</v>
      </c>
      <c r="B1084" s="1069">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1068"/>
      <c r="AD1084" s="1068"/>
      <c r="AE1084" s="1068"/>
      <c r="AF1084" s="1068"/>
      <c r="AG1084" s="1068"/>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c r="A1085" s="1069">
        <v>26</v>
      </c>
      <c r="B1085" s="1069">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1068"/>
      <c r="AD1085" s="1068"/>
      <c r="AE1085" s="1068"/>
      <c r="AF1085" s="1068"/>
      <c r="AG1085" s="1068"/>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c r="A1086" s="1069">
        <v>27</v>
      </c>
      <c r="B1086" s="1069">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1068"/>
      <c r="AD1086" s="1068"/>
      <c r="AE1086" s="1068"/>
      <c r="AF1086" s="1068"/>
      <c r="AG1086" s="1068"/>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c r="A1087" s="1069">
        <v>28</v>
      </c>
      <c r="B1087" s="1069">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1068"/>
      <c r="AD1087" s="1068"/>
      <c r="AE1087" s="1068"/>
      <c r="AF1087" s="1068"/>
      <c r="AG1087" s="1068"/>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c r="A1088" s="1069">
        <v>29</v>
      </c>
      <c r="B1088" s="1069">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1068"/>
      <c r="AD1088" s="1068"/>
      <c r="AE1088" s="1068"/>
      <c r="AF1088" s="1068"/>
      <c r="AG1088" s="1068"/>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c r="A1089" s="1069">
        <v>30</v>
      </c>
      <c r="B1089" s="1069">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1068"/>
      <c r="AD1089" s="1068"/>
      <c r="AE1089" s="1068"/>
      <c r="AF1089" s="1068"/>
      <c r="AG1089" s="1068"/>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3"/>
      <c r="B1092" s="353"/>
      <c r="C1092" s="353" t="s">
        <v>26</v>
      </c>
      <c r="D1092" s="353"/>
      <c r="E1092" s="353"/>
      <c r="F1092" s="353"/>
      <c r="G1092" s="353"/>
      <c r="H1092" s="353"/>
      <c r="I1092" s="353"/>
      <c r="J1092" s="277" t="s">
        <v>296</v>
      </c>
      <c r="K1092" s="109"/>
      <c r="L1092" s="109"/>
      <c r="M1092" s="109"/>
      <c r="N1092" s="109"/>
      <c r="O1092" s="109"/>
      <c r="P1092" s="341" t="s">
        <v>27</v>
      </c>
      <c r="Q1092" s="341"/>
      <c r="R1092" s="341"/>
      <c r="S1092" s="341"/>
      <c r="T1092" s="341"/>
      <c r="U1092" s="341"/>
      <c r="V1092" s="341"/>
      <c r="W1092" s="341"/>
      <c r="X1092" s="341"/>
      <c r="Y1092" s="351" t="s">
        <v>348</v>
      </c>
      <c r="Z1092" s="352"/>
      <c r="AA1092" s="352"/>
      <c r="AB1092" s="352"/>
      <c r="AC1092" s="277" t="s">
        <v>333</v>
      </c>
      <c r="AD1092" s="277"/>
      <c r="AE1092" s="277"/>
      <c r="AF1092" s="277"/>
      <c r="AG1092" s="277"/>
      <c r="AH1092" s="351" t="s">
        <v>258</v>
      </c>
      <c r="AI1092" s="353"/>
      <c r="AJ1092" s="353"/>
      <c r="AK1092" s="353"/>
      <c r="AL1092" s="353" t="s">
        <v>21</v>
      </c>
      <c r="AM1092" s="353"/>
      <c r="AN1092" s="353"/>
      <c r="AO1092" s="428"/>
      <c r="AP1092" s="429" t="s">
        <v>297</v>
      </c>
      <c r="AQ1092" s="429"/>
      <c r="AR1092" s="429"/>
      <c r="AS1092" s="429"/>
      <c r="AT1092" s="429"/>
      <c r="AU1092" s="429"/>
      <c r="AV1092" s="429"/>
      <c r="AW1092" s="429"/>
      <c r="AX1092" s="429"/>
      <c r="AY1092">
        <f t="shared" ref="AY1092:AY1093" si="30">$AY$1090</f>
        <v>0</v>
      </c>
    </row>
    <row r="1093" spans="1:51" ht="26.25" customHeight="1">
      <c r="A1093" s="1069">
        <v>1</v>
      </c>
      <c r="B1093" s="1069">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1068"/>
      <c r="AD1093" s="1068"/>
      <c r="AE1093" s="1068"/>
      <c r="AF1093" s="1068"/>
      <c r="AG1093" s="1068"/>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c r="A1094" s="1069">
        <v>2</v>
      </c>
      <c r="B1094" s="1069">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1068"/>
      <c r="AD1094" s="1068"/>
      <c r="AE1094" s="1068"/>
      <c r="AF1094" s="1068"/>
      <c r="AG1094" s="1068"/>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c r="A1095" s="1069">
        <v>3</v>
      </c>
      <c r="B1095" s="1069">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1068"/>
      <c r="AD1095" s="1068"/>
      <c r="AE1095" s="1068"/>
      <c r="AF1095" s="1068"/>
      <c r="AG1095" s="1068"/>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c r="A1096" s="1069">
        <v>4</v>
      </c>
      <c r="B1096" s="1069">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1068"/>
      <c r="AD1096" s="1068"/>
      <c r="AE1096" s="1068"/>
      <c r="AF1096" s="1068"/>
      <c r="AG1096" s="1068"/>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c r="A1097" s="1069">
        <v>5</v>
      </c>
      <c r="B1097" s="1069">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1068"/>
      <c r="AD1097" s="1068"/>
      <c r="AE1097" s="1068"/>
      <c r="AF1097" s="1068"/>
      <c r="AG1097" s="1068"/>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c r="A1098" s="1069">
        <v>6</v>
      </c>
      <c r="B1098" s="1069">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1068"/>
      <c r="AD1098" s="1068"/>
      <c r="AE1098" s="1068"/>
      <c r="AF1098" s="1068"/>
      <c r="AG1098" s="1068"/>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c r="A1099" s="1069">
        <v>7</v>
      </c>
      <c r="B1099" s="1069">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1068"/>
      <c r="AD1099" s="1068"/>
      <c r="AE1099" s="1068"/>
      <c r="AF1099" s="1068"/>
      <c r="AG1099" s="1068"/>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c r="A1100" s="1069">
        <v>8</v>
      </c>
      <c r="B1100" s="1069">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1068"/>
      <c r="AD1100" s="1068"/>
      <c r="AE1100" s="1068"/>
      <c r="AF1100" s="1068"/>
      <c r="AG1100" s="1068"/>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c r="A1101" s="1069">
        <v>9</v>
      </c>
      <c r="B1101" s="1069">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1068"/>
      <c r="AD1101" s="1068"/>
      <c r="AE1101" s="1068"/>
      <c r="AF1101" s="1068"/>
      <c r="AG1101" s="1068"/>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c r="A1102" s="1069">
        <v>10</v>
      </c>
      <c r="B1102" s="1069">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1068"/>
      <c r="AD1102" s="1068"/>
      <c r="AE1102" s="1068"/>
      <c r="AF1102" s="1068"/>
      <c r="AG1102" s="1068"/>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c r="A1103" s="1069">
        <v>11</v>
      </c>
      <c r="B1103" s="1069">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1068"/>
      <c r="AD1103" s="1068"/>
      <c r="AE1103" s="1068"/>
      <c r="AF1103" s="1068"/>
      <c r="AG1103" s="1068"/>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c r="A1104" s="1069">
        <v>12</v>
      </c>
      <c r="B1104" s="1069">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1068"/>
      <c r="AD1104" s="1068"/>
      <c r="AE1104" s="1068"/>
      <c r="AF1104" s="1068"/>
      <c r="AG1104" s="1068"/>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c r="A1105" s="1069">
        <v>13</v>
      </c>
      <c r="B1105" s="1069">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1068"/>
      <c r="AD1105" s="1068"/>
      <c r="AE1105" s="1068"/>
      <c r="AF1105" s="1068"/>
      <c r="AG1105" s="1068"/>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c r="A1106" s="1069">
        <v>14</v>
      </c>
      <c r="B1106" s="1069">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1068"/>
      <c r="AD1106" s="1068"/>
      <c r="AE1106" s="1068"/>
      <c r="AF1106" s="1068"/>
      <c r="AG1106" s="1068"/>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c r="A1107" s="1069">
        <v>15</v>
      </c>
      <c r="B1107" s="1069">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1068"/>
      <c r="AD1107" s="1068"/>
      <c r="AE1107" s="1068"/>
      <c r="AF1107" s="1068"/>
      <c r="AG1107" s="1068"/>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c r="A1108" s="1069">
        <v>16</v>
      </c>
      <c r="B1108" s="1069">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1068"/>
      <c r="AD1108" s="1068"/>
      <c r="AE1108" s="1068"/>
      <c r="AF1108" s="1068"/>
      <c r="AG1108" s="1068"/>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c r="A1109" s="1069">
        <v>17</v>
      </c>
      <c r="B1109" s="1069">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1068"/>
      <c r="AD1109" s="1068"/>
      <c r="AE1109" s="1068"/>
      <c r="AF1109" s="1068"/>
      <c r="AG1109" s="1068"/>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c r="A1110" s="1069">
        <v>18</v>
      </c>
      <c r="B1110" s="1069">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1068"/>
      <c r="AD1110" s="1068"/>
      <c r="AE1110" s="1068"/>
      <c r="AF1110" s="1068"/>
      <c r="AG1110" s="1068"/>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c r="A1111" s="1069">
        <v>19</v>
      </c>
      <c r="B1111" s="1069">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1068"/>
      <c r="AD1111" s="1068"/>
      <c r="AE1111" s="1068"/>
      <c r="AF1111" s="1068"/>
      <c r="AG1111" s="1068"/>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c r="A1112" s="1069">
        <v>20</v>
      </c>
      <c r="B1112" s="1069">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1068"/>
      <c r="AD1112" s="1068"/>
      <c r="AE1112" s="1068"/>
      <c r="AF1112" s="1068"/>
      <c r="AG1112" s="1068"/>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c r="A1113" s="1069">
        <v>21</v>
      </c>
      <c r="B1113" s="1069">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1068"/>
      <c r="AD1113" s="1068"/>
      <c r="AE1113" s="1068"/>
      <c r="AF1113" s="1068"/>
      <c r="AG1113" s="1068"/>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c r="A1114" s="1069">
        <v>22</v>
      </c>
      <c r="B1114" s="1069">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1068"/>
      <c r="AD1114" s="1068"/>
      <c r="AE1114" s="1068"/>
      <c r="AF1114" s="1068"/>
      <c r="AG1114" s="1068"/>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c r="A1115" s="1069">
        <v>23</v>
      </c>
      <c r="B1115" s="1069">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1068"/>
      <c r="AD1115" s="1068"/>
      <c r="AE1115" s="1068"/>
      <c r="AF1115" s="1068"/>
      <c r="AG1115" s="1068"/>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c r="A1116" s="1069">
        <v>24</v>
      </c>
      <c r="B1116" s="1069">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1068"/>
      <c r="AD1116" s="1068"/>
      <c r="AE1116" s="1068"/>
      <c r="AF1116" s="1068"/>
      <c r="AG1116" s="1068"/>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c r="A1117" s="1069">
        <v>25</v>
      </c>
      <c r="B1117" s="1069">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1068"/>
      <c r="AD1117" s="1068"/>
      <c r="AE1117" s="1068"/>
      <c r="AF1117" s="1068"/>
      <c r="AG1117" s="1068"/>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c r="A1118" s="1069">
        <v>26</v>
      </c>
      <c r="B1118" s="1069">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1068"/>
      <c r="AD1118" s="1068"/>
      <c r="AE1118" s="1068"/>
      <c r="AF1118" s="1068"/>
      <c r="AG1118" s="1068"/>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c r="A1119" s="1069">
        <v>27</v>
      </c>
      <c r="B1119" s="1069">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1068"/>
      <c r="AD1119" s="1068"/>
      <c r="AE1119" s="1068"/>
      <c r="AF1119" s="1068"/>
      <c r="AG1119" s="1068"/>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c r="A1120" s="1069">
        <v>28</v>
      </c>
      <c r="B1120" s="1069">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1068"/>
      <c r="AD1120" s="1068"/>
      <c r="AE1120" s="1068"/>
      <c r="AF1120" s="1068"/>
      <c r="AG1120" s="1068"/>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c r="A1121" s="1069">
        <v>29</v>
      </c>
      <c r="B1121" s="1069">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1068"/>
      <c r="AD1121" s="1068"/>
      <c r="AE1121" s="1068"/>
      <c r="AF1121" s="1068"/>
      <c r="AG1121" s="1068"/>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c r="A1122" s="1069">
        <v>30</v>
      </c>
      <c r="B1122" s="1069">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1068"/>
      <c r="AD1122" s="1068"/>
      <c r="AE1122" s="1068"/>
      <c r="AF1122" s="1068"/>
      <c r="AG1122" s="1068"/>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3"/>
      <c r="B1125" s="353"/>
      <c r="C1125" s="353" t="s">
        <v>26</v>
      </c>
      <c r="D1125" s="353"/>
      <c r="E1125" s="353"/>
      <c r="F1125" s="353"/>
      <c r="G1125" s="353"/>
      <c r="H1125" s="353"/>
      <c r="I1125" s="353"/>
      <c r="J1125" s="277" t="s">
        <v>296</v>
      </c>
      <c r="K1125" s="109"/>
      <c r="L1125" s="109"/>
      <c r="M1125" s="109"/>
      <c r="N1125" s="109"/>
      <c r="O1125" s="109"/>
      <c r="P1125" s="341" t="s">
        <v>27</v>
      </c>
      <c r="Q1125" s="341"/>
      <c r="R1125" s="341"/>
      <c r="S1125" s="341"/>
      <c r="T1125" s="341"/>
      <c r="U1125" s="341"/>
      <c r="V1125" s="341"/>
      <c r="W1125" s="341"/>
      <c r="X1125" s="341"/>
      <c r="Y1125" s="351" t="s">
        <v>348</v>
      </c>
      <c r="Z1125" s="352"/>
      <c r="AA1125" s="352"/>
      <c r="AB1125" s="352"/>
      <c r="AC1125" s="277" t="s">
        <v>333</v>
      </c>
      <c r="AD1125" s="277"/>
      <c r="AE1125" s="277"/>
      <c r="AF1125" s="277"/>
      <c r="AG1125" s="277"/>
      <c r="AH1125" s="351" t="s">
        <v>258</v>
      </c>
      <c r="AI1125" s="353"/>
      <c r="AJ1125" s="353"/>
      <c r="AK1125" s="353"/>
      <c r="AL1125" s="353" t="s">
        <v>21</v>
      </c>
      <c r="AM1125" s="353"/>
      <c r="AN1125" s="353"/>
      <c r="AO1125" s="428"/>
      <c r="AP1125" s="429" t="s">
        <v>297</v>
      </c>
      <c r="AQ1125" s="429"/>
      <c r="AR1125" s="429"/>
      <c r="AS1125" s="429"/>
      <c r="AT1125" s="429"/>
      <c r="AU1125" s="429"/>
      <c r="AV1125" s="429"/>
      <c r="AW1125" s="429"/>
      <c r="AX1125" s="429"/>
      <c r="AY1125">
        <f t="shared" ref="AY1125:AY1126" si="31">$AY$1123</f>
        <v>0</v>
      </c>
    </row>
    <row r="1126" spans="1:51" ht="26.25" customHeight="1">
      <c r="A1126" s="1069">
        <v>1</v>
      </c>
      <c r="B1126" s="1069">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1068"/>
      <c r="AD1126" s="1068"/>
      <c r="AE1126" s="1068"/>
      <c r="AF1126" s="1068"/>
      <c r="AG1126" s="1068"/>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c r="A1127" s="1069">
        <v>2</v>
      </c>
      <c r="B1127" s="1069">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1068"/>
      <c r="AD1127" s="1068"/>
      <c r="AE1127" s="1068"/>
      <c r="AF1127" s="1068"/>
      <c r="AG1127" s="1068"/>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c r="A1128" s="1069">
        <v>3</v>
      </c>
      <c r="B1128" s="1069">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1068"/>
      <c r="AD1128" s="1068"/>
      <c r="AE1128" s="1068"/>
      <c r="AF1128" s="1068"/>
      <c r="AG1128" s="1068"/>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c r="A1129" s="1069">
        <v>4</v>
      </c>
      <c r="B1129" s="1069">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1068"/>
      <c r="AD1129" s="1068"/>
      <c r="AE1129" s="1068"/>
      <c r="AF1129" s="1068"/>
      <c r="AG1129" s="1068"/>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c r="A1130" s="1069">
        <v>5</v>
      </c>
      <c r="B1130" s="1069">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1068"/>
      <c r="AD1130" s="1068"/>
      <c r="AE1130" s="1068"/>
      <c r="AF1130" s="1068"/>
      <c r="AG1130" s="1068"/>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c r="A1131" s="1069">
        <v>6</v>
      </c>
      <c r="B1131" s="1069">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1068"/>
      <c r="AD1131" s="1068"/>
      <c r="AE1131" s="1068"/>
      <c r="AF1131" s="1068"/>
      <c r="AG1131" s="1068"/>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c r="A1132" s="1069">
        <v>7</v>
      </c>
      <c r="B1132" s="1069">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1068"/>
      <c r="AD1132" s="1068"/>
      <c r="AE1132" s="1068"/>
      <c r="AF1132" s="1068"/>
      <c r="AG1132" s="1068"/>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c r="A1133" s="1069">
        <v>8</v>
      </c>
      <c r="B1133" s="1069">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1068"/>
      <c r="AD1133" s="1068"/>
      <c r="AE1133" s="1068"/>
      <c r="AF1133" s="1068"/>
      <c r="AG1133" s="1068"/>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c r="A1134" s="1069">
        <v>9</v>
      </c>
      <c r="B1134" s="1069">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1068"/>
      <c r="AD1134" s="1068"/>
      <c r="AE1134" s="1068"/>
      <c r="AF1134" s="1068"/>
      <c r="AG1134" s="1068"/>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c r="A1135" s="1069">
        <v>10</v>
      </c>
      <c r="B1135" s="1069">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1068"/>
      <c r="AD1135" s="1068"/>
      <c r="AE1135" s="1068"/>
      <c r="AF1135" s="1068"/>
      <c r="AG1135" s="1068"/>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c r="A1136" s="1069">
        <v>11</v>
      </c>
      <c r="B1136" s="1069">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1068"/>
      <c r="AD1136" s="1068"/>
      <c r="AE1136" s="1068"/>
      <c r="AF1136" s="1068"/>
      <c r="AG1136" s="1068"/>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c r="A1137" s="1069">
        <v>12</v>
      </c>
      <c r="B1137" s="1069">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1068"/>
      <c r="AD1137" s="1068"/>
      <c r="AE1137" s="1068"/>
      <c r="AF1137" s="1068"/>
      <c r="AG1137" s="1068"/>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c r="A1138" s="1069">
        <v>13</v>
      </c>
      <c r="B1138" s="1069">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1068"/>
      <c r="AD1138" s="1068"/>
      <c r="AE1138" s="1068"/>
      <c r="AF1138" s="1068"/>
      <c r="AG1138" s="1068"/>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c r="A1139" s="1069">
        <v>14</v>
      </c>
      <c r="B1139" s="1069">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1068"/>
      <c r="AD1139" s="1068"/>
      <c r="AE1139" s="1068"/>
      <c r="AF1139" s="1068"/>
      <c r="AG1139" s="1068"/>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c r="A1140" s="1069">
        <v>15</v>
      </c>
      <c r="B1140" s="1069">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1068"/>
      <c r="AD1140" s="1068"/>
      <c r="AE1140" s="1068"/>
      <c r="AF1140" s="1068"/>
      <c r="AG1140" s="1068"/>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c r="A1141" s="1069">
        <v>16</v>
      </c>
      <c r="B1141" s="1069">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1068"/>
      <c r="AD1141" s="1068"/>
      <c r="AE1141" s="1068"/>
      <c r="AF1141" s="1068"/>
      <c r="AG1141" s="1068"/>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c r="A1142" s="1069">
        <v>17</v>
      </c>
      <c r="B1142" s="1069">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1068"/>
      <c r="AD1142" s="1068"/>
      <c r="AE1142" s="1068"/>
      <c r="AF1142" s="1068"/>
      <c r="AG1142" s="1068"/>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c r="A1143" s="1069">
        <v>18</v>
      </c>
      <c r="B1143" s="1069">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1068"/>
      <c r="AD1143" s="1068"/>
      <c r="AE1143" s="1068"/>
      <c r="AF1143" s="1068"/>
      <c r="AG1143" s="1068"/>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c r="A1144" s="1069">
        <v>19</v>
      </c>
      <c r="B1144" s="1069">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1068"/>
      <c r="AD1144" s="1068"/>
      <c r="AE1144" s="1068"/>
      <c r="AF1144" s="1068"/>
      <c r="AG1144" s="1068"/>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c r="A1145" s="1069">
        <v>20</v>
      </c>
      <c r="B1145" s="1069">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1068"/>
      <c r="AD1145" s="1068"/>
      <c r="AE1145" s="1068"/>
      <c r="AF1145" s="1068"/>
      <c r="AG1145" s="1068"/>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c r="A1146" s="1069">
        <v>21</v>
      </c>
      <c r="B1146" s="1069">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1068"/>
      <c r="AD1146" s="1068"/>
      <c r="AE1146" s="1068"/>
      <c r="AF1146" s="1068"/>
      <c r="AG1146" s="1068"/>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c r="A1147" s="1069">
        <v>22</v>
      </c>
      <c r="B1147" s="1069">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1068"/>
      <c r="AD1147" s="1068"/>
      <c r="AE1147" s="1068"/>
      <c r="AF1147" s="1068"/>
      <c r="AG1147" s="1068"/>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c r="A1148" s="1069">
        <v>23</v>
      </c>
      <c r="B1148" s="1069">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1068"/>
      <c r="AD1148" s="1068"/>
      <c r="AE1148" s="1068"/>
      <c r="AF1148" s="1068"/>
      <c r="AG1148" s="1068"/>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c r="A1149" s="1069">
        <v>24</v>
      </c>
      <c r="B1149" s="1069">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1068"/>
      <c r="AD1149" s="1068"/>
      <c r="AE1149" s="1068"/>
      <c r="AF1149" s="1068"/>
      <c r="AG1149" s="1068"/>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c r="A1150" s="1069">
        <v>25</v>
      </c>
      <c r="B1150" s="1069">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1068"/>
      <c r="AD1150" s="1068"/>
      <c r="AE1150" s="1068"/>
      <c r="AF1150" s="1068"/>
      <c r="AG1150" s="1068"/>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c r="A1151" s="1069">
        <v>26</v>
      </c>
      <c r="B1151" s="1069">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1068"/>
      <c r="AD1151" s="1068"/>
      <c r="AE1151" s="1068"/>
      <c r="AF1151" s="1068"/>
      <c r="AG1151" s="1068"/>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c r="A1152" s="1069">
        <v>27</v>
      </c>
      <c r="B1152" s="1069">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1068"/>
      <c r="AD1152" s="1068"/>
      <c r="AE1152" s="1068"/>
      <c r="AF1152" s="1068"/>
      <c r="AG1152" s="1068"/>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c r="A1153" s="1069">
        <v>28</v>
      </c>
      <c r="B1153" s="1069">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1068"/>
      <c r="AD1153" s="1068"/>
      <c r="AE1153" s="1068"/>
      <c r="AF1153" s="1068"/>
      <c r="AG1153" s="1068"/>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c r="A1154" s="1069">
        <v>29</v>
      </c>
      <c r="B1154" s="1069">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1068"/>
      <c r="AD1154" s="1068"/>
      <c r="AE1154" s="1068"/>
      <c r="AF1154" s="1068"/>
      <c r="AG1154" s="1068"/>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c r="A1155" s="1069">
        <v>30</v>
      </c>
      <c r="B1155" s="1069">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1068"/>
      <c r="AD1155" s="1068"/>
      <c r="AE1155" s="1068"/>
      <c r="AF1155" s="1068"/>
      <c r="AG1155" s="1068"/>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3"/>
      <c r="B1158" s="353"/>
      <c r="C1158" s="353" t="s">
        <v>26</v>
      </c>
      <c r="D1158" s="353"/>
      <c r="E1158" s="353"/>
      <c r="F1158" s="353"/>
      <c r="G1158" s="353"/>
      <c r="H1158" s="353"/>
      <c r="I1158" s="353"/>
      <c r="J1158" s="277" t="s">
        <v>296</v>
      </c>
      <c r="K1158" s="109"/>
      <c r="L1158" s="109"/>
      <c r="M1158" s="109"/>
      <c r="N1158" s="109"/>
      <c r="O1158" s="109"/>
      <c r="P1158" s="341" t="s">
        <v>27</v>
      </c>
      <c r="Q1158" s="341"/>
      <c r="R1158" s="341"/>
      <c r="S1158" s="341"/>
      <c r="T1158" s="341"/>
      <c r="U1158" s="341"/>
      <c r="V1158" s="341"/>
      <c r="W1158" s="341"/>
      <c r="X1158" s="341"/>
      <c r="Y1158" s="351" t="s">
        <v>348</v>
      </c>
      <c r="Z1158" s="352"/>
      <c r="AA1158" s="352"/>
      <c r="AB1158" s="352"/>
      <c r="AC1158" s="277" t="s">
        <v>333</v>
      </c>
      <c r="AD1158" s="277"/>
      <c r="AE1158" s="277"/>
      <c r="AF1158" s="277"/>
      <c r="AG1158" s="277"/>
      <c r="AH1158" s="351" t="s">
        <v>258</v>
      </c>
      <c r="AI1158" s="353"/>
      <c r="AJ1158" s="353"/>
      <c r="AK1158" s="353"/>
      <c r="AL1158" s="353" t="s">
        <v>21</v>
      </c>
      <c r="AM1158" s="353"/>
      <c r="AN1158" s="353"/>
      <c r="AO1158" s="428"/>
      <c r="AP1158" s="429" t="s">
        <v>297</v>
      </c>
      <c r="AQ1158" s="429"/>
      <c r="AR1158" s="429"/>
      <c r="AS1158" s="429"/>
      <c r="AT1158" s="429"/>
      <c r="AU1158" s="429"/>
      <c r="AV1158" s="429"/>
      <c r="AW1158" s="429"/>
      <c r="AX1158" s="429"/>
      <c r="AY1158">
        <f t="shared" ref="AY1158:AY1159" si="32">$AY$1156</f>
        <v>0</v>
      </c>
    </row>
    <row r="1159" spans="1:51" ht="26.25" customHeight="1">
      <c r="A1159" s="1069">
        <v>1</v>
      </c>
      <c r="B1159" s="1069">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1068"/>
      <c r="AD1159" s="1068"/>
      <c r="AE1159" s="1068"/>
      <c r="AF1159" s="1068"/>
      <c r="AG1159" s="1068"/>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c r="A1160" s="1069">
        <v>2</v>
      </c>
      <c r="B1160" s="1069">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1068"/>
      <c r="AD1160" s="1068"/>
      <c r="AE1160" s="1068"/>
      <c r="AF1160" s="1068"/>
      <c r="AG1160" s="1068"/>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c r="A1161" s="1069">
        <v>3</v>
      </c>
      <c r="B1161" s="1069">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1068"/>
      <c r="AD1161" s="1068"/>
      <c r="AE1161" s="1068"/>
      <c r="AF1161" s="1068"/>
      <c r="AG1161" s="1068"/>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c r="A1162" s="1069">
        <v>4</v>
      </c>
      <c r="B1162" s="1069">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1068"/>
      <c r="AD1162" s="1068"/>
      <c r="AE1162" s="1068"/>
      <c r="AF1162" s="1068"/>
      <c r="AG1162" s="1068"/>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c r="A1163" s="1069">
        <v>5</v>
      </c>
      <c r="B1163" s="1069">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1068"/>
      <c r="AD1163" s="1068"/>
      <c r="AE1163" s="1068"/>
      <c r="AF1163" s="1068"/>
      <c r="AG1163" s="1068"/>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c r="A1164" s="1069">
        <v>6</v>
      </c>
      <c r="B1164" s="1069">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1068"/>
      <c r="AD1164" s="1068"/>
      <c r="AE1164" s="1068"/>
      <c r="AF1164" s="1068"/>
      <c r="AG1164" s="1068"/>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c r="A1165" s="1069">
        <v>7</v>
      </c>
      <c r="B1165" s="1069">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1068"/>
      <c r="AD1165" s="1068"/>
      <c r="AE1165" s="1068"/>
      <c r="AF1165" s="1068"/>
      <c r="AG1165" s="1068"/>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c r="A1166" s="1069">
        <v>8</v>
      </c>
      <c r="B1166" s="1069">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1068"/>
      <c r="AD1166" s="1068"/>
      <c r="AE1166" s="1068"/>
      <c r="AF1166" s="1068"/>
      <c r="AG1166" s="1068"/>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c r="A1167" s="1069">
        <v>9</v>
      </c>
      <c r="B1167" s="1069">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1068"/>
      <c r="AD1167" s="1068"/>
      <c r="AE1167" s="1068"/>
      <c r="AF1167" s="1068"/>
      <c r="AG1167" s="1068"/>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c r="A1168" s="1069">
        <v>10</v>
      </c>
      <c r="B1168" s="1069">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1068"/>
      <c r="AD1168" s="1068"/>
      <c r="AE1168" s="1068"/>
      <c r="AF1168" s="1068"/>
      <c r="AG1168" s="1068"/>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c r="A1169" s="1069">
        <v>11</v>
      </c>
      <c r="B1169" s="1069">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1068"/>
      <c r="AD1169" s="1068"/>
      <c r="AE1169" s="1068"/>
      <c r="AF1169" s="1068"/>
      <c r="AG1169" s="1068"/>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c r="A1170" s="1069">
        <v>12</v>
      </c>
      <c r="B1170" s="1069">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1068"/>
      <c r="AD1170" s="1068"/>
      <c r="AE1170" s="1068"/>
      <c r="AF1170" s="1068"/>
      <c r="AG1170" s="1068"/>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c r="A1171" s="1069">
        <v>13</v>
      </c>
      <c r="B1171" s="1069">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1068"/>
      <c r="AD1171" s="1068"/>
      <c r="AE1171" s="1068"/>
      <c r="AF1171" s="1068"/>
      <c r="AG1171" s="1068"/>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c r="A1172" s="1069">
        <v>14</v>
      </c>
      <c r="B1172" s="1069">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1068"/>
      <c r="AD1172" s="1068"/>
      <c r="AE1172" s="1068"/>
      <c r="AF1172" s="1068"/>
      <c r="AG1172" s="1068"/>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c r="A1173" s="1069">
        <v>15</v>
      </c>
      <c r="B1173" s="1069">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1068"/>
      <c r="AD1173" s="1068"/>
      <c r="AE1173" s="1068"/>
      <c r="AF1173" s="1068"/>
      <c r="AG1173" s="1068"/>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c r="A1174" s="1069">
        <v>16</v>
      </c>
      <c r="B1174" s="1069">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1068"/>
      <c r="AD1174" s="1068"/>
      <c r="AE1174" s="1068"/>
      <c r="AF1174" s="1068"/>
      <c r="AG1174" s="1068"/>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c r="A1175" s="1069">
        <v>17</v>
      </c>
      <c r="B1175" s="1069">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1068"/>
      <c r="AD1175" s="1068"/>
      <c r="AE1175" s="1068"/>
      <c r="AF1175" s="1068"/>
      <c r="AG1175" s="1068"/>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c r="A1176" s="1069">
        <v>18</v>
      </c>
      <c r="B1176" s="1069">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1068"/>
      <c r="AD1176" s="1068"/>
      <c r="AE1176" s="1068"/>
      <c r="AF1176" s="1068"/>
      <c r="AG1176" s="1068"/>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c r="A1177" s="1069">
        <v>19</v>
      </c>
      <c r="B1177" s="1069">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1068"/>
      <c r="AD1177" s="1068"/>
      <c r="AE1177" s="1068"/>
      <c r="AF1177" s="1068"/>
      <c r="AG1177" s="1068"/>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c r="A1178" s="1069">
        <v>20</v>
      </c>
      <c r="B1178" s="1069">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1068"/>
      <c r="AD1178" s="1068"/>
      <c r="AE1178" s="1068"/>
      <c r="AF1178" s="1068"/>
      <c r="AG1178" s="1068"/>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c r="A1179" s="1069">
        <v>21</v>
      </c>
      <c r="B1179" s="1069">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1068"/>
      <c r="AD1179" s="1068"/>
      <c r="AE1179" s="1068"/>
      <c r="AF1179" s="1068"/>
      <c r="AG1179" s="1068"/>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c r="A1180" s="1069">
        <v>22</v>
      </c>
      <c r="B1180" s="1069">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1068"/>
      <c r="AD1180" s="1068"/>
      <c r="AE1180" s="1068"/>
      <c r="AF1180" s="1068"/>
      <c r="AG1180" s="1068"/>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c r="A1181" s="1069">
        <v>23</v>
      </c>
      <c r="B1181" s="1069">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1068"/>
      <c r="AD1181" s="1068"/>
      <c r="AE1181" s="1068"/>
      <c r="AF1181" s="1068"/>
      <c r="AG1181" s="1068"/>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c r="A1182" s="1069">
        <v>24</v>
      </c>
      <c r="B1182" s="1069">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1068"/>
      <c r="AD1182" s="1068"/>
      <c r="AE1182" s="1068"/>
      <c r="AF1182" s="1068"/>
      <c r="AG1182" s="1068"/>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c r="A1183" s="1069">
        <v>25</v>
      </c>
      <c r="B1183" s="1069">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1068"/>
      <c r="AD1183" s="1068"/>
      <c r="AE1183" s="1068"/>
      <c r="AF1183" s="1068"/>
      <c r="AG1183" s="1068"/>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c r="A1184" s="1069">
        <v>26</v>
      </c>
      <c r="B1184" s="1069">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1068"/>
      <c r="AD1184" s="1068"/>
      <c r="AE1184" s="1068"/>
      <c r="AF1184" s="1068"/>
      <c r="AG1184" s="1068"/>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c r="A1185" s="1069">
        <v>27</v>
      </c>
      <c r="B1185" s="1069">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1068"/>
      <c r="AD1185" s="1068"/>
      <c r="AE1185" s="1068"/>
      <c r="AF1185" s="1068"/>
      <c r="AG1185" s="1068"/>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c r="A1186" s="1069">
        <v>28</v>
      </c>
      <c r="B1186" s="1069">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1068"/>
      <c r="AD1186" s="1068"/>
      <c r="AE1186" s="1068"/>
      <c r="AF1186" s="1068"/>
      <c r="AG1186" s="1068"/>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c r="A1187" s="1069">
        <v>29</v>
      </c>
      <c r="B1187" s="1069">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1068"/>
      <c r="AD1187" s="1068"/>
      <c r="AE1187" s="1068"/>
      <c r="AF1187" s="1068"/>
      <c r="AG1187" s="1068"/>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c r="A1188" s="1069">
        <v>30</v>
      </c>
      <c r="B1188" s="1069">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1068"/>
      <c r="AD1188" s="1068"/>
      <c r="AE1188" s="1068"/>
      <c r="AF1188" s="1068"/>
      <c r="AG1188" s="1068"/>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3"/>
      <c r="B1191" s="353"/>
      <c r="C1191" s="353" t="s">
        <v>26</v>
      </c>
      <c r="D1191" s="353"/>
      <c r="E1191" s="353"/>
      <c r="F1191" s="353"/>
      <c r="G1191" s="353"/>
      <c r="H1191" s="353"/>
      <c r="I1191" s="353"/>
      <c r="J1191" s="277" t="s">
        <v>296</v>
      </c>
      <c r="K1191" s="109"/>
      <c r="L1191" s="109"/>
      <c r="M1191" s="109"/>
      <c r="N1191" s="109"/>
      <c r="O1191" s="109"/>
      <c r="P1191" s="341" t="s">
        <v>27</v>
      </c>
      <c r="Q1191" s="341"/>
      <c r="R1191" s="341"/>
      <c r="S1191" s="341"/>
      <c r="T1191" s="341"/>
      <c r="U1191" s="341"/>
      <c r="V1191" s="341"/>
      <c r="W1191" s="341"/>
      <c r="X1191" s="341"/>
      <c r="Y1191" s="351" t="s">
        <v>348</v>
      </c>
      <c r="Z1191" s="352"/>
      <c r="AA1191" s="352"/>
      <c r="AB1191" s="352"/>
      <c r="AC1191" s="277" t="s">
        <v>333</v>
      </c>
      <c r="AD1191" s="277"/>
      <c r="AE1191" s="277"/>
      <c r="AF1191" s="277"/>
      <c r="AG1191" s="277"/>
      <c r="AH1191" s="351" t="s">
        <v>258</v>
      </c>
      <c r="AI1191" s="353"/>
      <c r="AJ1191" s="353"/>
      <c r="AK1191" s="353"/>
      <c r="AL1191" s="353" t="s">
        <v>21</v>
      </c>
      <c r="AM1191" s="353"/>
      <c r="AN1191" s="353"/>
      <c r="AO1191" s="428"/>
      <c r="AP1191" s="429" t="s">
        <v>297</v>
      </c>
      <c r="AQ1191" s="429"/>
      <c r="AR1191" s="429"/>
      <c r="AS1191" s="429"/>
      <c r="AT1191" s="429"/>
      <c r="AU1191" s="429"/>
      <c r="AV1191" s="429"/>
      <c r="AW1191" s="429"/>
      <c r="AX1191" s="429"/>
      <c r="AY1191">
        <f t="shared" ref="AY1191:AY1192" si="33">$AY$1189</f>
        <v>0</v>
      </c>
    </row>
    <row r="1192" spans="1:51" ht="26.25" customHeight="1">
      <c r="A1192" s="1069">
        <v>1</v>
      </c>
      <c r="B1192" s="1069">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1068"/>
      <c r="AD1192" s="1068"/>
      <c r="AE1192" s="1068"/>
      <c r="AF1192" s="1068"/>
      <c r="AG1192" s="1068"/>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c r="A1193" s="1069">
        <v>2</v>
      </c>
      <c r="B1193" s="1069">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1068"/>
      <c r="AD1193" s="1068"/>
      <c r="AE1193" s="1068"/>
      <c r="AF1193" s="1068"/>
      <c r="AG1193" s="1068"/>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c r="A1194" s="1069">
        <v>3</v>
      </c>
      <c r="B1194" s="1069">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1068"/>
      <c r="AD1194" s="1068"/>
      <c r="AE1194" s="1068"/>
      <c r="AF1194" s="1068"/>
      <c r="AG1194" s="1068"/>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c r="A1195" s="1069">
        <v>4</v>
      </c>
      <c r="B1195" s="1069">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1068"/>
      <c r="AD1195" s="1068"/>
      <c r="AE1195" s="1068"/>
      <c r="AF1195" s="1068"/>
      <c r="AG1195" s="1068"/>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c r="A1196" s="1069">
        <v>5</v>
      </c>
      <c r="B1196" s="1069">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1068"/>
      <c r="AD1196" s="1068"/>
      <c r="AE1196" s="1068"/>
      <c r="AF1196" s="1068"/>
      <c r="AG1196" s="1068"/>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c r="A1197" s="1069">
        <v>6</v>
      </c>
      <c r="B1197" s="1069">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1068"/>
      <c r="AD1197" s="1068"/>
      <c r="AE1197" s="1068"/>
      <c r="AF1197" s="1068"/>
      <c r="AG1197" s="1068"/>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c r="A1198" s="1069">
        <v>7</v>
      </c>
      <c r="B1198" s="1069">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1068"/>
      <c r="AD1198" s="1068"/>
      <c r="AE1198" s="1068"/>
      <c r="AF1198" s="1068"/>
      <c r="AG1198" s="1068"/>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c r="A1199" s="1069">
        <v>8</v>
      </c>
      <c r="B1199" s="1069">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1068"/>
      <c r="AD1199" s="1068"/>
      <c r="AE1199" s="1068"/>
      <c r="AF1199" s="1068"/>
      <c r="AG1199" s="1068"/>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c r="A1200" s="1069">
        <v>9</v>
      </c>
      <c r="B1200" s="1069">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1068"/>
      <c r="AD1200" s="1068"/>
      <c r="AE1200" s="1068"/>
      <c r="AF1200" s="1068"/>
      <c r="AG1200" s="1068"/>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c r="A1201" s="1069">
        <v>10</v>
      </c>
      <c r="B1201" s="1069">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1068"/>
      <c r="AD1201" s="1068"/>
      <c r="AE1201" s="1068"/>
      <c r="AF1201" s="1068"/>
      <c r="AG1201" s="1068"/>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c r="A1202" s="1069">
        <v>11</v>
      </c>
      <c r="B1202" s="1069">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1068"/>
      <c r="AD1202" s="1068"/>
      <c r="AE1202" s="1068"/>
      <c r="AF1202" s="1068"/>
      <c r="AG1202" s="1068"/>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c r="A1203" s="1069">
        <v>12</v>
      </c>
      <c r="B1203" s="1069">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1068"/>
      <c r="AD1203" s="1068"/>
      <c r="AE1203" s="1068"/>
      <c r="AF1203" s="1068"/>
      <c r="AG1203" s="1068"/>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c r="A1204" s="1069">
        <v>13</v>
      </c>
      <c r="B1204" s="1069">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1068"/>
      <c r="AD1204" s="1068"/>
      <c r="AE1204" s="1068"/>
      <c r="AF1204" s="1068"/>
      <c r="AG1204" s="1068"/>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c r="A1205" s="1069">
        <v>14</v>
      </c>
      <c r="B1205" s="1069">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1068"/>
      <c r="AD1205" s="1068"/>
      <c r="AE1205" s="1068"/>
      <c r="AF1205" s="1068"/>
      <c r="AG1205" s="1068"/>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c r="A1206" s="1069">
        <v>15</v>
      </c>
      <c r="B1206" s="1069">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1068"/>
      <c r="AD1206" s="1068"/>
      <c r="AE1206" s="1068"/>
      <c r="AF1206" s="1068"/>
      <c r="AG1206" s="1068"/>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c r="A1207" s="1069">
        <v>16</v>
      </c>
      <c r="B1207" s="1069">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1068"/>
      <c r="AD1207" s="1068"/>
      <c r="AE1207" s="1068"/>
      <c r="AF1207" s="1068"/>
      <c r="AG1207" s="1068"/>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c r="A1208" s="1069">
        <v>17</v>
      </c>
      <c r="B1208" s="1069">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1068"/>
      <c r="AD1208" s="1068"/>
      <c r="AE1208" s="1068"/>
      <c r="AF1208" s="1068"/>
      <c r="AG1208" s="1068"/>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c r="A1209" s="1069">
        <v>18</v>
      </c>
      <c r="B1209" s="1069">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1068"/>
      <c r="AD1209" s="1068"/>
      <c r="AE1209" s="1068"/>
      <c r="AF1209" s="1068"/>
      <c r="AG1209" s="1068"/>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c r="A1210" s="1069">
        <v>19</v>
      </c>
      <c r="B1210" s="1069">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1068"/>
      <c r="AD1210" s="1068"/>
      <c r="AE1210" s="1068"/>
      <c r="AF1210" s="1068"/>
      <c r="AG1210" s="1068"/>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c r="A1211" s="1069">
        <v>20</v>
      </c>
      <c r="B1211" s="1069">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1068"/>
      <c r="AD1211" s="1068"/>
      <c r="AE1211" s="1068"/>
      <c r="AF1211" s="1068"/>
      <c r="AG1211" s="1068"/>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c r="A1212" s="1069">
        <v>21</v>
      </c>
      <c r="B1212" s="1069">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1068"/>
      <c r="AD1212" s="1068"/>
      <c r="AE1212" s="1068"/>
      <c r="AF1212" s="1068"/>
      <c r="AG1212" s="1068"/>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c r="A1213" s="1069">
        <v>22</v>
      </c>
      <c r="B1213" s="1069">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1068"/>
      <c r="AD1213" s="1068"/>
      <c r="AE1213" s="1068"/>
      <c r="AF1213" s="1068"/>
      <c r="AG1213" s="1068"/>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c r="A1214" s="1069">
        <v>23</v>
      </c>
      <c r="B1214" s="1069">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1068"/>
      <c r="AD1214" s="1068"/>
      <c r="AE1214" s="1068"/>
      <c r="AF1214" s="1068"/>
      <c r="AG1214" s="1068"/>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c r="A1215" s="1069">
        <v>24</v>
      </c>
      <c r="B1215" s="1069">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1068"/>
      <c r="AD1215" s="1068"/>
      <c r="AE1215" s="1068"/>
      <c r="AF1215" s="1068"/>
      <c r="AG1215" s="1068"/>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c r="A1216" s="1069">
        <v>25</v>
      </c>
      <c r="B1216" s="1069">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1068"/>
      <c r="AD1216" s="1068"/>
      <c r="AE1216" s="1068"/>
      <c r="AF1216" s="1068"/>
      <c r="AG1216" s="1068"/>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c r="A1217" s="1069">
        <v>26</v>
      </c>
      <c r="B1217" s="1069">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1068"/>
      <c r="AD1217" s="1068"/>
      <c r="AE1217" s="1068"/>
      <c r="AF1217" s="1068"/>
      <c r="AG1217" s="1068"/>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c r="A1218" s="1069">
        <v>27</v>
      </c>
      <c r="B1218" s="1069">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1068"/>
      <c r="AD1218" s="1068"/>
      <c r="AE1218" s="1068"/>
      <c r="AF1218" s="1068"/>
      <c r="AG1218" s="1068"/>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c r="A1219" s="1069">
        <v>28</v>
      </c>
      <c r="B1219" s="1069">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1068"/>
      <c r="AD1219" s="1068"/>
      <c r="AE1219" s="1068"/>
      <c r="AF1219" s="1068"/>
      <c r="AG1219" s="1068"/>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c r="A1220" s="1069">
        <v>29</v>
      </c>
      <c r="B1220" s="1069">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1068"/>
      <c r="AD1220" s="1068"/>
      <c r="AE1220" s="1068"/>
      <c r="AF1220" s="1068"/>
      <c r="AG1220" s="1068"/>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c r="A1221" s="1069">
        <v>30</v>
      </c>
      <c r="B1221" s="1069">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1068"/>
      <c r="AD1221" s="1068"/>
      <c r="AE1221" s="1068"/>
      <c r="AF1221" s="1068"/>
      <c r="AG1221" s="1068"/>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3"/>
      <c r="B1224" s="353"/>
      <c r="C1224" s="353" t="s">
        <v>26</v>
      </c>
      <c r="D1224" s="353"/>
      <c r="E1224" s="353"/>
      <c r="F1224" s="353"/>
      <c r="G1224" s="353"/>
      <c r="H1224" s="353"/>
      <c r="I1224" s="353"/>
      <c r="J1224" s="277" t="s">
        <v>296</v>
      </c>
      <c r="K1224" s="109"/>
      <c r="L1224" s="109"/>
      <c r="M1224" s="109"/>
      <c r="N1224" s="109"/>
      <c r="O1224" s="109"/>
      <c r="P1224" s="341" t="s">
        <v>27</v>
      </c>
      <c r="Q1224" s="341"/>
      <c r="R1224" s="341"/>
      <c r="S1224" s="341"/>
      <c r="T1224" s="341"/>
      <c r="U1224" s="341"/>
      <c r="V1224" s="341"/>
      <c r="W1224" s="341"/>
      <c r="X1224" s="341"/>
      <c r="Y1224" s="351" t="s">
        <v>348</v>
      </c>
      <c r="Z1224" s="352"/>
      <c r="AA1224" s="352"/>
      <c r="AB1224" s="352"/>
      <c r="AC1224" s="277" t="s">
        <v>333</v>
      </c>
      <c r="AD1224" s="277"/>
      <c r="AE1224" s="277"/>
      <c r="AF1224" s="277"/>
      <c r="AG1224" s="277"/>
      <c r="AH1224" s="351" t="s">
        <v>258</v>
      </c>
      <c r="AI1224" s="353"/>
      <c r="AJ1224" s="353"/>
      <c r="AK1224" s="353"/>
      <c r="AL1224" s="353" t="s">
        <v>21</v>
      </c>
      <c r="AM1224" s="353"/>
      <c r="AN1224" s="353"/>
      <c r="AO1224" s="428"/>
      <c r="AP1224" s="429" t="s">
        <v>297</v>
      </c>
      <c r="AQ1224" s="429"/>
      <c r="AR1224" s="429"/>
      <c r="AS1224" s="429"/>
      <c r="AT1224" s="429"/>
      <c r="AU1224" s="429"/>
      <c r="AV1224" s="429"/>
      <c r="AW1224" s="429"/>
      <c r="AX1224" s="429"/>
      <c r="AY1224">
        <f t="shared" ref="AY1224:AY1225" si="34">$AY$1222</f>
        <v>0</v>
      </c>
    </row>
    <row r="1225" spans="1:51" ht="26.25" customHeight="1">
      <c r="A1225" s="1069">
        <v>1</v>
      </c>
      <c r="B1225" s="1069">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1068"/>
      <c r="AD1225" s="1068"/>
      <c r="AE1225" s="1068"/>
      <c r="AF1225" s="1068"/>
      <c r="AG1225" s="1068"/>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c r="A1226" s="1069">
        <v>2</v>
      </c>
      <c r="B1226" s="1069">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1068"/>
      <c r="AD1226" s="1068"/>
      <c r="AE1226" s="1068"/>
      <c r="AF1226" s="1068"/>
      <c r="AG1226" s="1068"/>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c r="A1227" s="1069">
        <v>3</v>
      </c>
      <c r="B1227" s="1069">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1068"/>
      <c r="AD1227" s="1068"/>
      <c r="AE1227" s="1068"/>
      <c r="AF1227" s="1068"/>
      <c r="AG1227" s="1068"/>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c r="A1228" s="1069">
        <v>4</v>
      </c>
      <c r="B1228" s="1069">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1068"/>
      <c r="AD1228" s="1068"/>
      <c r="AE1228" s="1068"/>
      <c r="AF1228" s="1068"/>
      <c r="AG1228" s="1068"/>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c r="A1229" s="1069">
        <v>5</v>
      </c>
      <c r="B1229" s="1069">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1068"/>
      <c r="AD1229" s="1068"/>
      <c r="AE1229" s="1068"/>
      <c r="AF1229" s="1068"/>
      <c r="AG1229" s="1068"/>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c r="A1230" s="1069">
        <v>6</v>
      </c>
      <c r="B1230" s="1069">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1068"/>
      <c r="AD1230" s="1068"/>
      <c r="AE1230" s="1068"/>
      <c r="AF1230" s="1068"/>
      <c r="AG1230" s="1068"/>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c r="A1231" s="1069">
        <v>7</v>
      </c>
      <c r="B1231" s="1069">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1068"/>
      <c r="AD1231" s="1068"/>
      <c r="AE1231" s="1068"/>
      <c r="AF1231" s="1068"/>
      <c r="AG1231" s="1068"/>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c r="A1232" s="1069">
        <v>8</v>
      </c>
      <c r="B1232" s="1069">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1068"/>
      <c r="AD1232" s="1068"/>
      <c r="AE1232" s="1068"/>
      <c r="AF1232" s="1068"/>
      <c r="AG1232" s="1068"/>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c r="A1233" s="1069">
        <v>9</v>
      </c>
      <c r="B1233" s="1069">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1068"/>
      <c r="AD1233" s="1068"/>
      <c r="AE1233" s="1068"/>
      <c r="AF1233" s="1068"/>
      <c r="AG1233" s="1068"/>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c r="A1234" s="1069">
        <v>10</v>
      </c>
      <c r="B1234" s="1069">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1068"/>
      <c r="AD1234" s="1068"/>
      <c r="AE1234" s="1068"/>
      <c r="AF1234" s="1068"/>
      <c r="AG1234" s="1068"/>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c r="A1235" s="1069">
        <v>11</v>
      </c>
      <c r="B1235" s="1069">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1068"/>
      <c r="AD1235" s="1068"/>
      <c r="AE1235" s="1068"/>
      <c r="AF1235" s="1068"/>
      <c r="AG1235" s="1068"/>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c r="A1236" s="1069">
        <v>12</v>
      </c>
      <c r="B1236" s="1069">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1068"/>
      <c r="AD1236" s="1068"/>
      <c r="AE1236" s="1068"/>
      <c r="AF1236" s="1068"/>
      <c r="AG1236" s="1068"/>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c r="A1237" s="1069">
        <v>13</v>
      </c>
      <c r="B1237" s="1069">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1068"/>
      <c r="AD1237" s="1068"/>
      <c r="AE1237" s="1068"/>
      <c r="AF1237" s="1068"/>
      <c r="AG1237" s="1068"/>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c r="A1238" s="1069">
        <v>14</v>
      </c>
      <c r="B1238" s="1069">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1068"/>
      <c r="AD1238" s="1068"/>
      <c r="AE1238" s="1068"/>
      <c r="AF1238" s="1068"/>
      <c r="AG1238" s="1068"/>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c r="A1239" s="1069">
        <v>15</v>
      </c>
      <c r="B1239" s="1069">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1068"/>
      <c r="AD1239" s="1068"/>
      <c r="AE1239" s="1068"/>
      <c r="AF1239" s="1068"/>
      <c r="AG1239" s="1068"/>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c r="A1240" s="1069">
        <v>16</v>
      </c>
      <c r="B1240" s="1069">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1068"/>
      <c r="AD1240" s="1068"/>
      <c r="AE1240" s="1068"/>
      <c r="AF1240" s="1068"/>
      <c r="AG1240" s="1068"/>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c r="A1241" s="1069">
        <v>17</v>
      </c>
      <c r="B1241" s="1069">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1068"/>
      <c r="AD1241" s="1068"/>
      <c r="AE1241" s="1068"/>
      <c r="AF1241" s="1068"/>
      <c r="AG1241" s="1068"/>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c r="A1242" s="1069">
        <v>18</v>
      </c>
      <c r="B1242" s="1069">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1068"/>
      <c r="AD1242" s="1068"/>
      <c r="AE1242" s="1068"/>
      <c r="AF1242" s="1068"/>
      <c r="AG1242" s="1068"/>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c r="A1243" s="1069">
        <v>19</v>
      </c>
      <c r="B1243" s="1069">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1068"/>
      <c r="AD1243" s="1068"/>
      <c r="AE1243" s="1068"/>
      <c r="AF1243" s="1068"/>
      <c r="AG1243" s="1068"/>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c r="A1244" s="1069">
        <v>20</v>
      </c>
      <c r="B1244" s="1069">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1068"/>
      <c r="AD1244" s="1068"/>
      <c r="AE1244" s="1068"/>
      <c r="AF1244" s="1068"/>
      <c r="AG1244" s="1068"/>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c r="A1245" s="1069">
        <v>21</v>
      </c>
      <c r="B1245" s="1069">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1068"/>
      <c r="AD1245" s="1068"/>
      <c r="AE1245" s="1068"/>
      <c r="AF1245" s="1068"/>
      <c r="AG1245" s="1068"/>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c r="A1246" s="1069">
        <v>22</v>
      </c>
      <c r="B1246" s="1069">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1068"/>
      <c r="AD1246" s="1068"/>
      <c r="AE1246" s="1068"/>
      <c r="AF1246" s="1068"/>
      <c r="AG1246" s="1068"/>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c r="A1247" s="1069">
        <v>23</v>
      </c>
      <c r="B1247" s="1069">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1068"/>
      <c r="AD1247" s="1068"/>
      <c r="AE1247" s="1068"/>
      <c r="AF1247" s="1068"/>
      <c r="AG1247" s="1068"/>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c r="A1248" s="1069">
        <v>24</v>
      </c>
      <c r="B1248" s="1069">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1068"/>
      <c r="AD1248" s="1068"/>
      <c r="AE1248" s="1068"/>
      <c r="AF1248" s="1068"/>
      <c r="AG1248" s="1068"/>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c r="A1249" s="1069">
        <v>25</v>
      </c>
      <c r="B1249" s="1069">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1068"/>
      <c r="AD1249" s="1068"/>
      <c r="AE1249" s="1068"/>
      <c r="AF1249" s="1068"/>
      <c r="AG1249" s="1068"/>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c r="A1250" s="1069">
        <v>26</v>
      </c>
      <c r="B1250" s="1069">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1068"/>
      <c r="AD1250" s="1068"/>
      <c r="AE1250" s="1068"/>
      <c r="AF1250" s="1068"/>
      <c r="AG1250" s="1068"/>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c r="A1251" s="1069">
        <v>27</v>
      </c>
      <c r="B1251" s="1069">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1068"/>
      <c r="AD1251" s="1068"/>
      <c r="AE1251" s="1068"/>
      <c r="AF1251" s="1068"/>
      <c r="AG1251" s="1068"/>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c r="A1252" s="1069">
        <v>28</v>
      </c>
      <c r="B1252" s="1069">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1068"/>
      <c r="AD1252" s="1068"/>
      <c r="AE1252" s="1068"/>
      <c r="AF1252" s="1068"/>
      <c r="AG1252" s="1068"/>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c r="A1253" s="1069">
        <v>29</v>
      </c>
      <c r="B1253" s="1069">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1068"/>
      <c r="AD1253" s="1068"/>
      <c r="AE1253" s="1068"/>
      <c r="AF1253" s="1068"/>
      <c r="AG1253" s="1068"/>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c r="A1254" s="1069">
        <v>30</v>
      </c>
      <c r="B1254" s="1069">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1068"/>
      <c r="AD1254" s="1068"/>
      <c r="AE1254" s="1068"/>
      <c r="AF1254" s="1068"/>
      <c r="AG1254" s="1068"/>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3"/>
      <c r="B1257" s="353"/>
      <c r="C1257" s="353" t="s">
        <v>26</v>
      </c>
      <c r="D1257" s="353"/>
      <c r="E1257" s="353"/>
      <c r="F1257" s="353"/>
      <c r="G1257" s="353"/>
      <c r="H1257" s="353"/>
      <c r="I1257" s="353"/>
      <c r="J1257" s="277" t="s">
        <v>296</v>
      </c>
      <c r="K1257" s="109"/>
      <c r="L1257" s="109"/>
      <c r="M1257" s="109"/>
      <c r="N1257" s="109"/>
      <c r="O1257" s="109"/>
      <c r="P1257" s="341" t="s">
        <v>27</v>
      </c>
      <c r="Q1257" s="341"/>
      <c r="R1257" s="341"/>
      <c r="S1257" s="341"/>
      <c r="T1257" s="341"/>
      <c r="U1257" s="341"/>
      <c r="V1257" s="341"/>
      <c r="W1257" s="341"/>
      <c r="X1257" s="341"/>
      <c r="Y1257" s="351" t="s">
        <v>348</v>
      </c>
      <c r="Z1257" s="352"/>
      <c r="AA1257" s="352"/>
      <c r="AB1257" s="352"/>
      <c r="AC1257" s="277" t="s">
        <v>333</v>
      </c>
      <c r="AD1257" s="277"/>
      <c r="AE1257" s="277"/>
      <c r="AF1257" s="277"/>
      <c r="AG1257" s="277"/>
      <c r="AH1257" s="351" t="s">
        <v>258</v>
      </c>
      <c r="AI1257" s="353"/>
      <c r="AJ1257" s="353"/>
      <c r="AK1257" s="353"/>
      <c r="AL1257" s="353" t="s">
        <v>21</v>
      </c>
      <c r="AM1257" s="353"/>
      <c r="AN1257" s="353"/>
      <c r="AO1257" s="428"/>
      <c r="AP1257" s="429" t="s">
        <v>297</v>
      </c>
      <c r="AQ1257" s="429"/>
      <c r="AR1257" s="429"/>
      <c r="AS1257" s="429"/>
      <c r="AT1257" s="429"/>
      <c r="AU1257" s="429"/>
      <c r="AV1257" s="429"/>
      <c r="AW1257" s="429"/>
      <c r="AX1257" s="429"/>
      <c r="AY1257">
        <f t="shared" ref="AY1257:AY1258" si="35">$AY$1255</f>
        <v>0</v>
      </c>
    </row>
    <row r="1258" spans="1:51" ht="26.25" customHeight="1">
      <c r="A1258" s="1069">
        <v>1</v>
      </c>
      <c r="B1258" s="1069">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1068"/>
      <c r="AD1258" s="1068"/>
      <c r="AE1258" s="1068"/>
      <c r="AF1258" s="1068"/>
      <c r="AG1258" s="1068"/>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c r="A1259" s="1069">
        <v>2</v>
      </c>
      <c r="B1259" s="1069">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1068"/>
      <c r="AD1259" s="1068"/>
      <c r="AE1259" s="1068"/>
      <c r="AF1259" s="1068"/>
      <c r="AG1259" s="1068"/>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c r="A1260" s="1069">
        <v>3</v>
      </c>
      <c r="B1260" s="1069">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1068"/>
      <c r="AD1260" s="1068"/>
      <c r="AE1260" s="1068"/>
      <c r="AF1260" s="1068"/>
      <c r="AG1260" s="1068"/>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c r="A1261" s="1069">
        <v>4</v>
      </c>
      <c r="B1261" s="1069">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1068"/>
      <c r="AD1261" s="1068"/>
      <c r="AE1261" s="1068"/>
      <c r="AF1261" s="1068"/>
      <c r="AG1261" s="1068"/>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c r="A1262" s="1069">
        <v>5</v>
      </c>
      <c r="B1262" s="1069">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1068"/>
      <c r="AD1262" s="1068"/>
      <c r="AE1262" s="1068"/>
      <c r="AF1262" s="1068"/>
      <c r="AG1262" s="1068"/>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c r="A1263" s="1069">
        <v>6</v>
      </c>
      <c r="B1263" s="1069">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1068"/>
      <c r="AD1263" s="1068"/>
      <c r="AE1263" s="1068"/>
      <c r="AF1263" s="1068"/>
      <c r="AG1263" s="1068"/>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c r="A1264" s="1069">
        <v>7</v>
      </c>
      <c r="B1264" s="1069">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1068"/>
      <c r="AD1264" s="1068"/>
      <c r="AE1264" s="1068"/>
      <c r="AF1264" s="1068"/>
      <c r="AG1264" s="1068"/>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c r="A1265" s="1069">
        <v>8</v>
      </c>
      <c r="B1265" s="1069">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1068"/>
      <c r="AD1265" s="1068"/>
      <c r="AE1265" s="1068"/>
      <c r="AF1265" s="1068"/>
      <c r="AG1265" s="1068"/>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c r="A1266" s="1069">
        <v>9</v>
      </c>
      <c r="B1266" s="1069">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1068"/>
      <c r="AD1266" s="1068"/>
      <c r="AE1266" s="1068"/>
      <c r="AF1266" s="1068"/>
      <c r="AG1266" s="1068"/>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c r="A1267" s="1069">
        <v>10</v>
      </c>
      <c r="B1267" s="1069">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1068"/>
      <c r="AD1267" s="1068"/>
      <c r="AE1267" s="1068"/>
      <c r="AF1267" s="1068"/>
      <c r="AG1267" s="1068"/>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c r="A1268" s="1069">
        <v>11</v>
      </c>
      <c r="B1268" s="1069">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1068"/>
      <c r="AD1268" s="1068"/>
      <c r="AE1268" s="1068"/>
      <c r="AF1268" s="1068"/>
      <c r="AG1268" s="1068"/>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c r="A1269" s="1069">
        <v>12</v>
      </c>
      <c r="B1269" s="1069">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1068"/>
      <c r="AD1269" s="1068"/>
      <c r="AE1269" s="1068"/>
      <c r="AF1269" s="1068"/>
      <c r="AG1269" s="1068"/>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c r="A1270" s="1069">
        <v>13</v>
      </c>
      <c r="B1270" s="1069">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1068"/>
      <c r="AD1270" s="1068"/>
      <c r="AE1270" s="1068"/>
      <c r="AF1270" s="1068"/>
      <c r="AG1270" s="1068"/>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c r="A1271" s="1069">
        <v>14</v>
      </c>
      <c r="B1271" s="1069">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1068"/>
      <c r="AD1271" s="1068"/>
      <c r="AE1271" s="1068"/>
      <c r="AF1271" s="1068"/>
      <c r="AG1271" s="1068"/>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c r="A1272" s="1069">
        <v>15</v>
      </c>
      <c r="B1272" s="1069">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1068"/>
      <c r="AD1272" s="1068"/>
      <c r="AE1272" s="1068"/>
      <c r="AF1272" s="1068"/>
      <c r="AG1272" s="1068"/>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c r="A1273" s="1069">
        <v>16</v>
      </c>
      <c r="B1273" s="1069">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1068"/>
      <c r="AD1273" s="1068"/>
      <c r="AE1273" s="1068"/>
      <c r="AF1273" s="1068"/>
      <c r="AG1273" s="1068"/>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c r="A1274" s="1069">
        <v>17</v>
      </c>
      <c r="B1274" s="1069">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1068"/>
      <c r="AD1274" s="1068"/>
      <c r="AE1274" s="1068"/>
      <c r="AF1274" s="1068"/>
      <c r="AG1274" s="1068"/>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c r="A1275" s="1069">
        <v>18</v>
      </c>
      <c r="B1275" s="1069">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1068"/>
      <c r="AD1275" s="1068"/>
      <c r="AE1275" s="1068"/>
      <c r="AF1275" s="1068"/>
      <c r="AG1275" s="1068"/>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c r="A1276" s="1069">
        <v>19</v>
      </c>
      <c r="B1276" s="1069">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1068"/>
      <c r="AD1276" s="1068"/>
      <c r="AE1276" s="1068"/>
      <c r="AF1276" s="1068"/>
      <c r="AG1276" s="1068"/>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c r="A1277" s="1069">
        <v>20</v>
      </c>
      <c r="B1277" s="1069">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1068"/>
      <c r="AD1277" s="1068"/>
      <c r="AE1277" s="1068"/>
      <c r="AF1277" s="1068"/>
      <c r="AG1277" s="1068"/>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c r="A1278" s="1069">
        <v>21</v>
      </c>
      <c r="B1278" s="1069">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1068"/>
      <c r="AD1278" s="1068"/>
      <c r="AE1278" s="1068"/>
      <c r="AF1278" s="1068"/>
      <c r="AG1278" s="1068"/>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c r="A1279" s="1069">
        <v>22</v>
      </c>
      <c r="B1279" s="1069">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1068"/>
      <c r="AD1279" s="1068"/>
      <c r="AE1279" s="1068"/>
      <c r="AF1279" s="1068"/>
      <c r="AG1279" s="1068"/>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c r="A1280" s="1069">
        <v>23</v>
      </c>
      <c r="B1280" s="1069">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1068"/>
      <c r="AD1280" s="1068"/>
      <c r="AE1280" s="1068"/>
      <c r="AF1280" s="1068"/>
      <c r="AG1280" s="1068"/>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c r="A1281" s="1069">
        <v>24</v>
      </c>
      <c r="B1281" s="1069">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1068"/>
      <c r="AD1281" s="1068"/>
      <c r="AE1281" s="1068"/>
      <c r="AF1281" s="1068"/>
      <c r="AG1281" s="1068"/>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c r="A1282" s="1069">
        <v>25</v>
      </c>
      <c r="B1282" s="1069">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1068"/>
      <c r="AD1282" s="1068"/>
      <c r="AE1282" s="1068"/>
      <c r="AF1282" s="1068"/>
      <c r="AG1282" s="1068"/>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c r="A1283" s="1069">
        <v>26</v>
      </c>
      <c r="B1283" s="1069">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1068"/>
      <c r="AD1283" s="1068"/>
      <c r="AE1283" s="1068"/>
      <c r="AF1283" s="1068"/>
      <c r="AG1283" s="1068"/>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c r="A1284" s="1069">
        <v>27</v>
      </c>
      <c r="B1284" s="1069">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1068"/>
      <c r="AD1284" s="1068"/>
      <c r="AE1284" s="1068"/>
      <c r="AF1284" s="1068"/>
      <c r="AG1284" s="1068"/>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c r="A1285" s="1069">
        <v>28</v>
      </c>
      <c r="B1285" s="1069">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1068"/>
      <c r="AD1285" s="1068"/>
      <c r="AE1285" s="1068"/>
      <c r="AF1285" s="1068"/>
      <c r="AG1285" s="1068"/>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c r="A1286" s="1069">
        <v>29</v>
      </c>
      <c r="B1286" s="1069">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1068"/>
      <c r="AD1286" s="1068"/>
      <c r="AE1286" s="1068"/>
      <c r="AF1286" s="1068"/>
      <c r="AG1286" s="1068"/>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c r="A1287" s="1069">
        <v>30</v>
      </c>
      <c r="B1287" s="1069">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1068"/>
      <c r="AD1287" s="1068"/>
      <c r="AE1287" s="1068"/>
      <c r="AF1287" s="1068"/>
      <c r="AG1287" s="1068"/>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3"/>
      <c r="B1290" s="353"/>
      <c r="C1290" s="353" t="s">
        <v>26</v>
      </c>
      <c r="D1290" s="353"/>
      <c r="E1290" s="353"/>
      <c r="F1290" s="353"/>
      <c r="G1290" s="353"/>
      <c r="H1290" s="353"/>
      <c r="I1290" s="353"/>
      <c r="J1290" s="277" t="s">
        <v>296</v>
      </c>
      <c r="K1290" s="109"/>
      <c r="L1290" s="109"/>
      <c r="M1290" s="109"/>
      <c r="N1290" s="109"/>
      <c r="O1290" s="109"/>
      <c r="P1290" s="341" t="s">
        <v>27</v>
      </c>
      <c r="Q1290" s="341"/>
      <c r="R1290" s="341"/>
      <c r="S1290" s="341"/>
      <c r="T1290" s="341"/>
      <c r="U1290" s="341"/>
      <c r="V1290" s="341"/>
      <c r="W1290" s="341"/>
      <c r="X1290" s="341"/>
      <c r="Y1290" s="351" t="s">
        <v>348</v>
      </c>
      <c r="Z1290" s="352"/>
      <c r="AA1290" s="352"/>
      <c r="AB1290" s="352"/>
      <c r="AC1290" s="277" t="s">
        <v>333</v>
      </c>
      <c r="AD1290" s="277"/>
      <c r="AE1290" s="277"/>
      <c r="AF1290" s="277"/>
      <c r="AG1290" s="277"/>
      <c r="AH1290" s="351" t="s">
        <v>258</v>
      </c>
      <c r="AI1290" s="353"/>
      <c r="AJ1290" s="353"/>
      <c r="AK1290" s="353"/>
      <c r="AL1290" s="353" t="s">
        <v>21</v>
      </c>
      <c r="AM1290" s="353"/>
      <c r="AN1290" s="353"/>
      <c r="AO1290" s="428"/>
      <c r="AP1290" s="429" t="s">
        <v>297</v>
      </c>
      <c r="AQ1290" s="429"/>
      <c r="AR1290" s="429"/>
      <c r="AS1290" s="429"/>
      <c r="AT1290" s="429"/>
      <c r="AU1290" s="429"/>
      <c r="AV1290" s="429"/>
      <c r="AW1290" s="429"/>
      <c r="AX1290" s="429"/>
      <c r="AY1290">
        <f t="shared" ref="AY1290:AY1291" si="36">$AY$1288</f>
        <v>0</v>
      </c>
    </row>
    <row r="1291" spans="1:51" ht="26.25" customHeight="1">
      <c r="A1291" s="1069">
        <v>1</v>
      </c>
      <c r="B1291" s="1069">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1068"/>
      <c r="AD1291" s="1068"/>
      <c r="AE1291" s="1068"/>
      <c r="AF1291" s="1068"/>
      <c r="AG1291" s="1068"/>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c r="A1292" s="1069">
        <v>2</v>
      </c>
      <c r="B1292" s="1069">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1068"/>
      <c r="AD1292" s="1068"/>
      <c r="AE1292" s="1068"/>
      <c r="AF1292" s="1068"/>
      <c r="AG1292" s="1068"/>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c r="A1293" s="1069">
        <v>3</v>
      </c>
      <c r="B1293" s="1069">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1068"/>
      <c r="AD1293" s="1068"/>
      <c r="AE1293" s="1068"/>
      <c r="AF1293" s="1068"/>
      <c r="AG1293" s="1068"/>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c r="A1294" s="1069">
        <v>4</v>
      </c>
      <c r="B1294" s="1069">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1068"/>
      <c r="AD1294" s="1068"/>
      <c r="AE1294" s="1068"/>
      <c r="AF1294" s="1068"/>
      <c r="AG1294" s="1068"/>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c r="A1295" s="1069">
        <v>5</v>
      </c>
      <c r="B1295" s="1069">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1068"/>
      <c r="AD1295" s="1068"/>
      <c r="AE1295" s="1068"/>
      <c r="AF1295" s="1068"/>
      <c r="AG1295" s="1068"/>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c r="A1296" s="1069">
        <v>6</v>
      </c>
      <c r="B1296" s="1069">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1068"/>
      <c r="AD1296" s="1068"/>
      <c r="AE1296" s="1068"/>
      <c r="AF1296" s="1068"/>
      <c r="AG1296" s="1068"/>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c r="A1297" s="1069">
        <v>7</v>
      </c>
      <c r="B1297" s="1069">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1068"/>
      <c r="AD1297" s="1068"/>
      <c r="AE1297" s="1068"/>
      <c r="AF1297" s="1068"/>
      <c r="AG1297" s="1068"/>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c r="A1298" s="1069">
        <v>8</v>
      </c>
      <c r="B1298" s="1069">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1068"/>
      <c r="AD1298" s="1068"/>
      <c r="AE1298" s="1068"/>
      <c r="AF1298" s="1068"/>
      <c r="AG1298" s="1068"/>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c r="A1299" s="1069">
        <v>9</v>
      </c>
      <c r="B1299" s="1069">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1068"/>
      <c r="AD1299" s="1068"/>
      <c r="AE1299" s="1068"/>
      <c r="AF1299" s="1068"/>
      <c r="AG1299" s="1068"/>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c r="A1300" s="1069">
        <v>10</v>
      </c>
      <c r="B1300" s="1069">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1068"/>
      <c r="AD1300" s="1068"/>
      <c r="AE1300" s="1068"/>
      <c r="AF1300" s="1068"/>
      <c r="AG1300" s="1068"/>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c r="A1301" s="1069">
        <v>11</v>
      </c>
      <c r="B1301" s="1069">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1068"/>
      <c r="AD1301" s="1068"/>
      <c r="AE1301" s="1068"/>
      <c r="AF1301" s="1068"/>
      <c r="AG1301" s="1068"/>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c r="A1302" s="1069">
        <v>12</v>
      </c>
      <c r="B1302" s="1069">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1068"/>
      <c r="AD1302" s="1068"/>
      <c r="AE1302" s="1068"/>
      <c r="AF1302" s="1068"/>
      <c r="AG1302" s="1068"/>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c r="A1303" s="1069">
        <v>13</v>
      </c>
      <c r="B1303" s="1069">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1068"/>
      <c r="AD1303" s="1068"/>
      <c r="AE1303" s="1068"/>
      <c r="AF1303" s="1068"/>
      <c r="AG1303" s="1068"/>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c r="A1304" s="1069">
        <v>14</v>
      </c>
      <c r="B1304" s="1069">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1068"/>
      <c r="AD1304" s="1068"/>
      <c r="AE1304" s="1068"/>
      <c r="AF1304" s="1068"/>
      <c r="AG1304" s="1068"/>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c r="A1305" s="1069">
        <v>15</v>
      </c>
      <c r="B1305" s="1069">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1068"/>
      <c r="AD1305" s="1068"/>
      <c r="AE1305" s="1068"/>
      <c r="AF1305" s="1068"/>
      <c r="AG1305" s="1068"/>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c r="A1306" s="1069">
        <v>16</v>
      </c>
      <c r="B1306" s="1069">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1068"/>
      <c r="AD1306" s="1068"/>
      <c r="AE1306" s="1068"/>
      <c r="AF1306" s="1068"/>
      <c r="AG1306" s="1068"/>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c r="A1307" s="1069">
        <v>17</v>
      </c>
      <c r="B1307" s="1069">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1068"/>
      <c r="AD1307" s="1068"/>
      <c r="AE1307" s="1068"/>
      <c r="AF1307" s="1068"/>
      <c r="AG1307" s="1068"/>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c r="A1308" s="1069">
        <v>18</v>
      </c>
      <c r="B1308" s="1069">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1068"/>
      <c r="AD1308" s="1068"/>
      <c r="AE1308" s="1068"/>
      <c r="AF1308" s="1068"/>
      <c r="AG1308" s="1068"/>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c r="A1309" s="1069">
        <v>19</v>
      </c>
      <c r="B1309" s="1069">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1068"/>
      <c r="AD1309" s="1068"/>
      <c r="AE1309" s="1068"/>
      <c r="AF1309" s="1068"/>
      <c r="AG1309" s="1068"/>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c r="A1310" s="1069">
        <v>20</v>
      </c>
      <c r="B1310" s="1069">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1068"/>
      <c r="AD1310" s="1068"/>
      <c r="AE1310" s="1068"/>
      <c r="AF1310" s="1068"/>
      <c r="AG1310" s="1068"/>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c r="A1311" s="1069">
        <v>21</v>
      </c>
      <c r="B1311" s="1069">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1068"/>
      <c r="AD1311" s="1068"/>
      <c r="AE1311" s="1068"/>
      <c r="AF1311" s="1068"/>
      <c r="AG1311" s="1068"/>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c r="A1312" s="1069">
        <v>22</v>
      </c>
      <c r="B1312" s="1069">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1068"/>
      <c r="AD1312" s="1068"/>
      <c r="AE1312" s="1068"/>
      <c r="AF1312" s="1068"/>
      <c r="AG1312" s="1068"/>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c r="A1313" s="1069">
        <v>23</v>
      </c>
      <c r="B1313" s="1069">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1068"/>
      <c r="AD1313" s="1068"/>
      <c r="AE1313" s="1068"/>
      <c r="AF1313" s="1068"/>
      <c r="AG1313" s="1068"/>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c r="A1314" s="1069">
        <v>24</v>
      </c>
      <c r="B1314" s="1069">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1068"/>
      <c r="AD1314" s="1068"/>
      <c r="AE1314" s="1068"/>
      <c r="AF1314" s="1068"/>
      <c r="AG1314" s="1068"/>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c r="A1315" s="1069">
        <v>25</v>
      </c>
      <c r="B1315" s="1069">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1068"/>
      <c r="AD1315" s="1068"/>
      <c r="AE1315" s="1068"/>
      <c r="AF1315" s="1068"/>
      <c r="AG1315" s="1068"/>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c r="A1316" s="1069">
        <v>26</v>
      </c>
      <c r="B1316" s="1069">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1068"/>
      <c r="AD1316" s="1068"/>
      <c r="AE1316" s="1068"/>
      <c r="AF1316" s="1068"/>
      <c r="AG1316" s="1068"/>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c r="A1317" s="1069">
        <v>27</v>
      </c>
      <c r="B1317" s="1069">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1068"/>
      <c r="AD1317" s="1068"/>
      <c r="AE1317" s="1068"/>
      <c r="AF1317" s="1068"/>
      <c r="AG1317" s="1068"/>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c r="A1318" s="1069">
        <v>28</v>
      </c>
      <c r="B1318" s="1069">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1068"/>
      <c r="AD1318" s="1068"/>
      <c r="AE1318" s="1068"/>
      <c r="AF1318" s="1068"/>
      <c r="AG1318" s="1068"/>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c r="A1319" s="1069">
        <v>29</v>
      </c>
      <c r="B1319" s="1069">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1068"/>
      <c r="AD1319" s="1068"/>
      <c r="AE1319" s="1068"/>
      <c r="AF1319" s="1068"/>
      <c r="AG1319" s="1068"/>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c r="A1320" s="1069">
        <v>30</v>
      </c>
      <c r="B1320" s="1069">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1068"/>
      <c r="AD1320" s="1068"/>
      <c r="AE1320" s="1068"/>
      <c r="AF1320" s="1068"/>
      <c r="AG1320" s="1068"/>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盛田 暉(morita-akira.ze8)</dc:creator>
  <cp:lastModifiedBy>山内 優也(yamauchi-yuuya)</cp:lastModifiedBy>
  <cp:lastPrinted>2021-06-02T02:35:35Z</cp:lastPrinted>
  <dcterms:created xsi:type="dcterms:W3CDTF">2012-03-13T00:50:25Z</dcterms:created>
  <dcterms:modified xsi:type="dcterms:W3CDTF">2021-06-03T08:23:48Z</dcterms:modified>
</cp:coreProperties>
</file>