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<sst xmlns="http://schemas.openxmlformats.org/spreadsheetml/2006/main" count="3057" uniqueCount="792">
  <si>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</si>
  <si>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</si>
  <si>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</si>
  <si>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</si>
  <si>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</si>
  <si>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</si>
  <si>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</si>
  <si>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</si>
  <si>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</si>
  <si>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</si>
  <si>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</si>
  <si>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</si>
  <si>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</si>
  <si>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</si>
  <si>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</si>
  <si>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</si>
  <si>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</si>
  <si>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</si>
  <si>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</si>
  <si>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</si>
  <si>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</si>
  <si>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</si>
  <si>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</si>
  <si>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</si>
  <si>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</si>
  <si>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</si>
  <si>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</si>
  <si>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</si>
  <si>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</si>
  <si>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</si>
  <si>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</si>
  <si>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</si>
  <si>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</si>
  <si>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</si>
  <si>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</si>
  <si>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</si>
  <si>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</si>
  <si>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</si>
  <si>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</si>
  <si>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</si>
  <si>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</si>
  <si>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</si>
  <si>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</si>
  <si>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</si>
  <si>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</si>
  <si>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</si>
  <si>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</si>
  <si>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</si>
  <si>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</si>
  <si>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</si>
  <si>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</si>
  <si>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</si>
  <si>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</si>
  <si>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</si>
  <si>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</si>
  <si>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</si>
  <si>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</si>
  <si>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</si>
  <si>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</si>
  <si>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</si>
  <si>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</si>
  <si>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</si>
  <si>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</si>
  <si>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</si>
  <si>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</si>
  <si>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</si>
  <si>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</si>
  <si>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</si>
  <si>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</si>
  <si>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</si>
  <si>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</si>
  <si>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</si>
  <si>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</si>
  <si>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</si>
  <si>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</si>
  <si>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</si>
  <si>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</si>
  <si>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</si>
  <si>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</si>
  <si>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</si>
  <si>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</si>
  <si>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</si>
  <si>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</si>
  <si>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</si>
  <si>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</si>
  <si>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</si>
  <si>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</si>
  <si>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</si>
  <si>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</si>
  <si>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</si>
  <si>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</si>
  <si>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</si>
  <si>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</si>
  <si>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</si>
  <si>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</si>
  <si>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</si>
  <si>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</si>
  <si>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</si>
  <si>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</si>
  <si>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</si>
  <si>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</si>
  <si>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</si>
  <si>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</si>
  <si>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</si>
  <si>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</si>
  <si>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</si>
  <si>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</si>
  <si>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</si>
  <si>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</si>
  <si>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</si>
  <si>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</si>
  <si>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</si>
  <si>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</si>
  <si>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</si>
  <si>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</si>
  <si>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</si>
  <si>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</si>
  <si>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</si>
  <si>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</si>
  <si>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</si>
  <si>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</si>
  <si>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</si>
  <si>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</si>
  <si>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</si>
  <si>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</si>
  <si>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</si>
  <si>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</si>
  <si>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</si>
  <si>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</si>
  <si>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</si>
  <si>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</si>
  <si>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</si>
  <si>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</si>
  <si>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</si>
  <si>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</si>
  <si>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</si>
  <si>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</si>
  <si>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</si>
  <si>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</si>
  <si>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</si>
  <si>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</si>
  <si>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</si>
  <si>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</si>
  <si>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</si>
  <si>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</si>
  <si>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</si>
  <si>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</si>
  <si>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</si>
  <si>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</si>
  <si>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</si>
  <si>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</si>
  <si>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</si>
  <si>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</si>
  <si>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</si>
  <si>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</si>
  <si>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</si>
  <si>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</si>
  <si>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</si>
  <si>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</si>
  <si>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</si>
  <si>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</si>
  <si>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</si>
  <si>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</si>
  <si>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</si>
  <si>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</si>
  <si>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</si>
  <si>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</si>
  <si>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</si>
  <si>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</si>
  <si>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</si>
  <si>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</si>
  <si>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</si>
  <si>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</si>
  <si>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</si>
  <si>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</si>
  <si>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</si>
  <si>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</si>
  <si>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</si>
  <si>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</si>
  <si>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</si>
  <si>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</si>
  <si>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</si>
  <si>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</si>
  <si>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</si>
  <si>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</si>
  <si>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</si>
  <si>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</si>
  <si>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</si>
  <si>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</si>
  <si>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</si>
  <si>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</si>
  <si>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</si>
  <si>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</si>
  <si>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</si>
  <si>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</si>
  <si>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</si>
  <si>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</si>
  <si>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</si>
  <si>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</si>
  <si>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</si>
  <si>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</si>
  <si>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</si>
  <si>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</si>
  <si>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</si>
  <si>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</si>
  <si>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</si>
  <si>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</si>
  <si>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</si>
  <si>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</si>
  <si>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</si>
  <si>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</si>
  <si>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</si>
  <si>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</si>
  <si>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</si>
  <si>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</si>
  <si>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</si>
  <si>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</si>
  <si>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</si>
  <si>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</si>
  <si>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</si>
  <si>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</si>
  <si>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</si>
  <si>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</si>
  <si>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</si>
  <si>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</si>
  <si>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</si>
  <si>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</si>
  <si>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</si>
  <si>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</si>
  <si>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</si>
  <si>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</si>
  <si>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</si>
  <si>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</si>
  <si>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</si>
  <si>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</si>
  <si>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</si>
  <si>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</si>
  <si>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</si>
  <si>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</si>
  <si>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</si>
  <si>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</si>
  <si>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</si>
  <si>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</si>
  <si>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</si>
  <si>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</si>
  <si>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</si>
  <si>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</si>
  <si>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</si>
  <si>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</si>
  <si>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</si>
  <si>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</si>
  <si>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</si>
  <si>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</si>
  <si>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</si>
  <si>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</si>
  <si>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</si>
  <si>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</si>
  <si>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</si>
  <si>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</si>
  <si>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</si>
  <si>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</si>
  <si>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</si>
  <si>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</si>
  <si>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</si>
  <si>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</si>
  <si>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</si>
  <si>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</si>
  <si>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</si>
  <si>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</si>
  <si>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</si>
  <si>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</si>
  <si>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</si>
  <si>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</si>
  <si>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</si>
  <si>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</si>
  <si>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</si>
  <si>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</si>
  <si>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</si>
  <si>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</si>
  <si>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</si>
  <si>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</si>
  <si>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</si>
  <si>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</si>
  <si>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</si>
  <si>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</si>
  <si>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</si>
  <si>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</si>
  <si>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</si>
  <si>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</si>
  <si>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</si>
  <si>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</si>
  <si>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</si>
  <si>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</si>
  <si>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</si>
  <si>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</si>
  <si>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</si>
  <si>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</si>
  <si>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</si>
  <si>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</si>
  <si>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</si>
  <si>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</si>
  <si>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</si>
  <si>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</si>
  <si>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</si>
  <si>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</si>
  <si>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</si>
  <si>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</si>
  <si>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</si>
  <si>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</si>
  <si>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</si>
  <si>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</si>
  <si>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</si>
  <si>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</si>
  <si>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</si>
  <si>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</si>
  <si>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</si>
  <si>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</si>
  <si>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</si>
  <si>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</si>
  <si>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</si>
  <si>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</si>
  <si>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</si>
  <si>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</si>
  <si>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</si>
  <si>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</si>
  <si>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</si>
  <si>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</si>
  <si>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</si>
  <si>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</si>
  <si>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</si>
  <si>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</si>
  <si>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</si>
  <si>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</si>
  <si>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</si>
  <si>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</si>
  <si>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</si>
  <si>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</si>
  <si>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</si>
  <si>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</si>
  <si>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</si>
  <si>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</si>
  <si>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</si>
  <si>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</si>
  <si>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</si>
  <si>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</si>
  <si>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</si>
  <si>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</si>
  <si>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</si>
  <si>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</si>
  <si>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</si>
  <si>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</si>
  <si>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</si>
  <si>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</si>
  <si>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</si>
  <si>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</si>
  <si>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</si>
  <si>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</si>
  <si>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</si>
  <si>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</si>
  <si>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</si>
  <si>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</si>
  <si>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</si>
  <si>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</si>
  <si>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</si>
  <si>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</si>
  <si>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</si>
  <si>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</si>
  <si>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</si>
  <si>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</si>
  <si>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</si>
  <si>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</si>
  <si>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</si>
  <si>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</si>
  <si>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</si>
  <si>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</si>
  <si>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</si>
  <si>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</si>
  <si>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</si>
  <si>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</si>
  <si>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</si>
  <si>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</si>
  <si>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</si>
  <si>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</si>
  <si>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</si>
  <si>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</si>
  <si>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</si>
  <si>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</si>
  <si>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</si>
  <si>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</si>
  <si>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</si>
  <si>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</si>
  <si>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</si>
  <si>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</si>
  <si>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</si>
  <si>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</si>
  <si>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</si>
  <si>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</si>
  <si>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</si>
  <si>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</si>
  <si>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</si>
  <si>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</si>
  <si>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</si>
  <si>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</si>
  <si>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</si>
  <si>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</si>
  <si>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</si>
  <si>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</si>
  <si>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</si>
  <si>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</si>
  <si>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</si>
  <si>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</si>
  <si>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</si>
  <si>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</si>
  <si>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</si>
  <si>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</si>
  <si>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</si>
  <si>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</si>
  <si>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</si>
  <si>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</si>
  <si>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</si>
  <si>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</si>
  <si>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</si>
  <si>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</si>
  <si>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</si>
  <si>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</si>
  <si>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</si>
  <si>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</si>
  <si>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</si>
  <si>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</si>
  <si>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</si>
  <si>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</si>
  <si>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</si>
  <si>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</si>
  <si>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</si>
  <si>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</si>
  <si>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</si>
  <si>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</si>
  <si>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</si>
  <si>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</si>
  <si>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</si>
  <si>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</si>
  <si>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</si>
  <si>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</si>
  <si>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</si>
  <si>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</si>
  <si>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</si>
  <si>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</si>
  <si>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</si>
  <si>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</si>
  <si>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</si>
  <si>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</si>
  <si>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</si>
  <si>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</si>
  <si>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</si>
  <si>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</si>
  <si>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</si>
  <si>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</si>
  <si>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</si>
  <si>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</si>
  <si>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</si>
  <si>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</si>
  <si>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</si>
  <si>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</si>
  <si>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</si>
  <si>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</si>
  <si>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</si>
  <si>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</si>
  <si>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</si>
  <si>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</si>
  <si>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</si>
  <si>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</si>
  <si>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</si>
  <si>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</si>
  <si>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</si>
  <si>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</si>
  <si>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</si>
  <si>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</si>
  <si>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</si>
  <si>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</si>
  <si>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</si>
  <si>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</si>
  <si>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</si>
  <si>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</si>
  <si>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</si>
  <si>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</si>
  <si>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</si>
  <si>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</si>
  <si>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</si>
  <si>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</si>
  <si>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</si>
  <si>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</si>
  <si>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</si>
  <si>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</si>
  <si>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</si>
  <si>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</si>
  <si>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</si>
  <si>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</si>
  <si>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</si>
  <si>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</si>
  <si>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</si>
  <si>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</si>
  <si>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</si>
  <si>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</si>
  <si>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</si>
  <si>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</si>
  <si>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</si>
  <si>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</si>
  <si>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</si>
  <si>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</si>
  <si>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</si>
  <si>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</si>
  <si>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</si>
  <si>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</si>
  <si>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</si>
  <si>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</si>
  <si>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</si>
  <si>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</si>
  <si>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</si>
  <si>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</si>
  <si>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</si>
  <si>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</si>
  <si>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</si>
  <si>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</si>
  <si>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</si>
  <si>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</si>
  <si>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</si>
  <si>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</si>
  <si>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</si>
  <si>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</si>
  <si>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</si>
  <si>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</si>
  <si>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</si>
  <si>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</si>
  <si>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</si>
  <si>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</si>
  <si>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</si>
  <si>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</si>
  <si>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</si>
  <si>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</si>
  <si>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</si>
  <si>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</si>
  <si>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</si>
  <si>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</si>
  <si>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</si>
  <si>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</si>
  <si>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</si>
  <si>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</si>
  <si>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</si>
  <si>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</si>
  <si>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</si>
  <si>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</si>
  <si>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</si>
  <si>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</si>
  <si>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</si>
  <si>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</si>
  <si>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</si>
  <si>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</si>
  <si>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</si>
  <si>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</si>
  <si>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</si>
  <si>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</si>
  <si>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</si>
  <si>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</si>
  <si>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</si>
  <si>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</si>
  <si>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</si>
  <si>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</si>
  <si>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</si>
  <si>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</si>
  <si>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</si>
  <si>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</si>
  <si>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</si>
  <si>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</si>
  <si>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</si>
  <si>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</si>
  <si>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</si>
  <si>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</si>
  <si>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</si>
  <si>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</si>
  <si>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</si>
  <si>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</si>
  <si>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</si>
  <si>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</si>
  <si>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</si>
  <si>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</si>
  <si>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</si>
  <si>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</si>
  <si>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</si>
  <si>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</si>
  <si>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</si>
  <si>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</si>
  <si>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</si>
  <si>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</si>
  <si>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</si>
  <si>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</si>
  <si>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</si>
  <si>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</si>
  <si>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</si>
  <si>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</si>
  <si>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</si>
  <si>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</si>
  <si>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</si>
  <si>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</si>
  <si>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</si>
  <si>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</si>
  <si>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</si>
  <si>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</si>
  <si>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</si>
  <si>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</si>
  <si>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</si>
  <si>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</si>
  <si>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</si>
  <si>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</si>
  <si>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</si>
  <si>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</si>
  <si>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</si>
  <si>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</si>
  <si>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</si>
  <si>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</si>
  <si>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</si>
  <si>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</si>
  <si>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</si>
  <si>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</si>
  <si>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</si>
  <si>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</si>
  <si>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</si>
  <si>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</si>
  <si>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</si>
  <si>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</si>
  <si>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</si>
  <si>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</si>
  <si>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</si>
  <si>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</si>
  <si>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</si>
  <si>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</si>
  <si>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</si>
  <si>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</si>
  <si>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</si>
  <si>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</si>
  <si>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</si>
  <si>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</si>
  <si>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</si>
  <si>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</si>
  <si>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</si>
  <si>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</si>
  <si>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</si>
  <si>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</si>
  <si>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</si>
  <si>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</si>
  <si>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</si>
  <si>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</si>
  <si>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</si>
  <si>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</si>
  <si>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</si>
  <si>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</si>
  <si>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</si>
  <si>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</si>
  <si>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</si>
  <si>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</si>
  <si>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</si>
  <si>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</si>
  <si>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</si>
  <si>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</si>
  <si>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</si>
  <si>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</si>
  <si>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</si>
  <si>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</si>
  <si>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</si>
  <si>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</si>
  <si>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</si>
  <si>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</si>
  <si>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</si>
  <si>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</si>
  <si>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</si>
  <si>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</si>
  <si>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</si>
  <si>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</si>
  <si>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</si>
  <si>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</si>
  <si>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</si>
  <si>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</si>
  <si>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</si>
  <si>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</si>
  <si>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</si>
  <si>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</si>
  <si>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</si>
  <si>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</si>
  <si>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</si>
  <si>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</si>
  <si>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</si>
  <si>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</si>
  <si>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</si>
  <si>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</si>
  <si>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</si>
  <si>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</si>
  <si>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</si>
  <si>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</si>
  <si>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</si>
  <si>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</si>
  <si>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</si>
  <si>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</si>
  <si>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</si>
  <si>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</si>
  <si>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</si>
  <si>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</si>
  <si>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</si>
  <si>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</si>
  <si>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</si>
  <si>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</si>
  <si>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</si>
  <si>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</si>
  <si>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</si>
  <si>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産科医療補償制度運営費</t>
  </si>
  <si>
    <t>医政局</t>
  </si>
  <si>
    <t>室長：諸冨　伸夫</t>
  </si>
  <si>
    <t>平成２０年度</t>
  </si>
  <si>
    <t>終了予定なし</t>
  </si>
  <si>
    <t>総務課　医療安全推進室</t>
  </si>
  <si>
    <t>-</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</si>
  <si>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</si>
  <si>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</si>
  <si>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
補助率：定額</t>
  </si>
  <si>
    <t>医療施設運営費等補助金</t>
  </si>
  <si>
    <t>原因分析報告書の送付を行う。</t>
  </si>
  <si>
    <t>原因分析報告書の送付件数</t>
  </si>
  <si>
    <t>件</t>
  </si>
  <si>
    <t>日本医療機能評価機構が送付した原因分析報告書件数</t>
  </si>
  <si>
    <t>審査件数</t>
  </si>
  <si>
    <t>再発防止に関する分析件数</t>
  </si>
  <si>
    <t>単位当たりコスト＝Ｘ／Ｙ
Ｘ：予算執行額
Ｙ：審査件数＋再発防止に関する分析件数</t>
    <phoneticPr fontId="5"/>
  </si>
  <si>
    <t>千円</t>
  </si>
  <si>
    <t>　　X/Y</t>
    <phoneticPr fontId="5"/>
  </si>
  <si>
    <t>100,473千円
／2,645件</t>
  </si>
  <si>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</si>
  <si>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</si>
  <si>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</si>
  <si>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</si>
  <si>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</si>
  <si>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分娩時の医療事故の発生予防・再発防止のためには、より多くの事例について原因分析を行い、再発防止策を講じることが重要であるため指標として選定し、当該数値を前年度より向上させる。</t>
  </si>
  <si>
    <t>産科医・産科医療機関の確保</t>
  </si>
  <si>
    <t>111</t>
  </si>
  <si>
    <t>92</t>
  </si>
  <si>
    <t>70</t>
  </si>
  <si>
    <t>68</t>
  </si>
  <si>
    <t>74</t>
  </si>
  <si>
    <t>80</t>
  </si>
  <si>
    <t>77</t>
  </si>
  <si>
    <t>0081</t>
  </si>
  <si>
    <t>91</t>
  </si>
  <si>
    <t>○</t>
  </si>
  <si>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phoneticPr fontId="5"/>
  </si>
  <si>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</si>
  <si>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</si>
  <si>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</si>
  <si>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t>
    <phoneticPr fontId="5"/>
  </si>
  <si>
    <t>‐</t>
  </si>
  <si>
    <t>無</t>
  </si>
  <si>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</si>
  <si>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</si>
  <si>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</si>
  <si>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原因分析報告書は児の家族や分娩機関、関係学会等に周知されており、産科医療の質向上に寄与している。</t>
  </si>
  <si>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phoneticPr fontId="5"/>
  </si>
  <si>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phoneticPr fontId="5"/>
  </si>
  <si>
    <t>補償申請の受付件数の増加傾向は落ち着いてきているが、多くの事例について原因分析・再発防止策を講じることができている。今後もより一層の再発防止策の発信が必要となっており、多くの原因分析報告書を送付・公表することができるよう取り組んでまいりたい。</t>
    <phoneticPr fontId="5"/>
  </si>
  <si>
    <t>-</t>
    <phoneticPr fontId="5"/>
  </si>
  <si>
    <t>100,473千円
／2,924件</t>
    <phoneticPr fontId="5"/>
  </si>
  <si>
    <t>100,581千円
／2,970件</t>
    <phoneticPr fontId="5"/>
  </si>
  <si>
    <t>100,581千円／2,970件</t>
    <phoneticPr fontId="5"/>
  </si>
  <si>
    <t>原因分析・再発防止の分析件数が増加しているが、委員会の効率化や謝金の減額等、質を維持しつつ予算内で効率的な運用を図っている。</t>
    <phoneticPr fontId="5"/>
  </si>
  <si>
    <t>見込みに近い活動実績である。</t>
    <phoneticPr fontId="5"/>
  </si>
  <si>
    <t>成果目標に見合った成果実績を上げている</t>
    <rPh sb="9" eb="11">
      <t>セイカ</t>
    </rPh>
    <rPh sb="11" eb="13">
      <t>ジッセキ</t>
    </rPh>
    <rPh sb="14" eb="15">
      <t>ア</t>
    </rPh>
    <phoneticPr fontId="5"/>
  </si>
  <si>
    <t>産科医療補償制度の再発防止に関する分析件数は年々増加しており、多くの事例について、原因分析、再発防止策を講じることができていると考えられる。</t>
    <phoneticPr fontId="5"/>
  </si>
  <si>
    <t>公益財団法人日本医療機能評価機構</t>
    <phoneticPr fontId="5"/>
  </si>
  <si>
    <t>産科医療補償制度運営事業</t>
    <rPh sb="0" eb="2">
      <t>サンカ</t>
    </rPh>
    <rPh sb="2" eb="4">
      <t>イリョウ</t>
    </rPh>
    <rPh sb="4" eb="6">
      <t>ホショウ</t>
    </rPh>
    <rPh sb="6" eb="8">
      <t>セイド</t>
    </rPh>
    <rPh sb="8" eb="10">
      <t>ウンエイ</t>
    </rPh>
    <rPh sb="10" eb="12">
      <t>ジギョウ</t>
    </rPh>
    <phoneticPr fontId="5"/>
  </si>
  <si>
    <t>補助金等交付</t>
  </si>
  <si>
    <t>謝金</t>
    <rPh sb="0" eb="2">
      <t>シャキン</t>
    </rPh>
    <phoneticPr fontId="5"/>
  </si>
  <si>
    <t>印刷製本費</t>
    <rPh sb="0" eb="2">
      <t>インサツ</t>
    </rPh>
    <rPh sb="2" eb="4">
      <t>セイホン</t>
    </rPh>
    <rPh sb="4" eb="5">
      <t>ヒ</t>
    </rPh>
    <phoneticPr fontId="5"/>
  </si>
  <si>
    <t>雑役務費</t>
    <rPh sb="0" eb="1">
      <t>ザツ</t>
    </rPh>
    <rPh sb="1" eb="3">
      <t>エキム</t>
    </rPh>
    <phoneticPr fontId="5"/>
  </si>
  <si>
    <t>通信運搬費</t>
    <rPh sb="0" eb="2">
      <t>ツウシン</t>
    </rPh>
    <rPh sb="2" eb="4">
      <t>ウンパン</t>
    </rPh>
    <rPh sb="4" eb="5">
      <t>ヒ</t>
    </rPh>
    <phoneticPr fontId="5"/>
  </si>
  <si>
    <t>消耗品費</t>
    <rPh sb="0" eb="3">
      <t>ショウモウヒン</t>
    </rPh>
    <rPh sb="3" eb="4">
      <t>ヒ</t>
    </rPh>
    <phoneticPr fontId="5"/>
  </si>
  <si>
    <t>賃金</t>
    <rPh sb="0" eb="2">
      <t>チンギン</t>
    </rPh>
    <phoneticPr fontId="5"/>
  </si>
  <si>
    <t>旅費</t>
    <rPh sb="0" eb="2">
      <t>リョヒ</t>
    </rPh>
    <phoneticPr fontId="5"/>
  </si>
  <si>
    <t>委員謝金</t>
    <rPh sb="0" eb="2">
      <t>イイン</t>
    </rPh>
    <rPh sb="2" eb="4">
      <t>シャキン</t>
    </rPh>
    <phoneticPr fontId="5"/>
  </si>
  <si>
    <t>職員賃金</t>
    <rPh sb="0" eb="2">
      <t>ショクイン</t>
    </rPh>
    <rPh sb="2" eb="4">
      <t>チンギン</t>
    </rPh>
    <phoneticPr fontId="5"/>
  </si>
  <si>
    <t>報告書印刷費等</t>
    <rPh sb="0" eb="3">
      <t>ホウコクショ</t>
    </rPh>
    <rPh sb="3" eb="6">
      <t>インサツヒ</t>
    </rPh>
    <rPh sb="6" eb="7">
      <t>トウ</t>
    </rPh>
    <phoneticPr fontId="5"/>
  </si>
  <si>
    <t>広告宣伝</t>
    <rPh sb="0" eb="2">
      <t>コウコク</t>
    </rPh>
    <rPh sb="2" eb="4">
      <t>センデン</t>
    </rPh>
    <phoneticPr fontId="5"/>
  </si>
  <si>
    <t>報告書発送費等</t>
    <rPh sb="0" eb="3">
      <t>ホウコクショ</t>
    </rPh>
    <rPh sb="3" eb="6">
      <t>ハッソウヒ</t>
    </rPh>
    <rPh sb="6" eb="7">
      <t>トウ</t>
    </rPh>
    <phoneticPr fontId="5"/>
  </si>
  <si>
    <t>消耗品類購入費用</t>
    <rPh sb="0" eb="3">
      <t>ショウモウヒン</t>
    </rPh>
    <rPh sb="3" eb="4">
      <t>ルイ</t>
    </rPh>
    <rPh sb="4" eb="6">
      <t>コウニュウ</t>
    </rPh>
    <rPh sb="6" eb="8">
      <t>ヒヨウ</t>
    </rPh>
    <phoneticPr fontId="5"/>
  </si>
  <si>
    <t>委員会等に係る旅費</t>
    <rPh sb="0" eb="3">
      <t>イインカイ</t>
    </rPh>
    <rPh sb="3" eb="4">
      <t>トウ</t>
    </rPh>
    <rPh sb="5" eb="6">
      <t>カカ</t>
    </rPh>
    <rPh sb="7" eb="9">
      <t>リョヒ</t>
    </rPh>
    <phoneticPr fontId="5"/>
  </si>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</sst>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12700</xdr:rowOff>
    </xdr:from>
    <xdr:to>
      <xdr:col>30</xdr:col>
      <xdr:colOff>0</xdr:colOff>
      <xdr:row>751</xdr:row>
      <xdr:rowOff>228600</xdr:rowOff>
    </xdr:to>
    <xdr:sp macro="" textlink="">
      <xdr:nvSpPr>
        <xdr:cNvPr id="2" name="正方形/長方形 1"/>
        <xdr:cNvSpPr/>
      </xdr:nvSpPr>
      <xdr:spPr>
        <a:xfrm>
          <a:off x="4000500" y="434943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１００．６百万円</a:t>
          </a:r>
        </a:p>
      </xdr:txBody>
    </xdr:sp>
    <xdr:clientData/>
  </xdr:twoCellAnchor>
  <xdr:twoCellAnchor>
    <xdr:from>
      <xdr:col>22</xdr:col>
      <xdr:colOff>0</xdr:colOff>
      <xdr:row>754</xdr:row>
      <xdr:rowOff>123264</xdr:rowOff>
    </xdr:from>
    <xdr:to>
      <xdr:col>22</xdr:col>
      <xdr:colOff>0</xdr:colOff>
      <xdr:row>756</xdr:row>
      <xdr:rowOff>123265</xdr:rowOff>
    </xdr:to>
    <xdr:cxnSp macro="">
      <xdr:nvCxnSpPr>
        <xdr:cNvPr id="3" name="直線矢印コネクタ 2"/>
        <xdr:cNvCxnSpPr/>
      </xdr:nvCxnSpPr>
      <xdr:spPr>
        <a:xfrm>
          <a:off x="5600700" y="450145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756</xdr:row>
      <xdr:rowOff>246530</xdr:rowOff>
    </xdr:from>
    <xdr:to>
      <xdr:col>30</xdr:col>
      <xdr:colOff>0</xdr:colOff>
      <xdr:row>758</xdr:row>
      <xdr:rowOff>115565</xdr:rowOff>
    </xdr:to>
    <xdr:sp macro="" textlink="">
      <xdr:nvSpPr>
        <xdr:cNvPr id="4" name="正方形/長方形 3"/>
        <xdr:cNvSpPr/>
      </xdr:nvSpPr>
      <xdr:spPr>
        <a:xfrm>
          <a:off x="4000500" y="458427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１００．６百万円</a:t>
          </a:r>
          <a:endParaRPr kumimoji="1" lang="en-US" altLang="ja-JP" sz="1100">
            <a:solidFill>
              <a:schemeClr val="tx1"/>
            </a:solidFill>
          </a:endParaRPr>
        </a:p>
      </xdr:txBody>
    </xdr:sp>
    <xdr:clientData/>
  </xdr:twoCellAnchor>
  <xdr:twoCellAnchor>
    <xdr:from>
      <xdr:col>22</xdr:col>
      <xdr:colOff>161412</xdr:colOff>
      <xdr:row>755</xdr:row>
      <xdr:rowOff>249053</xdr:rowOff>
    </xdr:from>
    <xdr:to>
      <xdr:col>30</xdr:col>
      <xdr:colOff>68036</xdr:colOff>
      <xdr:row>756</xdr:row>
      <xdr:rowOff>95250</xdr:rowOff>
    </xdr:to>
    <xdr:sp macro="" textlink="">
      <xdr:nvSpPr>
        <xdr:cNvPr id="5" name="テキスト ボックス 4"/>
        <xdr:cNvSpPr txBox="1"/>
      </xdr:nvSpPr>
      <xdr:spPr>
        <a:xfrm>
          <a:off x="5762112" y="454928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78441</xdr:colOff>
      <xdr:row>751</xdr:row>
      <xdr:rowOff>291354</xdr:rowOff>
    </xdr:from>
    <xdr:to>
      <xdr:col>31</xdr:col>
      <xdr:colOff>81643</xdr:colOff>
      <xdr:row>753</xdr:row>
      <xdr:rowOff>302559</xdr:rowOff>
    </xdr:to>
    <xdr:sp macro="" textlink="">
      <xdr:nvSpPr>
        <xdr:cNvPr id="6" name="大かっこ 5"/>
        <xdr:cNvSpPr/>
      </xdr:nvSpPr>
      <xdr:spPr>
        <a:xfrm>
          <a:off x="3878916" y="44125404"/>
          <a:ext cx="3603652" cy="716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85" zoomScaleNormal="75" zoomScaleSheetLayoutView="85" zoomScalePageLayoutView="85" workbookViewId="0">
      <selection activeCell="AS1150" sqref="AS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789</v>
      </c>
      <c r="AK2" s="206"/>
      <c r="AL2" s="206"/>
      <c r="AM2" s="206"/>
      <c r="AN2" s="98" t="s">
        <v>407</v>
      </c>
      <c r="AO2" s="206">
        <v>20</v>
      </c>
      <c r="AP2" s="206"/>
      <c r="AQ2" s="206"/>
      <c r="AR2" s="99" t="s">
        <v>710</v>
      </c>
      <c r="AS2" s="207">
        <v>123</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718</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100</v>
      </c>
      <c r="Q13" s="164"/>
      <c r="R13" s="164"/>
      <c r="S13" s="164"/>
      <c r="T13" s="164"/>
      <c r="U13" s="164"/>
      <c r="V13" s="165"/>
      <c r="W13" s="163">
        <v>100</v>
      </c>
      <c r="X13" s="164"/>
      <c r="Y13" s="164"/>
      <c r="Z13" s="164"/>
      <c r="AA13" s="164"/>
      <c r="AB13" s="164"/>
      <c r="AC13" s="165"/>
      <c r="AD13" s="163">
        <v>101</v>
      </c>
      <c r="AE13" s="164"/>
      <c r="AF13" s="164"/>
      <c r="AG13" s="164"/>
      <c r="AH13" s="164"/>
      <c r="AI13" s="164"/>
      <c r="AJ13" s="165"/>
      <c r="AK13" s="163">
        <v>101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718</v>
      </c>
      <c r="Q14" s="164"/>
      <c r="R14" s="164"/>
      <c r="S14" s="164"/>
      <c r="T14" s="164"/>
      <c r="U14" s="164"/>
      <c r="V14" s="165"/>
      <c r="W14" s="163" t="s">
        <v>718</v>
      </c>
      <c r="X14" s="164"/>
      <c r="Y14" s="164"/>
      <c r="Z14" s="164"/>
      <c r="AA14" s="164"/>
      <c r="AB14" s="164"/>
      <c r="AC14" s="165"/>
      <c r="AD14" s="163" t="s">
        <v>790</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718</v>
      </c>
      <c r="Q15" s="164"/>
      <c r="R15" s="164"/>
      <c r="S15" s="164"/>
      <c r="T15" s="164"/>
      <c r="U15" s="164"/>
      <c r="V15" s="165"/>
      <c r="W15" s="163" t="s">
        <v>718</v>
      </c>
      <c r="X15" s="164"/>
      <c r="Y15" s="164"/>
      <c r="Z15" s="164"/>
      <c r="AA15" s="164"/>
      <c r="AB15" s="164"/>
      <c r="AC15" s="165"/>
      <c r="AD15" s="163" t="s">
        <v>790</v>
      </c>
      <c r="AE15" s="164"/>
      <c r="AF15" s="164"/>
      <c r="AG15" s="164"/>
      <c r="AH15" s="164"/>
      <c r="AI15" s="164"/>
      <c r="AJ15" s="165"/>
      <c r="AK15" s="163" t="s">
        <v>790</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718</v>
      </c>
      <c r="Q16" s="164"/>
      <c r="R16" s="164"/>
      <c r="S16" s="164"/>
      <c r="T16" s="164"/>
      <c r="U16" s="164"/>
      <c r="V16" s="165"/>
      <c r="W16" s="163" t="s">
        <v>718</v>
      </c>
      <c r="X16" s="164"/>
      <c r="Y16" s="164"/>
      <c r="Z16" s="164"/>
      <c r="AA16" s="164"/>
      <c r="AB16" s="164"/>
      <c r="AC16" s="165"/>
      <c r="AD16" s="163" t="s">
        <v>790</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718</v>
      </c>
      <c r="Q17" s="164"/>
      <c r="R17" s="164"/>
      <c r="S17" s="164"/>
      <c r="T17" s="164"/>
      <c r="U17" s="164"/>
      <c r="V17" s="165"/>
      <c r="W17" s="163" t="s">
        <v>718</v>
      </c>
      <c r="X17" s="164"/>
      <c r="Y17" s="164"/>
      <c r="Z17" s="164"/>
      <c r="AA17" s="164"/>
      <c r="AB17" s="164"/>
      <c r="AC17" s="165"/>
      <c r="AD17" s="163" t="s">
        <v>790</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100</v>
      </c>
      <c r="Q18" s="170"/>
      <c r="R18" s="170"/>
      <c r="S18" s="170"/>
      <c r="T18" s="170"/>
      <c r="U18" s="170"/>
      <c r="V18" s="171"/>
      <c r="W18" s="169">
        <f>SUM(W13:AC17)</f>
        <v>100</v>
      </c>
      <c r="X18" s="170"/>
      <c r="Y18" s="170"/>
      <c r="Z18" s="170"/>
      <c r="AA18" s="170"/>
      <c r="AB18" s="170"/>
      <c r="AC18" s="171"/>
      <c r="AD18" s="169">
        <f>SUM(AD13:AJ17)</f>
        <v>101</v>
      </c>
      <c r="AE18" s="170"/>
      <c r="AF18" s="170"/>
      <c r="AG18" s="170"/>
      <c r="AH18" s="170"/>
      <c r="AI18" s="170"/>
      <c r="AJ18" s="171"/>
      <c r="AK18" s="169">
        <f>SUM(AK13:AQ17)</f>
        <v>101</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100</v>
      </c>
      <c r="Q19" s="164"/>
      <c r="R19" s="164"/>
      <c r="S19" s="164"/>
      <c r="T19" s="164"/>
      <c r="U19" s="164"/>
      <c r="V19" s="165"/>
      <c r="W19" s="163">
        <v>100</v>
      </c>
      <c r="X19" s="164"/>
      <c r="Y19" s="164"/>
      <c r="Z19" s="164"/>
      <c r="AA19" s="164"/>
      <c r="AB19" s="164"/>
      <c r="AC19" s="165"/>
      <c r="AD19" s="163">
        <v>101</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101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1" t="s">
        <v>724</v>
      </c>
      <c r="Q32" s="191"/>
      <c r="R32" s="191"/>
      <c r="S32" s="191"/>
      <c r="T32" s="191"/>
      <c r="U32" s="191"/>
      <c r="V32" s="191"/>
      <c r="W32" s="191"/>
      <c r="X32" s="233"/>
      <c r="Y32" s="339" t="s">
        <v>12</v>
      </c>
      <c r="Z32" s="550"/>
      <c r="AA32" s="551"/>
      <c r="AB32" s="552" t="s">
        <v>725</v>
      </c>
      <c r="AC32" s="552"/>
      <c r="AD32" s="552"/>
      <c r="AE32" s="363">
        <v>541</v>
      </c>
      <c r="AF32" s="364"/>
      <c r="AG32" s="364"/>
      <c r="AH32" s="364"/>
      <c r="AI32" s="363">
        <v>296</v>
      </c>
      <c r="AJ32" s="364"/>
      <c r="AK32" s="364"/>
      <c r="AL32" s="364"/>
      <c r="AM32" s="363">
        <v>254</v>
      </c>
      <c r="AN32" s="364"/>
      <c r="AO32" s="364"/>
      <c r="AP32" s="364"/>
      <c r="AQ32" s="166" t="s">
        <v>718</v>
      </c>
      <c r="AR32" s="167"/>
      <c r="AS32" s="167"/>
      <c r="AT32" s="168"/>
      <c r="AU32" s="364" t="s">
        <v>718</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3">
        <v>396</v>
      </c>
      <c r="AF33" s="364"/>
      <c r="AG33" s="364"/>
      <c r="AH33" s="364"/>
      <c r="AI33" s="363">
        <v>541</v>
      </c>
      <c r="AJ33" s="364"/>
      <c r="AK33" s="364"/>
      <c r="AL33" s="364"/>
      <c r="AM33" s="363">
        <v>296</v>
      </c>
      <c r="AN33" s="364"/>
      <c r="AO33" s="364"/>
      <c r="AP33" s="364"/>
      <c r="AQ33" s="166" t="s">
        <v>718</v>
      </c>
      <c r="AR33" s="167"/>
      <c r="AS33" s="167"/>
      <c r="AT33" s="168"/>
      <c r="AU33" s="364">
        <v>254</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137</v>
      </c>
      <c r="AF34" s="364"/>
      <c r="AG34" s="364"/>
      <c r="AH34" s="364"/>
      <c r="AI34" s="363">
        <v>55</v>
      </c>
      <c r="AJ34" s="364"/>
      <c r="AK34" s="364"/>
      <c r="AL34" s="364"/>
      <c r="AM34" s="363">
        <v>86</v>
      </c>
      <c r="AN34" s="364"/>
      <c r="AO34" s="364"/>
      <c r="AP34" s="364"/>
      <c r="AQ34" s="166" t="s">
        <v>718</v>
      </c>
      <c r="AR34" s="167"/>
      <c r="AS34" s="167"/>
      <c r="AT34" s="168"/>
      <c r="AU34" s="364" t="s">
        <v>718</v>
      </c>
      <c r="AV34" s="364"/>
      <c r="AW34" s="364"/>
      <c r="AX34" s="365"/>
    </row>
    <row r="35" spans="1:51" ht="23.25" customHeight="1" x14ac:dyDescent="0.15">
      <c r="A35" s="896" t="s">
        <v>381</v>
      </c>
      <c r="B35" s="897"/>
      <c r="C35" s="897"/>
      <c r="D35" s="897"/>
      <c r="E35" s="897"/>
      <c r="F35" s="898"/>
      <c r="G35" s="902" t="s">
        <v>726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727</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725</v>
      </c>
      <c r="AC101" s="552"/>
      <c r="AD101" s="552"/>
      <c r="AE101" s="358">
        <v>532</v>
      </c>
      <c r="AF101" s="358"/>
      <c r="AG101" s="358"/>
      <c r="AH101" s="358"/>
      <c r="AI101" s="358">
        <v>467</v>
      </c>
      <c r="AJ101" s="358"/>
      <c r="AK101" s="358"/>
      <c r="AL101" s="358"/>
      <c r="AM101" s="358">
        <v>443</v>
      </c>
      <c r="AN101" s="358"/>
      <c r="AO101" s="358"/>
      <c r="AP101" s="358"/>
      <c r="AQ101" s="358" t="s">
        <v>764</v>
      </c>
      <c r="AR101" s="358"/>
      <c r="AS101" s="358"/>
      <c r="AT101" s="358"/>
      <c r="AU101" s="363" t="s">
        <v>764</v>
      </c>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725</v>
      </c>
      <c r="AC102" s="552"/>
      <c r="AD102" s="552"/>
      <c r="AE102" s="358">
        <v>565</v>
      </c>
      <c r="AF102" s="358"/>
      <c r="AG102" s="358"/>
      <c r="AH102" s="358"/>
      <c r="AI102" s="358">
        <v>532</v>
      </c>
      <c r="AJ102" s="358"/>
      <c r="AK102" s="358"/>
      <c r="AL102" s="358"/>
      <c r="AM102" s="358">
        <v>467</v>
      </c>
      <c r="AN102" s="358"/>
      <c r="AO102" s="358"/>
      <c r="AP102" s="358"/>
      <c r="AQ102" s="358">
        <v>443</v>
      </c>
      <c r="AR102" s="358"/>
      <c r="AS102" s="358"/>
      <c r="AT102" s="358"/>
      <c r="AU102" s="371">
        <v>443</v>
      </c>
      <c r="AV102" s="372"/>
      <c r="AW102" s="372"/>
      <c r="AX102" s="929"/>
    </row>
    <row r="103" spans="1:60" ht="31.5"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92"/>
      <c r="B104" s="493"/>
      <c r="C104" s="493"/>
      <c r="D104" s="493"/>
      <c r="E104" s="493"/>
      <c r="F104" s="494"/>
      <c r="G104" s="191" t="s">
        <v>728</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725</v>
      </c>
      <c r="AC104" s="473"/>
      <c r="AD104" s="474"/>
      <c r="AE104" s="358">
        <v>2113</v>
      </c>
      <c r="AF104" s="358"/>
      <c r="AG104" s="358"/>
      <c r="AH104" s="358"/>
      <c r="AI104" s="358">
        <v>2457</v>
      </c>
      <c r="AJ104" s="358"/>
      <c r="AK104" s="358"/>
      <c r="AL104" s="358"/>
      <c r="AM104" s="358">
        <v>2527</v>
      </c>
      <c r="AN104" s="358"/>
      <c r="AO104" s="358"/>
      <c r="AP104" s="358"/>
      <c r="AQ104" s="358" t="s">
        <v>764</v>
      </c>
      <c r="AR104" s="358"/>
      <c r="AS104" s="358"/>
      <c r="AT104" s="358"/>
      <c r="AU104" s="358" t="s">
        <v>764</v>
      </c>
      <c r="AV104" s="358"/>
      <c r="AW104" s="358"/>
      <c r="AX104" s="359"/>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t="s">
        <v>725</v>
      </c>
      <c r="AC105" s="404"/>
      <c r="AD105" s="405"/>
      <c r="AE105" s="358">
        <v>1606</v>
      </c>
      <c r="AF105" s="358"/>
      <c r="AG105" s="358"/>
      <c r="AH105" s="358"/>
      <c r="AI105" s="358">
        <v>2113</v>
      </c>
      <c r="AJ105" s="358"/>
      <c r="AK105" s="358"/>
      <c r="AL105" s="358"/>
      <c r="AM105" s="358">
        <v>2457</v>
      </c>
      <c r="AN105" s="358"/>
      <c r="AO105" s="358"/>
      <c r="AP105" s="358"/>
      <c r="AQ105" s="358">
        <v>2527</v>
      </c>
      <c r="AR105" s="358"/>
      <c r="AS105" s="358"/>
      <c r="AT105" s="358"/>
      <c r="AU105" s="358">
        <v>2527</v>
      </c>
      <c r="AV105" s="358"/>
      <c r="AW105" s="358"/>
      <c r="AX105" s="359"/>
      <c r="AY105">
        <f>$AY$103</f>
        <v>1</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38</v>
      </c>
      <c r="AF116" s="358"/>
      <c r="AG116" s="358"/>
      <c r="AH116" s="358"/>
      <c r="AI116" s="358">
        <v>34</v>
      </c>
      <c r="AJ116" s="358"/>
      <c r="AK116" s="358"/>
      <c r="AL116" s="358"/>
      <c r="AM116" s="358">
        <v>34</v>
      </c>
      <c r="AN116" s="358"/>
      <c r="AO116" s="358"/>
      <c r="AP116" s="358"/>
      <c r="AQ116" s="363">
        <v>34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458" t="s">
        <v>732</v>
      </c>
      <c r="AF117" s="306"/>
      <c r="AG117" s="306"/>
      <c r="AH117" s="306"/>
      <c r="AI117" s="458" t="s">
        <v>765</v>
      </c>
      <c r="AJ117" s="306"/>
      <c r="AK117" s="306"/>
      <c r="AL117" s="306"/>
      <c r="AM117" s="458" t="s">
        <v>766</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2113</v>
      </c>
      <c r="AF134" s="167"/>
      <c r="AG134" s="167"/>
      <c r="AH134" s="167"/>
      <c r="AI134" s="266">
        <v>2457</v>
      </c>
      <c r="AJ134" s="167"/>
      <c r="AK134" s="167"/>
      <c r="AL134" s="167"/>
      <c r="AM134" s="266">
        <v>2527</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1606</v>
      </c>
      <c r="AF135" s="167"/>
      <c r="AG135" s="167"/>
      <c r="AH135" s="167"/>
      <c r="AI135" s="266">
        <v>2113</v>
      </c>
      <c r="AJ135" s="167"/>
      <c r="AK135" s="167"/>
      <c r="AL135" s="167"/>
      <c r="AM135" s="266">
        <v>2457</v>
      </c>
      <c r="AN135" s="167"/>
      <c r="AO135" s="167"/>
      <c r="AP135" s="167"/>
      <c r="AQ135" s="266" t="s">
        <v>718</v>
      </c>
      <c r="AR135" s="167"/>
      <c r="AS135" s="167"/>
      <c r="AT135" s="167"/>
      <c r="AU135" s="266">
        <v>2527</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20"/>
      <c r="AB154" s="256" t="s">
        <v>737</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771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t="s">
        <v>754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754</v>
      </c>
      <c r="AF432" s="178"/>
      <c r="AG432" s="179" t="s">
        <v>233</v>
      </c>
      <c r="AH432" s="202"/>
      <c r="AI432" s="216"/>
      <c r="AJ432" s="216"/>
      <c r="AK432" s="216"/>
      <c r="AL432" s="217"/>
      <c r="AM432" s="216"/>
      <c r="AN432" s="216"/>
      <c r="AO432" s="216"/>
      <c r="AP432" s="217"/>
      <c r="AQ432" s="231" t="s">
        <v>754</v>
      </c>
      <c r="AR432" s="178"/>
      <c r="AS432" s="179" t="s">
        <v>233</v>
      </c>
      <c r="AT432" s="202"/>
      <c r="AU432" s="178" t="s">
        <v>754</v>
      </c>
      <c r="AV432" s="178"/>
      <c r="AW432" s="179" t="s">
        <v>179</v>
      </c>
      <c r="AX432" s="180"/>
      <c r="AY432">
        <f>$AY$431</f>
        <v>1</v>
      </c>
    </row>
    <row r="433" spans="1:51" ht="23.25" customHeight="1" x14ac:dyDescent="0.15">
      <c r="A433" s="993"/>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754</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754</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754</v>
      </c>
      <c r="AF457" s="178"/>
      <c r="AG457" s="179" t="s">
        <v>233</v>
      </c>
      <c r="AH457" s="202"/>
      <c r="AI457" s="216"/>
      <c r="AJ457" s="216"/>
      <c r="AK457" s="216"/>
      <c r="AL457" s="217"/>
      <c r="AM457" s="216"/>
      <c r="AN457" s="216"/>
      <c r="AO457" s="216"/>
      <c r="AP457" s="217"/>
      <c r="AQ457" s="231" t="s">
        <v>754</v>
      </c>
      <c r="AR457" s="178"/>
      <c r="AS457" s="179" t="s">
        <v>233</v>
      </c>
      <c r="AT457" s="202"/>
      <c r="AU457" s="178" t="s">
        <v>754</v>
      </c>
      <c r="AV457" s="178"/>
      <c r="AW457" s="179" t="s">
        <v>179</v>
      </c>
      <c r="AX457" s="180"/>
      <c r="AY457">
        <f>$AY$456</f>
        <v>1</v>
      </c>
    </row>
    <row r="458" spans="1:51" ht="23.25" customHeight="1" x14ac:dyDescent="0.15">
      <c r="A458" s="993"/>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754</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754</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754</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754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749</v>
      </c>
      <c r="AE702" s="895"/>
      <c r="AF702" s="895"/>
      <c r="AG702" s="884" t="s">
        <v>751</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749</v>
      </c>
      <c r="AE703" s="185"/>
      <c r="AF703" s="185"/>
      <c r="AG703" s="668" t="s">
        <v>752</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749</v>
      </c>
      <c r="AE704" s="587"/>
      <c r="AF704" s="587"/>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755</v>
      </c>
      <c r="AE705" s="737"/>
      <c r="AF705" s="737"/>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756</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749</v>
      </c>
      <c r="AE708" s="672"/>
      <c r="AF708" s="672"/>
      <c r="AG708" s="527" t="s">
        <v>757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749</v>
      </c>
      <c r="AE709" s="185"/>
      <c r="AF709" s="185"/>
      <c r="AG709" s="668" t="s">
        <v>758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8" t="s">
        <v>718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749</v>
      </c>
      <c r="AE711" s="185"/>
      <c r="AF711" s="185"/>
      <c r="AG711" s="668" t="s">
        <v>759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755</v>
      </c>
      <c r="AE712" s="587"/>
      <c r="AF712" s="587"/>
      <c r="AG712" s="595" t="s">
        <v>718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8" t="s">
        <v>718</v>
      </c>
      <c r="AH713" s="669"/>
      <c r="AI713" s="669"/>
      <c r="AJ713" s="669"/>
      <c r="AK713" s="669"/>
      <c r="AL713" s="669"/>
      <c r="AM713" s="669"/>
      <c r="AN713" s="669"/>
      <c r="AO713" s="669"/>
      <c r="AP713" s="669"/>
      <c r="AQ713" s="669"/>
      <c r="AR713" s="669"/>
      <c r="AS713" s="669"/>
      <c r="AT713" s="669"/>
      <c r="AU713" s="669"/>
      <c r="AV713" s="669"/>
      <c r="AW713" s="669"/>
      <c r="AX713" s="670"/>
    </row>
    <row r="714" spans="1:50" ht="39.950000000000003"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749</v>
      </c>
      <c r="AE714" s="593"/>
      <c r="AF714" s="594"/>
      <c r="AG714" s="693" t="s">
        <v>768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749</v>
      </c>
      <c r="AE715" s="672"/>
      <c r="AF715" s="778"/>
      <c r="AG715" s="527" t="s">
        <v>770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755</v>
      </c>
      <c r="AE716" s="760"/>
      <c r="AF716" s="760"/>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749</v>
      </c>
      <c r="AE717" s="185"/>
      <c r="AF717" s="185"/>
      <c r="AG717" s="668" t="s">
        <v>769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749</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749</v>
      </c>
      <c r="AE719" s="672"/>
      <c r="AF719" s="672"/>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17" t="s">
        <v>711</v>
      </c>
      <c r="D721" s="918"/>
      <c r="E721" s="918"/>
      <c r="F721" s="919"/>
      <c r="G721" s="935"/>
      <c r="H721" s="936"/>
      <c r="I721" s="77" t="str">
        <f>IF(OR(G721="　", G721=""), "", "-")</f>
        <v/>
      </c>
      <c r="J721" s="916">
        <v>7</v>
      </c>
      <c r="K721" s="916"/>
      <c r="L721" s="77" t="str">
        <f>IF(M721="","","-")</f>
        <v/>
      </c>
      <c r="M721" s="78"/>
      <c r="N721" s="913" t="s">
        <v>739</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798" t="s">
        <v>762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763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93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775</v>
      </c>
      <c r="H789" s="450"/>
      <c r="I789" s="450"/>
      <c r="J789" s="450"/>
      <c r="K789" s="451"/>
      <c r="L789" s="452" t="s">
        <v>782</v>
      </c>
      <c r="M789" s="453"/>
      <c r="N789" s="453"/>
      <c r="O789" s="453"/>
      <c r="P789" s="453"/>
      <c r="Q789" s="453"/>
      <c r="R789" s="453"/>
      <c r="S789" s="453"/>
      <c r="T789" s="453"/>
      <c r="U789" s="453"/>
      <c r="V789" s="453"/>
      <c r="W789" s="453"/>
      <c r="X789" s="454"/>
      <c r="Y789" s="455">
        <v>63.6</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48" t="s">
        <v>776</v>
      </c>
      <c r="H790" s="349"/>
      <c r="I790" s="349"/>
      <c r="J790" s="349"/>
      <c r="K790" s="350"/>
      <c r="L790" s="398" t="s">
        <v>784</v>
      </c>
      <c r="M790" s="399"/>
      <c r="N790" s="399"/>
      <c r="O790" s="399"/>
      <c r="P790" s="399"/>
      <c r="Q790" s="399"/>
      <c r="R790" s="399"/>
      <c r="S790" s="399"/>
      <c r="T790" s="399"/>
      <c r="U790" s="399"/>
      <c r="V790" s="399"/>
      <c r="W790" s="399"/>
      <c r="X790" s="400"/>
      <c r="Y790" s="395">
        <v>21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4"/>
      <c r="C791" s="764"/>
      <c r="D791" s="764"/>
      <c r="E791" s="764"/>
      <c r="F791" s="765"/>
      <c r="G791" s="348" t="s">
        <v>777</v>
      </c>
      <c r="H791" s="349"/>
      <c r="I791" s="349"/>
      <c r="J791" s="349"/>
      <c r="K791" s="350"/>
      <c r="L791" s="398" t="s">
        <v>785</v>
      </c>
      <c r="M791" s="399"/>
      <c r="N791" s="399"/>
      <c r="O791" s="399"/>
      <c r="P791" s="399"/>
      <c r="Q791" s="399"/>
      <c r="R791" s="399"/>
      <c r="S791" s="399"/>
      <c r="T791" s="399"/>
      <c r="U791" s="399"/>
      <c r="V791" s="399"/>
      <c r="W791" s="399"/>
      <c r="X791" s="400"/>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4"/>
      <c r="C792" s="764"/>
      <c r="D792" s="764"/>
      <c r="E792" s="764"/>
      <c r="F792" s="765"/>
      <c r="G792" s="348" t="s">
        <v>778</v>
      </c>
      <c r="H792" s="349"/>
      <c r="I792" s="349"/>
      <c r="J792" s="349"/>
      <c r="K792" s="350"/>
      <c r="L792" s="398" t="s">
        <v>786</v>
      </c>
      <c r="M792" s="399"/>
      <c r="N792" s="399"/>
      <c r="O792" s="399"/>
      <c r="P792" s="399"/>
      <c r="Q792" s="399"/>
      <c r="R792" s="399"/>
      <c r="S792" s="399"/>
      <c r="T792" s="399"/>
      <c r="U792" s="399"/>
      <c r="V792" s="399"/>
      <c r="W792" s="399"/>
      <c r="X792" s="400"/>
      <c r="Y792" s="395">
        <v>4.4000000000000004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4"/>
      <c r="C793" s="764"/>
      <c r="D793" s="764"/>
      <c r="E793" s="764"/>
      <c r="F793" s="765"/>
      <c r="G793" s="348" t="s">
        <v>779</v>
      </c>
      <c r="H793" s="349"/>
      <c r="I793" s="349"/>
      <c r="J793" s="349"/>
      <c r="K793" s="350"/>
      <c r="L793" s="398" t="s">
        <v>787</v>
      </c>
      <c r="M793" s="399"/>
      <c r="N793" s="399"/>
      <c r="O793" s="399"/>
      <c r="P793" s="399"/>
      <c r="Q793" s="399"/>
      <c r="R793" s="399"/>
      <c r="S793" s="399"/>
      <c r="T793" s="399"/>
      <c r="U793" s="399"/>
      <c r="V793" s="399"/>
      <c r="W793" s="399"/>
      <c r="X793" s="400"/>
      <c r="Y793" s="395">
        <v>3</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4"/>
      <c r="C794" s="764"/>
      <c r="D794" s="764"/>
      <c r="E794" s="764"/>
      <c r="F794" s="765"/>
      <c r="G794" s="348" t="s">
        <v>780</v>
      </c>
      <c r="H794" s="349"/>
      <c r="I794" s="349"/>
      <c r="J794" s="349"/>
      <c r="K794" s="350"/>
      <c r="L794" s="398" t="s">
        <v>783</v>
      </c>
      <c r="M794" s="399"/>
      <c r="N794" s="399"/>
      <c r="O794" s="399"/>
      <c r="P794" s="399"/>
      <c r="Q794" s="399"/>
      <c r="R794" s="399"/>
      <c r="S794" s="399"/>
      <c r="T794" s="399"/>
      <c r="U794" s="399"/>
      <c r="V794" s="399"/>
      <c r="W794" s="399"/>
      <c r="X794" s="400"/>
      <c r="Y794" s="395">
        <v>2.8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4"/>
      <c r="C795" s="764"/>
      <c r="D795" s="764"/>
      <c r="E795" s="764"/>
      <c r="F795" s="765"/>
      <c r="G795" s="348" t="s">
        <v>781</v>
      </c>
      <c r="H795" s="349"/>
      <c r="I795" s="349"/>
      <c r="J795" s="349"/>
      <c r="K795" s="350"/>
      <c r="L795" s="398" t="s">
        <v>788</v>
      </c>
      <c r="M795" s="399"/>
      <c r="N795" s="399"/>
      <c r="O795" s="399"/>
      <c r="P795" s="399"/>
      <c r="Q795" s="399"/>
      <c r="R795" s="399"/>
      <c r="S795" s="399"/>
      <c r="T795" s="399"/>
      <c r="U795" s="399"/>
      <c r="V795" s="399"/>
      <c r="W795" s="399"/>
      <c r="X795" s="400"/>
      <c r="Y795" s="395">
        <v>0.8</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100.6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5010005016639</v>
      </c>
      <c r="K845" s="417"/>
      <c r="L845" s="417"/>
      <c r="M845" s="417"/>
      <c r="N845" s="417"/>
      <c r="O845" s="417"/>
      <c r="P845" s="426" t="s">
        <v>773</v>
      </c>
      <c r="Q845" s="427"/>
      <c r="R845" s="427"/>
      <c r="S845" s="427"/>
      <c r="T845" s="427"/>
      <c r="U845" s="427"/>
      <c r="V845" s="427"/>
      <c r="W845" s="427"/>
      <c r="X845" s="427"/>
      <c r="Y845" s="318">
        <v>100.6</v>
      </c>
      <c r="Z845" s="319"/>
      <c r="AA845" s="319"/>
      <c r="AB845" s="320"/>
      <c r="AC845" s="431" t="s">
        <v>774</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791</v>
      </c>
      <c r="F1110" s="891"/>
      <c r="G1110" s="891"/>
      <c r="H1110" s="891"/>
      <c r="I1110" s="891"/>
      <c r="J1110" s="416" t="s">
        <v>791</v>
      </c>
      <c r="K1110" s="417"/>
      <c r="L1110" s="417"/>
      <c r="M1110" s="417"/>
      <c r="N1110" s="417"/>
      <c r="O1110" s="417"/>
      <c r="P1110" s="421" t="s">
        <v>791</v>
      </c>
      <c r="Q1110" s="317"/>
      <c r="R1110" s="317"/>
      <c r="S1110" s="317"/>
      <c r="T1110" s="317"/>
      <c r="U1110" s="317"/>
      <c r="V1110" s="317"/>
      <c r="W1110" s="317"/>
      <c r="X1110" s="317"/>
      <c r="Y1110" s="318" t="s">
        <v>791</v>
      </c>
      <c r="Z1110" s="319"/>
      <c r="AA1110" s="319"/>
      <c r="AB1110" s="320"/>
      <c r="AC1110" s="322"/>
      <c r="AD1110" s="323"/>
      <c r="AE1110" s="323"/>
      <c r="AF1110" s="323"/>
      <c r="AG1110" s="323"/>
      <c r="AH1110" s="324" t="s">
        <v>791</v>
      </c>
      <c r="AI1110" s="325"/>
      <c r="AJ1110" s="325"/>
      <c r="AK1110" s="325"/>
      <c r="AL1110" s="326" t="s">
        <v>791</v>
      </c>
      <c r="AM1110" s="327"/>
      <c r="AN1110" s="327"/>
      <c r="AO1110" s="328"/>
      <c r="AP1110" s="321" t="s">
        <v>791</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2021-05-21T08:44:41Z</cp:lastPrinted>
  <dcterms:created xsi:type="dcterms:W3CDTF">2012-03-13T00:50:25Z</dcterms:created>
  <dcterms:modified xsi:type="dcterms:W3CDTF">2021-06-02T11:44:01Z</dcterms:modified>
</cp:coreProperties>
</file>