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10430令和３年度行政事業レビューシート（中間公表版）の作成について（公開プロセス候補以外）\各室回答\情参室\"/>
    </mc:Choice>
  </mc:AlternateContent>
  <bookViews>
    <workbookView xWindow="57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369" i="3"/>
  <c r="AY645" i="3"/>
  <c r="AY459"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<sst xmlns="http://schemas.openxmlformats.org/spreadsheetml/2006/main" count="3047" uniqueCount="764">
  <si>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</si>
  <si>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</si>
  <si>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</si>
  <si>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</si>
  <si>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</si>
  <si>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</si>
  <si>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</si>
  <si>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</si>
  <si>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</si>
  <si>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</si>
  <si>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</si>
  <si>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</si>
  <si>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</si>
  <si>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</si>
  <si>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</si>
  <si>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</si>
  <si>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</si>
  <si>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</si>
  <si>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</si>
  <si>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</si>
  <si>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</si>
  <si>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</si>
  <si>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</si>
  <si>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</si>
  <si>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</si>
  <si>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</si>
  <si>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</si>
  <si>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</si>
  <si>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</si>
  <si>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</si>
  <si>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</si>
  <si>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</si>
  <si>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</si>
  <si>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</si>
  <si>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</si>
  <si>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</si>
  <si>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</si>
  <si>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</si>
  <si>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</si>
  <si>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</si>
  <si>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</si>
  <si>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</si>
  <si>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</si>
  <si>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</si>
  <si>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</si>
  <si>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</si>
  <si>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</si>
  <si>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</si>
  <si>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</si>
  <si>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</si>
  <si>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</si>
  <si>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</si>
  <si>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</si>
  <si>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</si>
  <si>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</si>
  <si>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</si>
  <si>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</si>
  <si>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</si>
  <si>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</si>
  <si>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</si>
  <si>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</si>
  <si>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</si>
  <si>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</si>
  <si>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</si>
  <si>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</si>
  <si>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</si>
  <si>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</si>
  <si>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</si>
  <si>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</si>
  <si>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</si>
  <si>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</si>
  <si>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</si>
  <si>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</si>
  <si>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</si>
  <si>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</si>
  <si>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</si>
  <si>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</si>
  <si>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</si>
  <si>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</si>
  <si>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</si>
  <si>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</si>
  <si>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</si>
  <si>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</si>
  <si>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</si>
  <si>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</si>
  <si>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</si>
  <si>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</si>
  <si>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</si>
  <si>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</si>
  <si>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</si>
  <si>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</si>
  <si>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</si>
  <si>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</si>
  <si>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</si>
  <si>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</si>
  <si>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</si>
  <si>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</si>
  <si>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</si>
  <si>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</si>
  <si>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</si>
  <si>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</si>
  <si>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</si>
  <si>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</si>
  <si>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</si>
  <si>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</si>
  <si>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</si>
  <si>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</si>
  <si>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</si>
  <si>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</si>
  <si>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</si>
  <si>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</si>
  <si>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</si>
  <si>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</si>
  <si>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</si>
  <si>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</si>
  <si>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</si>
  <si>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</si>
  <si>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</si>
  <si>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</si>
  <si>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</si>
  <si>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</si>
  <si>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</si>
  <si>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</si>
  <si>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</si>
  <si>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</si>
  <si>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</si>
  <si>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</si>
  <si>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</si>
  <si>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</si>
  <si>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</si>
  <si>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</si>
  <si>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</si>
  <si>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</si>
  <si>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</si>
  <si>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</si>
  <si>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</si>
  <si>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</si>
  <si>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</si>
  <si>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</si>
  <si>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</si>
  <si>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</si>
  <si>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</si>
  <si>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</si>
  <si>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</si>
  <si>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</si>
  <si>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</si>
  <si>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</si>
  <si>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</si>
  <si>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</si>
  <si>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</si>
  <si>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</si>
  <si>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</si>
  <si>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</si>
  <si>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</si>
  <si>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</si>
  <si>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</si>
  <si>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</si>
  <si>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</si>
  <si>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</si>
  <si>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</si>
  <si>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</si>
  <si>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</si>
  <si>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</si>
  <si>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</si>
  <si>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</si>
  <si>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</si>
  <si>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</si>
  <si>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</si>
  <si>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</si>
  <si>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</si>
  <si>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</si>
  <si>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</si>
  <si>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</si>
  <si>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</si>
  <si>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</si>
  <si>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</si>
  <si>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</si>
  <si>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</si>
  <si>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</si>
  <si>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</si>
  <si>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</si>
  <si>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</si>
  <si>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</si>
  <si>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</si>
  <si>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</si>
  <si>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</si>
  <si>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</si>
  <si>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</si>
  <si>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</si>
  <si>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</si>
  <si>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</si>
  <si>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</si>
  <si>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</si>
  <si>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</si>
  <si>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</si>
  <si>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</si>
  <si>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</si>
  <si>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</si>
  <si>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</si>
  <si>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</si>
  <si>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</si>
  <si>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</si>
  <si>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</si>
  <si>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</si>
  <si>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</si>
  <si>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</si>
  <si>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</si>
  <si>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</si>
  <si>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</si>
  <si>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</si>
  <si>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</si>
  <si>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</si>
  <si>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</si>
  <si>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</si>
  <si>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</si>
  <si>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</si>
  <si>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</si>
  <si>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</si>
  <si>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</si>
  <si>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</si>
  <si>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</si>
  <si>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</si>
  <si>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</si>
  <si>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</si>
  <si>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</si>
  <si>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</si>
  <si>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</si>
  <si>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</si>
  <si>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</si>
  <si>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</si>
  <si>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</si>
  <si>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</si>
  <si>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</si>
  <si>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</si>
  <si>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</si>
  <si>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</si>
  <si>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</si>
  <si>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</si>
  <si>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</si>
  <si>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</si>
  <si>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</si>
  <si>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</si>
  <si>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</si>
  <si>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</si>
  <si>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</si>
  <si>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</si>
  <si>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</si>
  <si>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</si>
  <si>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</si>
  <si>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</si>
  <si>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</si>
  <si>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</si>
  <si>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</si>
  <si>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</si>
  <si>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</si>
  <si>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</si>
  <si>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</si>
  <si>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</si>
  <si>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</si>
  <si>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</si>
  <si>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</si>
  <si>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</si>
  <si>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</si>
  <si>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</si>
  <si>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</si>
  <si>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</si>
  <si>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</si>
  <si>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</si>
  <si>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</si>
  <si>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</si>
  <si>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</si>
  <si>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</si>
  <si>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</si>
  <si>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</si>
  <si>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</si>
  <si>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</si>
  <si>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</si>
  <si>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</si>
  <si>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</si>
  <si>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</si>
  <si>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</si>
  <si>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</si>
  <si>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</si>
  <si>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</si>
  <si>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</si>
  <si>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</si>
  <si>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</si>
  <si>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</si>
  <si>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</si>
  <si>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</si>
  <si>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</si>
  <si>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</si>
  <si>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</si>
  <si>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</si>
  <si>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</si>
  <si>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</si>
  <si>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</si>
  <si>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</si>
  <si>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</si>
  <si>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</si>
  <si>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</si>
  <si>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</si>
  <si>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</si>
  <si>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</si>
  <si>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</si>
  <si>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</si>
  <si>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</si>
  <si>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</si>
  <si>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</si>
  <si>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</si>
  <si>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</si>
  <si>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</si>
  <si>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</si>
  <si>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</si>
  <si>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</si>
  <si>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</si>
  <si>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</si>
  <si>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</si>
  <si>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</si>
  <si>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</si>
  <si>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</si>
  <si>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</si>
  <si>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</si>
  <si>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</si>
  <si>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</si>
  <si>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</si>
  <si>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</si>
  <si>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</si>
  <si>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</si>
  <si>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</si>
  <si>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</si>
  <si>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</si>
  <si>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</si>
  <si>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</si>
  <si>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</si>
  <si>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</si>
  <si>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</si>
  <si>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</si>
  <si>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</si>
  <si>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</si>
  <si>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</si>
  <si>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</si>
  <si>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</si>
  <si>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</si>
  <si>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</si>
  <si>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</si>
  <si>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</si>
  <si>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</si>
  <si>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</si>
  <si>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</si>
  <si>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</si>
  <si>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</si>
  <si>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</si>
  <si>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</si>
  <si>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</si>
  <si>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</si>
  <si>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</si>
  <si>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</si>
  <si>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</si>
  <si>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</si>
  <si>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</si>
  <si>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</si>
  <si>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</si>
  <si>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</si>
  <si>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</si>
  <si>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</si>
  <si>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</si>
  <si>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</si>
  <si>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</si>
  <si>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</si>
  <si>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</si>
  <si>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</si>
  <si>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</si>
  <si>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</si>
  <si>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</si>
  <si>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</si>
  <si>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</si>
  <si>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</si>
  <si>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</si>
  <si>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</si>
  <si>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</si>
  <si>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</si>
  <si>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</si>
  <si>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</si>
  <si>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</si>
  <si>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</si>
  <si>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</si>
  <si>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</si>
  <si>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</si>
  <si>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</si>
  <si>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</si>
  <si>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</si>
  <si>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</si>
  <si>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</si>
  <si>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</si>
  <si>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</si>
  <si>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</si>
  <si>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</si>
  <si>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</si>
  <si>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</si>
  <si>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</si>
  <si>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</si>
  <si>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</si>
  <si>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</si>
  <si>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</si>
  <si>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</si>
  <si>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</si>
  <si>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</si>
  <si>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</si>
  <si>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</si>
  <si>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</si>
  <si>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</si>
  <si>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</si>
  <si>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</si>
  <si>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</si>
  <si>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</si>
  <si>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</si>
  <si>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</si>
  <si>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</si>
  <si>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</si>
  <si>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</si>
  <si>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</si>
  <si>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</si>
  <si>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</si>
  <si>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</si>
  <si>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</si>
  <si>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</si>
  <si>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</si>
  <si>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</si>
  <si>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</si>
  <si>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</si>
  <si>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</si>
  <si>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</si>
  <si>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</si>
  <si>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</si>
  <si>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</si>
  <si>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</si>
  <si>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</si>
  <si>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</si>
  <si>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</si>
  <si>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</si>
  <si>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</si>
  <si>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</si>
  <si>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</si>
  <si>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</si>
  <si>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</si>
  <si>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</si>
  <si>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</si>
  <si>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</si>
  <si>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</si>
  <si>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</si>
  <si>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</si>
  <si>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</si>
  <si>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</si>
  <si>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</si>
  <si>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</si>
  <si>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</si>
  <si>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</si>
  <si>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</si>
  <si>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</si>
  <si>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</si>
  <si>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</si>
  <si>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</si>
  <si>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</si>
  <si>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</si>
  <si>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</si>
  <si>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</si>
  <si>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</si>
  <si>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</si>
  <si>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</si>
  <si>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</si>
  <si>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</si>
  <si>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</si>
  <si>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</si>
  <si>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</si>
  <si>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</si>
  <si>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</si>
  <si>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</si>
  <si>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</si>
  <si>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</si>
  <si>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</si>
  <si>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</si>
  <si>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</si>
  <si>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</si>
  <si>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</si>
  <si>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</si>
  <si>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</si>
  <si>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</si>
  <si>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</si>
  <si>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</si>
  <si>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</si>
  <si>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</si>
  <si>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</si>
  <si>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</si>
  <si>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</si>
  <si>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</si>
  <si>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</si>
  <si>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</si>
  <si>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</si>
  <si>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</si>
  <si>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</si>
  <si>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</si>
  <si>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</si>
  <si>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</si>
  <si>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</si>
  <si>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</si>
  <si>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</si>
  <si>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</si>
  <si>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</si>
  <si>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</si>
  <si>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</si>
  <si>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</si>
  <si>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</si>
  <si>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</si>
  <si>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</si>
  <si>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</si>
  <si>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</si>
  <si>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</si>
  <si>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</si>
  <si>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</si>
  <si>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</si>
  <si>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</si>
  <si>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</si>
  <si>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</si>
  <si>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</si>
  <si>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</si>
  <si>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</si>
  <si>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</si>
  <si>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</si>
  <si>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</si>
  <si>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</si>
  <si>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</si>
  <si>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</si>
  <si>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</si>
  <si>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</si>
  <si>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</si>
  <si>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</si>
  <si>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</si>
  <si>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</si>
  <si>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</si>
  <si>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</si>
  <si>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</si>
  <si>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</si>
  <si>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</si>
  <si>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</si>
  <si>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</si>
  <si>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</si>
  <si>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</si>
  <si>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</si>
  <si>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</si>
  <si>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</si>
  <si>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</si>
  <si>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</si>
  <si>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</si>
  <si>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</si>
  <si>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</si>
  <si>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</si>
  <si>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</si>
  <si>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</si>
  <si>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</si>
  <si>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</si>
  <si>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</si>
  <si>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</si>
  <si>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</si>
  <si>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</si>
  <si>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</si>
  <si>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</si>
  <si>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</si>
  <si>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</si>
  <si>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</si>
  <si>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</si>
  <si>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</si>
  <si>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</si>
  <si>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</si>
  <si>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</si>
  <si>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</si>
  <si>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</si>
  <si>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</si>
  <si>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</si>
  <si>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</si>
  <si>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</si>
  <si>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</si>
  <si>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</si>
  <si>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</si>
  <si>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</si>
  <si>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</si>
  <si>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</si>
  <si>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</si>
  <si>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</si>
  <si>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</si>
  <si>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</si>
  <si>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</si>
  <si>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</si>
  <si>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</si>
  <si>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</si>
  <si>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</si>
  <si>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</si>
  <si>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</si>
  <si>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</si>
  <si>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</si>
  <si>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</si>
  <si>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</si>
  <si>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</si>
  <si>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</si>
  <si>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</si>
  <si>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</si>
  <si>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</si>
  <si>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</si>
  <si>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</si>
  <si>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</si>
  <si>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</si>
  <si>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</si>
  <si>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</si>
  <si>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</si>
  <si>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</si>
  <si>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</si>
  <si>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</si>
  <si>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</si>
  <si>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</si>
  <si>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</si>
  <si>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</si>
  <si>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</si>
  <si>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</si>
  <si>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</si>
  <si>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</si>
  <si>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</si>
  <si>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</si>
  <si>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</si>
  <si>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</si>
  <si>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</si>
  <si>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</si>
  <si>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</si>
  <si>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</si>
  <si>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</si>
  <si>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</si>
  <si>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</si>
  <si>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</si>
  <si>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</si>
  <si>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</si>
  <si>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</si>
  <si>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</si>
  <si>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</si>
  <si>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</si>
  <si>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</si>
  <si>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</si>
  <si>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</si>
  <si>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</si>
  <si>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</si>
  <si>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</si>
  <si>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</si>
  <si>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</si>
  <si>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</si>
  <si>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</si>
  <si>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</si>
  <si>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</si>
  <si>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</si>
  <si>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</si>
  <si>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</si>
  <si>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</si>
  <si>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</si>
  <si>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</si>
  <si>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</si>
  <si>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</si>
  <si>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</si>
  <si>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</si>
  <si>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</si>
  <si>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</si>
  <si>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</si>
  <si>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</si>
  <si>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</si>
  <si>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</si>
  <si>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</si>
  <si>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</si>
  <si>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</si>
  <si>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</si>
  <si>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</si>
  <si>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</si>
  <si>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</si>
  <si>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</si>
  <si>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</si>
  <si>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</si>
  <si>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</si>
  <si>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</si>
  <si>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</si>
  <si>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</si>
  <si>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</si>
  <si>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</si>
  <si>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</si>
  <si>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</si>
  <si>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</si>
  <si>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</si>
  <si>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</si>
  <si>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</si>
  <si>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</si>
  <si>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</si>
  <si>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</si>
  <si>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</si>
  <si>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</si>
  <si>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</si>
  <si>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</si>
  <si>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</si>
  <si>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</si>
  <si>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</si>
  <si>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</si>
  <si>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</si>
  <si>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</si>
  <si>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</si>
  <si>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</si>
  <si>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</si>
  <si>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</si>
  <si>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</si>
  <si>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</si>
  <si>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</si>
  <si>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</si>
  <si>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</si>
  <si>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データヘルス改革推進サービス全般プロジェクト管理支援業務</t>
    <phoneticPr fontId="5"/>
  </si>
  <si>
    <t>政策統括官（統計・情報政策担当）</t>
    <phoneticPr fontId="5"/>
  </si>
  <si>
    <t>情報化担当参事官室</t>
    <phoneticPr fontId="5"/>
  </si>
  <si>
    <t>○</t>
  </si>
  <si>
    <t>○</t>
    <phoneticPr fontId="5"/>
  </si>
  <si>
    <t>-</t>
    <phoneticPr fontId="5"/>
  </si>
  <si>
    <t>未来投資戦略2018（平成30年6月15日）</t>
    <phoneticPr fontId="5"/>
  </si>
  <si>
    <t>医療情報化基盤整備等委託費</t>
    <phoneticPr fontId="5"/>
  </si>
  <si>
    <t>個</t>
    <rPh sb="0" eb="1">
      <t>コ</t>
    </rPh>
    <phoneticPr fontId="5"/>
  </si>
  <si>
    <t>件</t>
    <rPh sb="0" eb="1">
      <t>ケン</t>
    </rPh>
    <phoneticPr fontId="5"/>
  </si>
  <si>
    <t>58百万円/8件</t>
    <phoneticPr fontId="5"/>
  </si>
  <si>
    <t>88百万円/8件</t>
    <phoneticPr fontId="5"/>
  </si>
  <si>
    <t>安心・信頼してかかれる医療の確保と国民の健康づくりを推進すること</t>
    <phoneticPr fontId="5"/>
  </si>
  <si>
    <t>利用者の視点に立った、効率的で安心かつ質の高い医療サービスの提供を促進すること（施策目標Ⅰ－３－１）</t>
    <phoneticPr fontId="5"/>
  </si>
  <si>
    <t>個人・患者本位で、最適な健康管理・診療・ケアを提供するために必要な事業であり、国民や社会のニーズを反映している事業である。</t>
    <phoneticPr fontId="5"/>
  </si>
  <si>
    <t>データヘルス改革にて提供する各種サービスの構築に当たっては、厚生労働省内の担当部署において実施しているため、国で実施すべき事業である。</t>
    <phoneticPr fontId="5"/>
  </si>
  <si>
    <t>当省の公共調達委員会(外部委員含む)の審査を経て、一般競争入札を実施している。提案書の作成に必要な期間を十分に確保するため、公示期間を長く設定する等の改善を図る。</t>
    <phoneticPr fontId="5"/>
  </si>
  <si>
    <t>有</t>
  </si>
  <si>
    <t>無</t>
  </si>
  <si>
    <t>‐</t>
  </si>
  <si>
    <t>データヘルス改革推進サービス全般プロジェクト管理支援業務に必要なコスト水準であり、妥当である。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</si>
  <si>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</si>
  <si>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</si>
  <si>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phoneticPr fontId="5"/>
  </si>
  <si>
    <t>患者基本情報や健診情報等を医療機関の初診時等に本人の同意の下で共有できる「保健医療記録共有サービス」を稼働させることを目的に実施するもの。
本件は、これらデータヘルスの各サービスについて、効率的かつ効果的に構築するため、進捗管理、品質管理、リスク管理等のプロジェクト管理を一体的に行う。</t>
    <phoneticPr fontId="5"/>
  </si>
  <si>
    <t>保健医療記録共有サービス実証事業</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</si>
  <si>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</si>
  <si>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また、入札制限の見直しについても検討し、引き続き、効率的な予算執行に努めるとともに実績等を踏まえ、効率化を図っていく。</t>
    <phoneticPr fontId="5"/>
  </si>
  <si>
    <t>A.デロイトトーマツコンサルティング合同会社</t>
    <phoneticPr fontId="5"/>
  </si>
  <si>
    <t>工程管理支援</t>
    <rPh sb="0" eb="2">
      <t>コウテイ</t>
    </rPh>
    <rPh sb="2" eb="4">
      <t>カンリ</t>
    </rPh>
    <rPh sb="4" eb="6">
      <t>シエン</t>
    </rPh>
    <phoneticPr fontId="5"/>
  </si>
  <si>
    <t>デロイトトーマツコンサルティング合同会社</t>
    <phoneticPr fontId="5"/>
  </si>
  <si>
    <t>データヘルス改革関連プロジェクトに係る推進支援業務一式</t>
    <phoneticPr fontId="5"/>
  </si>
  <si>
    <t>国庫債務負担行為等</t>
  </si>
  <si>
    <t>厚労</t>
  </si>
  <si>
    <t>大臣官房参事官（情報化担当）　山内　孝一郎</t>
    <rPh sb="10" eb="11">
      <t>カ</t>
    </rPh>
    <rPh sb="15" eb="17">
      <t>ヤマウチ</t>
    </rPh>
    <rPh sb="18" eb="21">
      <t>コウイチロウ</t>
    </rPh>
    <phoneticPr fontId="5"/>
  </si>
  <si>
    <t>-</t>
    <phoneticPr fontId="5"/>
  </si>
  <si>
    <t>データヘルス改革を適正かつ確実に推進していくため、大規模プロジェクトへの参画経験や情報セキュリティに関する業務経験に基づく視点など必要な専門的観点から、特に、数多くの関係者との連携及び調整において必要な支援を行うとともに、データヘルス全体またはデータヘルスの構築作業全体に影響を及ぼす可能性のある点を中心として、各サービスのシステム企画・仕様策定・構築等を進める上でのリスク等及び構築するシステムの品質に係るリスク等を発現前に早期に把握し、リスク等の発現によるデータヘルス改革への影響を未然に防止するため、解決に向けた対応案を速やかに検討する等の支援を行う。</t>
    <rPh sb="236" eb="238">
      <t>カイカク</t>
    </rPh>
    <phoneticPr fontId="5"/>
  </si>
  <si>
    <t>「新たなデータヘルス改革が目指す未来」（令和元年9月9日データヘルス改革本部）として示された「ゲノム医療・AI活用」「自身のデータを日常生活改善等につなげるPHR」「医療・介護現場の情報利活用」「データベースの効果的な利活用」の実現を推進する。データヘルス改革は、複数部局が関係する他、個々のプロジェクト遅延等が他のプロジェクトに影響を及ぼす危険性もあることから、当該不具合を未然に防ぐ観点等より、プロジェクト全体を俯瞰的に管理し、また、各プロジェクトの円滑かつ効率的な実現を推進する。</t>
    <rPh sb="42" eb="43">
      <t>シメ</t>
    </rPh>
    <rPh sb="143" eb="145">
      <t>ココ</t>
    </rPh>
    <rPh sb="238" eb="240">
      <t>スイシン</t>
    </rPh>
    <phoneticPr fontId="5"/>
  </si>
  <si>
    <t>データヘルス改革の目指すべき未来に向けての取り組み推進</t>
    <rPh sb="9" eb="11">
      <t>メザ</t>
    </rPh>
    <rPh sb="14" eb="16">
      <t>ミライ</t>
    </rPh>
    <rPh sb="17" eb="18">
      <t>ム</t>
    </rPh>
    <rPh sb="21" eb="22">
      <t>ト</t>
    </rPh>
    <rPh sb="23" eb="24">
      <t>ク</t>
    </rPh>
    <rPh sb="25" eb="27">
      <t>スイシン</t>
    </rPh>
    <phoneticPr fontId="5"/>
  </si>
  <si>
    <t>データヘルス改革の目指すべき未来に向けての取り組み推進状況</t>
    <rPh sb="6" eb="8">
      <t>カイカク</t>
    </rPh>
    <rPh sb="9" eb="11">
      <t>メザ</t>
    </rPh>
    <rPh sb="14" eb="16">
      <t>ミライ</t>
    </rPh>
    <rPh sb="17" eb="18">
      <t>ム</t>
    </rPh>
    <rPh sb="21" eb="22">
      <t>ト</t>
    </rPh>
    <rPh sb="23" eb="24">
      <t>ク</t>
    </rPh>
    <rPh sb="25" eb="27">
      <t>スイシン</t>
    </rPh>
    <rPh sb="27" eb="29">
      <t>ジョウキョウ</t>
    </rPh>
    <phoneticPr fontId="5"/>
  </si>
  <si>
    <t>データヘルス改革の目指すべき未来に向けての取り組みの進捗管理・推進</t>
    <rPh sb="31" eb="33">
      <t>スイシン</t>
    </rPh>
    <phoneticPr fontId="5"/>
  </si>
  <si>
    <t>88百万円/4件</t>
    <phoneticPr fontId="5"/>
  </si>
  <si>
    <t>データヘルス改革推進サービス全般プロジェクト管理支援事業費／推進取り組み数
※補足：従来の8つのサービスは4つの取り組みに再整理</t>
    <rPh sb="30" eb="32">
      <t>スイシン</t>
    </rPh>
    <rPh sb="32" eb="33">
      <t>ト</t>
    </rPh>
    <rPh sb="34" eb="35">
      <t>ク</t>
    </rPh>
    <rPh sb="39" eb="41">
      <t>ホソク</t>
    </rPh>
    <rPh sb="42" eb="44">
      <t>ジュウライ</t>
    </rPh>
    <rPh sb="56" eb="57">
      <t>ト</t>
    </rPh>
    <rPh sb="58" eb="59">
      <t>ク</t>
    </rPh>
    <rPh sb="61" eb="64">
      <t>サイセイリ</t>
    </rPh>
    <phoneticPr fontId="5"/>
  </si>
  <si>
    <t>令和2年7月から令和4年9月末までを集中改革プラン（データヘルス改革推進本部 令和元年9月9日）として位置づけており、それを確実に実施するためには必要かつ優先度の高い事業となっている。</t>
    <rPh sb="0" eb="2">
      <t>レイワ</t>
    </rPh>
    <rPh sb="3" eb="4">
      <t>ネン</t>
    </rPh>
    <rPh sb="5" eb="6">
      <t>ガツ</t>
    </rPh>
    <rPh sb="8" eb="10">
      <t>レイワ</t>
    </rPh>
    <rPh sb="11" eb="12">
      <t>ネン</t>
    </rPh>
    <rPh sb="13" eb="15">
      <t>ガツマツ</t>
    </rPh>
    <rPh sb="18" eb="20">
      <t>シュウチュウ</t>
    </rPh>
    <rPh sb="20" eb="22">
      <t>カイカク</t>
    </rPh>
    <rPh sb="51" eb="53">
      <t>イチ</t>
    </rPh>
    <phoneticPr fontId="5"/>
  </si>
  <si>
    <t>データヘルス改革の４つの取り組み（測定指標）を推進すること（本事業の成果）で、データヘルス改革の目指す未来像の実現（上位施策）に資する。</t>
    <rPh sb="12" eb="13">
      <t>ト</t>
    </rPh>
    <rPh sb="14" eb="15">
      <t>ク</t>
    </rPh>
    <rPh sb="17" eb="19">
      <t>ソクテイ</t>
    </rPh>
    <rPh sb="19" eb="21">
      <t>シヒョウ</t>
    </rPh>
    <rPh sb="23" eb="25">
      <t>スイシン</t>
    </rPh>
    <rPh sb="45" eb="47">
      <t>カイカク</t>
    </rPh>
    <rPh sb="48" eb="50">
      <t>メザ</t>
    </rPh>
    <rPh sb="51" eb="54">
      <t>ミライゾウ</t>
    </rPh>
    <rPh sb="55" eb="57">
      <t>ジツゲン</t>
    </rPh>
    <rPh sb="58" eb="60">
      <t>ジョウイ</t>
    </rPh>
    <rPh sb="60" eb="62">
      <t>シサク</t>
    </rPh>
    <rPh sb="64" eb="65">
      <t>シ</t>
    </rPh>
    <phoneticPr fontId="5"/>
  </si>
  <si>
    <t>-</t>
    <phoneticPr fontId="5"/>
  </si>
  <si>
    <t>当該事業の成果物については、データヘルス各サービスの効率的かつ効果的な構築の実現に寄与している。</t>
    <phoneticPr fontId="5"/>
  </si>
  <si>
    <t>人件費等</t>
    <rPh sb="0" eb="3">
      <t>ジンケンヒ</t>
    </rPh>
    <rPh sb="3" eb="4">
      <t>トウ</t>
    </rPh>
    <phoneticPr fontId="5"/>
  </si>
  <si>
    <t>「第６回データヘルス改革推進本部」（令和元年９月９日開催）会議資料（※）より引用
（※）P.3「データヘルス改革の８つのサービスとその先の未来」参照
https://www.mhlw.go.jp/content/12601000/000545973.pdf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</si>
</sst>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55272</xdr:colOff>
      <xdr:row>748</xdr:row>
      <xdr:rowOff>67235</xdr:rowOff>
    </xdr:from>
    <xdr:to>
      <xdr:col>33</xdr:col>
      <xdr:colOff>64486</xdr:colOff>
      <xdr:row>749</xdr:row>
      <xdr:rowOff>237682</xdr:rowOff>
    </xdr:to>
    <xdr:sp macro="" textlink="">
      <xdr:nvSpPr>
        <xdr:cNvPr id="2" name="テキスト ボックス 1"/>
        <xdr:cNvSpPr txBox="1"/>
      </xdr:nvSpPr>
      <xdr:spPr>
        <a:xfrm>
          <a:off x="4694507" y="44285647"/>
          <a:ext cx="2026273" cy="5178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88</a:t>
          </a:r>
          <a:r>
            <a:rPr kumimoji="1" lang="ja-JP" altLang="en-US" sz="1100">
              <a:latin typeface="+mn-ea"/>
              <a:ea typeface="+mn-ea"/>
            </a:rPr>
            <a:t>百万円</a:t>
          </a:r>
        </a:p>
      </xdr:txBody>
    </xdr:sp>
    <xdr:clientData/>
  </xdr:twoCellAnchor>
  <xdr:twoCellAnchor>
    <xdr:from>
      <xdr:col>26</xdr:col>
      <xdr:colOff>89647</xdr:colOff>
      <xdr:row>749</xdr:row>
      <xdr:rowOff>311644</xdr:rowOff>
    </xdr:from>
    <xdr:to>
      <xdr:col>30</xdr:col>
      <xdr:colOff>12680</xdr:colOff>
      <xdr:row>750</xdr:row>
      <xdr:rowOff>298838</xdr:rowOff>
    </xdr:to>
    <xdr:sp macro="" textlink="">
      <xdr:nvSpPr>
        <xdr:cNvPr id="3" name="テキスト ボックス 2"/>
        <xdr:cNvSpPr txBox="1"/>
      </xdr:nvSpPr>
      <xdr:spPr>
        <a:xfrm>
          <a:off x="5334000" y="44877438"/>
          <a:ext cx="729856" cy="33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28</xdr:col>
      <xdr:colOff>55272</xdr:colOff>
      <xdr:row>751</xdr:row>
      <xdr:rowOff>105850</xdr:rowOff>
    </xdr:from>
    <xdr:to>
      <xdr:col>28</xdr:col>
      <xdr:colOff>55272</xdr:colOff>
      <xdr:row>753</xdr:row>
      <xdr:rowOff>208671</xdr:rowOff>
    </xdr:to>
    <xdr:cxnSp macro="">
      <xdr:nvCxnSpPr>
        <xdr:cNvPr id="4" name="直線矢印コネクタ 3"/>
        <xdr:cNvCxnSpPr/>
      </xdr:nvCxnSpPr>
      <xdr:spPr>
        <a:xfrm>
          <a:off x="5703037" y="45366409"/>
          <a:ext cx="0" cy="7975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81017</xdr:colOff>
      <xdr:row>753</xdr:row>
      <xdr:rowOff>337387</xdr:rowOff>
    </xdr:from>
    <xdr:to>
      <xdr:col>33</xdr:col>
      <xdr:colOff>174932</xdr:colOff>
      <xdr:row>754</xdr:row>
      <xdr:rowOff>221170</xdr:rowOff>
    </xdr:to>
    <xdr:sp macro="" textlink="">
      <xdr:nvSpPr>
        <xdr:cNvPr id="5" name="テキスト ボックス 4"/>
        <xdr:cNvSpPr txBox="1"/>
      </xdr:nvSpPr>
      <xdr:spPr>
        <a:xfrm>
          <a:off x="4518546" y="46292711"/>
          <a:ext cx="2312680" cy="2311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179749</xdr:colOff>
      <xdr:row>755</xdr:row>
      <xdr:rowOff>28620</xdr:rowOff>
    </xdr:from>
    <xdr:to>
      <xdr:col>35</xdr:col>
      <xdr:colOff>161144</xdr:colOff>
      <xdr:row>758</xdr:row>
      <xdr:rowOff>2876</xdr:rowOff>
    </xdr:to>
    <xdr:sp macro="" textlink="">
      <xdr:nvSpPr>
        <xdr:cNvPr id="6" name="テキスト ボックス 5"/>
        <xdr:cNvSpPr txBox="1"/>
      </xdr:nvSpPr>
      <xdr:spPr>
        <a:xfrm>
          <a:off x="4012161" y="46678708"/>
          <a:ext cx="3208689" cy="10164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lang="ja-JP" altLang="ja-JP" sz="1100">
              <a:solidFill>
                <a:schemeClr val="dk1"/>
              </a:solidFill>
              <a:effectLst/>
              <a:latin typeface="+mn-lt"/>
              <a:ea typeface="+mn-ea"/>
              <a:cs typeface="+mn-cs"/>
            </a:rPr>
            <a:t>デロイトトーマツコンサルティング合同会社</a:t>
          </a:r>
          <a:endParaRPr lang="en-US" altLang="ja-JP" sz="1100">
            <a:solidFill>
              <a:schemeClr val="dk1"/>
            </a:solidFill>
            <a:effectLst/>
            <a:latin typeface="+mn-lt"/>
            <a:ea typeface="+mn-ea"/>
            <a:cs typeface="+mn-cs"/>
          </a:endParaRPr>
        </a:p>
        <a:p>
          <a:pPr algn="ctr"/>
          <a:r>
            <a:rPr kumimoji="1" lang="en-US" altLang="ja-JP" sz="1100">
              <a:latin typeface="+mn-ea"/>
              <a:ea typeface="+mn-ea"/>
            </a:rPr>
            <a:t>88</a:t>
          </a:r>
          <a:r>
            <a:rPr kumimoji="1" lang="ja-JP" altLang="en-US" sz="1100">
              <a:latin typeface="+mn-ea"/>
              <a:ea typeface="+mn-ea"/>
            </a:rPr>
            <a:t>百万円</a:t>
          </a:r>
        </a:p>
      </xdr:txBody>
    </xdr:sp>
    <xdr:clientData/>
  </xdr:twoCellAnchor>
  <xdr:twoCellAnchor>
    <xdr:from>
      <xdr:col>19</xdr:col>
      <xdr:colOff>89647</xdr:colOff>
      <xdr:row>758</xdr:row>
      <xdr:rowOff>170207</xdr:rowOff>
    </xdr:from>
    <xdr:to>
      <xdr:col>36</xdr:col>
      <xdr:colOff>34936</xdr:colOff>
      <xdr:row>761</xdr:row>
      <xdr:rowOff>80107</xdr:rowOff>
    </xdr:to>
    <xdr:sp macro="" textlink="">
      <xdr:nvSpPr>
        <xdr:cNvPr id="7" name="大かっこ 6"/>
        <xdr:cNvSpPr/>
      </xdr:nvSpPr>
      <xdr:spPr>
        <a:xfrm>
          <a:off x="3922059" y="47862442"/>
          <a:ext cx="3374289" cy="9520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データヘルス改革にて提供する各種サービスを円滑かつ効率的に実現するため、進捗管理、品質管理、リスク管理等のプロジェクト管理を一体的に行う。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748</v>
      </c>
      <c r="AK2" s="206"/>
      <c r="AL2" s="206"/>
      <c r="AM2" s="206"/>
      <c r="AN2" s="98" t="s">
        <v>408</v>
      </c>
      <c r="AO2" s="206">
        <v>20</v>
      </c>
      <c r="AP2" s="206"/>
      <c r="AQ2" s="206"/>
      <c r="AR2" s="99" t="s">
        <v>713</v>
      </c>
      <c r="AS2" s="207">
        <v>121</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412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749</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720</v>
      </c>
      <c r="Q13" s="164"/>
      <c r="R13" s="164"/>
      <c r="S13" s="164"/>
      <c r="T13" s="164"/>
      <c r="U13" s="164"/>
      <c r="V13" s="165"/>
      <c r="W13" s="163">
        <v>138</v>
      </c>
      <c r="X13" s="164"/>
      <c r="Y13" s="164"/>
      <c r="Z13" s="164"/>
      <c r="AA13" s="164"/>
      <c r="AB13" s="164"/>
      <c r="AC13" s="165"/>
      <c r="AD13" s="163">
        <v>88</v>
      </c>
      <c r="AE13" s="164"/>
      <c r="AF13" s="164"/>
      <c r="AG13" s="164"/>
      <c r="AH13" s="164"/>
      <c r="AI13" s="164"/>
      <c r="AJ13" s="165"/>
      <c r="AK13" s="163">
        <v>88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138</v>
      </c>
      <c r="X18" s="170"/>
      <c r="Y18" s="170"/>
      <c r="Z18" s="170"/>
      <c r="AA18" s="170"/>
      <c r="AB18" s="170"/>
      <c r="AC18" s="171"/>
      <c r="AD18" s="169">
        <f>SUM(AD13:AJ17)</f>
        <v>88</v>
      </c>
      <c r="AE18" s="170"/>
      <c r="AF18" s="170"/>
      <c r="AG18" s="170"/>
      <c r="AH18" s="170"/>
      <c r="AI18" s="170"/>
      <c r="AJ18" s="171"/>
      <c r="AK18" s="169">
        <f>SUM(AK13:AQ17)</f>
        <v>88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58</v>
      </c>
      <c r="X19" s="164"/>
      <c r="Y19" s="164"/>
      <c r="Z19" s="164"/>
      <c r="AA19" s="164"/>
      <c r="AB19" s="164"/>
      <c r="AC19" s="165"/>
      <c r="AD19" s="163">
        <v>88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0.42028985507246375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f t="shared" ref="W21" si="2">IF(W19=0, "-", SUM(W19)/SUM(W13,W14))</f>
        <v>0.42028985507246375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88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760</v>
      </c>
      <c r="AR31" s="178"/>
      <c r="AS31" s="179" t="s">
        <v>233</v>
      </c>
      <c r="AT31" s="202"/>
      <c r="AU31" s="271">
        <v>3</v>
      </c>
      <c r="AV31" s="271"/>
      <c r="AW31" s="375" t="s">
        <v>179</v>
      </c>
      <c r="AX31" s="376"/>
    </row>
    <row r="32" spans="1:50" ht="23.25" customHeight="1" x14ac:dyDescent="0.15">
      <c r="A32" s="515"/>
      <c r="B32" s="513"/>
      <c r="C32" s="513"/>
      <c r="D32" s="513"/>
      <c r="E32" s="513"/>
      <c r="F32" s="514"/>
      <c r="G32" s="540" t="s">
        <v>753</v>
      </c>
      <c r="H32" s="541"/>
      <c r="I32" s="541"/>
      <c r="J32" s="541"/>
      <c r="K32" s="541"/>
      <c r="L32" s="541"/>
      <c r="M32" s="541"/>
      <c r="N32" s="541"/>
      <c r="O32" s="542"/>
      <c r="P32" s="190" t="s">
        <v>754</v>
      </c>
      <c r="Q32" s="191"/>
      <c r="R32" s="191"/>
      <c r="S32" s="191"/>
      <c r="T32" s="191"/>
      <c r="U32" s="191"/>
      <c r="V32" s="191"/>
      <c r="W32" s="191"/>
      <c r="X32" s="233"/>
      <c r="Y32" s="339" t="s">
        <v>12</v>
      </c>
      <c r="Z32" s="549"/>
      <c r="AA32" s="550"/>
      <c r="AB32" s="551" t="s">
        <v>720</v>
      </c>
      <c r="AC32" s="551"/>
      <c r="AD32" s="551"/>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424"/>
      <c r="Q33" s="235"/>
      <c r="R33" s="235"/>
      <c r="S33" s="235"/>
      <c r="T33" s="235"/>
      <c r="U33" s="235"/>
      <c r="V33" s="235"/>
      <c r="W33" s="235"/>
      <c r="X33" s="236"/>
      <c r="Y33" s="303" t="s">
        <v>54</v>
      </c>
      <c r="Z33" s="298"/>
      <c r="AA33" s="299"/>
      <c r="AB33" s="522" t="s">
        <v>723</v>
      </c>
      <c r="AC33" s="522"/>
      <c r="AD33" s="522"/>
      <c r="AE33" s="363" t="s">
        <v>720</v>
      </c>
      <c r="AF33" s="364"/>
      <c r="AG33" s="364"/>
      <c r="AH33" s="364"/>
      <c r="AI33" s="363" t="s">
        <v>720</v>
      </c>
      <c r="AJ33" s="364"/>
      <c r="AK33" s="364"/>
      <c r="AL33" s="364"/>
      <c r="AM33" s="363" t="s">
        <v>720</v>
      </c>
      <c r="AN33" s="364"/>
      <c r="AO33" s="364"/>
      <c r="AP33" s="364"/>
      <c r="AQ33" s="166" t="s">
        <v>720</v>
      </c>
      <c r="AR33" s="167"/>
      <c r="AS33" s="167"/>
      <c r="AT33" s="168"/>
      <c r="AU33" s="364">
        <v>4</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3"/>
      <c r="Q34" s="194"/>
      <c r="R34" s="194"/>
      <c r="S34" s="194"/>
      <c r="T34" s="194"/>
      <c r="U34" s="194"/>
      <c r="V34" s="194"/>
      <c r="W34" s="194"/>
      <c r="X34" s="238"/>
      <c r="Y34" s="303" t="s">
        <v>13</v>
      </c>
      <c r="Z34" s="298"/>
      <c r="AA34" s="299"/>
      <c r="AB34" s="497" t="s">
        <v>180</v>
      </c>
      <c r="AC34" s="497"/>
      <c r="AD34" s="497"/>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5" t="s">
        <v>382</v>
      </c>
      <c r="B35" s="896"/>
      <c r="C35" s="896"/>
      <c r="D35" s="896"/>
      <c r="E35" s="896"/>
      <c r="F35" s="897"/>
      <c r="G35" s="901" t="s">
        <v>763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372</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372</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373</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371</v>
      </c>
      <c r="X70" s="942"/>
      <c r="Y70" s="947" t="s">
        <v>12</v>
      </c>
      <c r="Z70" s="947"/>
      <c r="AA70" s="948"/>
      <c r="AB70" s="949" t="s">
        <v>372</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372</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373</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385</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4" t="s">
        <v>419</v>
      </c>
      <c r="AR100" s="925"/>
      <c r="AS100" s="925"/>
      <c r="AT100" s="926"/>
      <c r="AU100" s="924" t="s">
        <v>545</v>
      </c>
      <c r="AV100" s="925"/>
      <c r="AW100" s="925"/>
      <c r="AX100" s="927"/>
    </row>
    <row r="101" spans="1:60" ht="23.25" customHeight="1" x14ac:dyDescent="0.15">
      <c r="A101" s="491"/>
      <c r="B101" s="492"/>
      <c r="C101" s="492"/>
      <c r="D101" s="492"/>
      <c r="E101" s="492"/>
      <c r="F101" s="493"/>
      <c r="G101" s="191" t="s">
        <v>755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724</v>
      </c>
      <c r="AC101" s="551"/>
      <c r="AD101" s="551"/>
      <c r="AE101" s="358" t="s">
        <v>720</v>
      </c>
      <c r="AF101" s="358"/>
      <c r="AG101" s="358"/>
      <c r="AH101" s="358"/>
      <c r="AI101" s="358">
        <v>1</v>
      </c>
      <c r="AJ101" s="358"/>
      <c r="AK101" s="358"/>
      <c r="AL101" s="358"/>
      <c r="AM101" s="358">
        <v>1</v>
      </c>
      <c r="AN101" s="358"/>
      <c r="AO101" s="358"/>
      <c r="AP101" s="358"/>
      <c r="AQ101" s="358" t="s">
        <v>720</v>
      </c>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t="s">
        <v>720</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720</v>
      </c>
      <c r="AF116" s="358"/>
      <c r="AG116" s="358"/>
      <c r="AH116" s="358"/>
      <c r="AI116" s="358">
        <v>7.3</v>
      </c>
      <c r="AJ116" s="358"/>
      <c r="AK116" s="358"/>
      <c r="AL116" s="358"/>
      <c r="AM116" s="358">
        <v>11</v>
      </c>
      <c r="AN116" s="358"/>
      <c r="AO116" s="358"/>
      <c r="AP116" s="358"/>
      <c r="AQ116" s="363">
        <v>22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720</v>
      </c>
      <c r="AF117" s="306"/>
      <c r="AG117" s="306"/>
      <c r="AH117" s="306"/>
      <c r="AI117" s="306" t="s">
        <v>725</v>
      </c>
      <c r="AJ117" s="306"/>
      <c r="AK117" s="306"/>
      <c r="AL117" s="306"/>
      <c r="AM117" s="306" t="s">
        <v>726</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407</v>
      </c>
      <c r="B130" s="989"/>
      <c r="C130" s="988" t="s">
        <v>236</v>
      </c>
      <c r="D130" s="989"/>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9"/>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720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759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675</v>
      </c>
      <c r="D430" s="251"/>
      <c r="E430" s="239" t="s">
        <v>401</v>
      </c>
      <c r="F430" s="448"/>
      <c r="G430" s="241" t="s">
        <v>252</v>
      </c>
      <c r="H430" s="188"/>
      <c r="I430" s="188"/>
      <c r="J430" s="242" t="s">
        <v>720</v>
      </c>
      <c r="K430" s="243"/>
      <c r="L430" s="243"/>
      <c r="M430" s="243"/>
      <c r="N430" s="243"/>
      <c r="O430" s="243"/>
      <c r="P430" s="243"/>
      <c r="Q430" s="243"/>
      <c r="R430" s="243"/>
      <c r="S430" s="243"/>
      <c r="T430" s="244"/>
      <c r="U430" s="245" t="s">
        <v>720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2"/>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2"/>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7.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718</v>
      </c>
      <c r="AE702" s="894"/>
      <c r="AF702" s="894"/>
      <c r="AG702" s="883" t="s">
        <v>729</v>
      </c>
      <c r="AH702" s="884"/>
      <c r="AI702" s="884"/>
      <c r="AJ702" s="884"/>
      <c r="AK702" s="884"/>
      <c r="AL702" s="884"/>
      <c r="AM702" s="884"/>
      <c r="AN702" s="884"/>
      <c r="AO702" s="884"/>
      <c r="AP702" s="884"/>
      <c r="AQ702" s="884"/>
      <c r="AR702" s="884"/>
      <c r="AS702" s="884"/>
      <c r="AT702" s="884"/>
      <c r="AU702" s="884"/>
      <c r="AV702" s="884"/>
      <c r="AW702" s="884"/>
      <c r="AX702" s="885"/>
    </row>
    <row r="703" spans="1:51"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718</v>
      </c>
      <c r="AE703" s="185"/>
      <c r="AF703" s="185"/>
      <c r="AG703" s="667" t="s">
        <v>730</v>
      </c>
      <c r="AH703" s="668"/>
      <c r="AI703" s="668"/>
      <c r="AJ703" s="668"/>
      <c r="AK703" s="668"/>
      <c r="AL703" s="668"/>
      <c r="AM703" s="668"/>
      <c r="AN703" s="668"/>
      <c r="AO703" s="668"/>
      <c r="AP703" s="668"/>
      <c r="AQ703" s="668"/>
      <c r="AR703" s="668"/>
      <c r="AS703" s="668"/>
      <c r="AT703" s="668"/>
      <c r="AU703" s="668"/>
      <c r="AV703" s="668"/>
      <c r="AW703" s="668"/>
      <c r="AX703" s="669"/>
    </row>
    <row r="704" spans="1:51" ht="56.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718</v>
      </c>
      <c r="AE704" s="586"/>
      <c r="AF704" s="586"/>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718</v>
      </c>
      <c r="AE705" s="736"/>
      <c r="AF705" s="736"/>
      <c r="AG705" s="190" t="s">
        <v>731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734</v>
      </c>
      <c r="AE708" s="671"/>
      <c r="AF708" s="671"/>
      <c r="AG708" s="526" t="s">
        <v>720</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718</v>
      </c>
      <c r="AE709" s="185"/>
      <c r="AF709" s="185"/>
      <c r="AG709" s="667" t="s">
        <v>735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734</v>
      </c>
      <c r="AE710" s="185"/>
      <c r="AF710" s="185"/>
      <c r="AG710" s="667" t="s">
        <v>720</v>
      </c>
      <c r="AH710" s="668"/>
      <c r="AI710" s="668"/>
      <c r="AJ710" s="668"/>
      <c r="AK710" s="668"/>
      <c r="AL710" s="668"/>
      <c r="AM710" s="668"/>
      <c r="AN710" s="668"/>
      <c r="AO710" s="668"/>
      <c r="AP710" s="668"/>
      <c r="AQ710" s="668"/>
      <c r="AR710" s="668"/>
      <c r="AS710" s="668"/>
      <c r="AT710" s="668"/>
      <c r="AU710" s="668"/>
      <c r="AV710" s="668"/>
      <c r="AW710" s="668"/>
      <c r="AX710" s="669"/>
    </row>
    <row r="711" spans="1:50" ht="49.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718</v>
      </c>
      <c r="AE711" s="185"/>
      <c r="AF711" s="185"/>
      <c r="AG711" s="667" t="s">
        <v>736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734</v>
      </c>
      <c r="AE712" s="586"/>
      <c r="AF712" s="586"/>
      <c r="AG712" s="594" t="s">
        <v>408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7" t="s">
        <v>720</v>
      </c>
      <c r="AH713" s="668"/>
      <c r="AI713" s="668"/>
      <c r="AJ713" s="668"/>
      <c r="AK713" s="668"/>
      <c r="AL713" s="668"/>
      <c r="AM713" s="668"/>
      <c r="AN713" s="668"/>
      <c r="AO713" s="668"/>
      <c r="AP713" s="668"/>
      <c r="AQ713" s="668"/>
      <c r="AR713" s="668"/>
      <c r="AS713" s="668"/>
      <c r="AT713" s="668"/>
      <c r="AU713" s="668"/>
      <c r="AV713" s="668"/>
      <c r="AW713" s="668"/>
      <c r="AX713" s="669"/>
    </row>
    <row r="714" spans="1:50" ht="51.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718</v>
      </c>
      <c r="AE714" s="592"/>
      <c r="AF714" s="593"/>
      <c r="AG714" s="692" t="s">
        <v>737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734</v>
      </c>
      <c r="AE715" s="671"/>
      <c r="AF715" s="777"/>
      <c r="AG715" s="526" t="s">
        <v>720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734</v>
      </c>
      <c r="AE716" s="759"/>
      <c r="AF716" s="759"/>
      <c r="AG716" s="667" t="s">
        <v>720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718</v>
      </c>
      <c r="AE717" s="185"/>
      <c r="AF717" s="185"/>
      <c r="AG717" s="667" t="s">
        <v>738</v>
      </c>
      <c r="AH717" s="668"/>
      <c r="AI717" s="668"/>
      <c r="AJ717" s="668"/>
      <c r="AK717" s="668"/>
      <c r="AL717" s="668"/>
      <c r="AM717" s="668"/>
      <c r="AN717" s="668"/>
      <c r="AO717" s="668"/>
      <c r="AP717" s="668"/>
      <c r="AQ717" s="668"/>
      <c r="AR717" s="668"/>
      <c r="AS717" s="668"/>
      <c r="AT717" s="668"/>
      <c r="AU717" s="668"/>
      <c r="AV717" s="668"/>
      <c r="AW717" s="668"/>
      <c r="AX717" s="669"/>
    </row>
    <row r="718" spans="1:50" ht="33.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718</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718</v>
      </c>
      <c r="AE719" s="671"/>
      <c r="AF719" s="671"/>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t="s">
        <v>714</v>
      </c>
      <c r="D721" s="917"/>
      <c r="E721" s="917"/>
      <c r="F721" s="918"/>
      <c r="G721" s="934"/>
      <c r="H721" s="935"/>
      <c r="I721" s="77" t="str">
        <f>IF(OR(G721="　", G721=""), "", "-")</f>
        <v/>
      </c>
      <c r="J721" s="915"/>
      <c r="K721" s="915"/>
      <c r="L721" s="77" t="str">
        <f>IF(M721="","","-")</f>
        <v/>
      </c>
      <c r="M721" s="78"/>
      <c r="N721" s="912" t="s">
        <v>740</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743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762</v>
      </c>
      <c r="H789" s="450"/>
      <c r="I789" s="450"/>
      <c r="J789" s="450"/>
      <c r="K789" s="451"/>
      <c r="L789" s="452" t="s">
        <v>744</v>
      </c>
      <c r="M789" s="453"/>
      <c r="N789" s="453"/>
      <c r="O789" s="453"/>
      <c r="P789" s="453"/>
      <c r="Q789" s="453"/>
      <c r="R789" s="453"/>
      <c r="S789" s="453"/>
      <c r="T789" s="453"/>
      <c r="U789" s="453"/>
      <c r="V789" s="453"/>
      <c r="W789" s="453"/>
      <c r="X789" s="454"/>
      <c r="Y789" s="455">
        <v>88</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88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46.5" customHeight="1" x14ac:dyDescent="0.15">
      <c r="A845" s="401">
        <v>1</v>
      </c>
      <c r="B845" s="401">
        <v>1</v>
      </c>
      <c r="C845" s="420" t="s">
        <v>745</v>
      </c>
      <c r="D845" s="415"/>
      <c r="E845" s="415"/>
      <c r="F845" s="415"/>
      <c r="G845" s="415"/>
      <c r="H845" s="415"/>
      <c r="I845" s="415"/>
      <c r="J845" s="416">
        <v>7010001088960</v>
      </c>
      <c r="K845" s="417"/>
      <c r="L845" s="417"/>
      <c r="M845" s="417"/>
      <c r="N845" s="417"/>
      <c r="O845" s="417"/>
      <c r="P845" s="426" t="s">
        <v>746</v>
      </c>
      <c r="Q845" s="427"/>
      <c r="R845" s="427"/>
      <c r="S845" s="427"/>
      <c r="T845" s="427"/>
      <c r="U845" s="427"/>
      <c r="V845" s="427"/>
      <c r="W845" s="427"/>
      <c r="X845" s="427"/>
      <c r="Y845" s="318">
        <v>88</v>
      </c>
      <c r="Z845" s="319"/>
      <c r="AA845" s="319"/>
      <c r="AB845" s="320"/>
      <c r="AC845" s="431" t="s">
        <v>747</v>
      </c>
      <c r="AD845" s="432"/>
      <c r="AE845" s="432"/>
      <c r="AF845" s="432"/>
      <c r="AG845" s="432"/>
      <c r="AH845" s="418" t="s">
        <v>750</v>
      </c>
      <c r="AI845" s="419"/>
      <c r="AJ845" s="419"/>
      <c r="AK845" s="419"/>
      <c r="AL845" s="326" t="s">
        <v>750</v>
      </c>
      <c r="AM845" s="327"/>
      <c r="AN845" s="327"/>
      <c r="AO845" s="328"/>
      <c r="AP845" s="321" t="s">
        <v>720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40.5" hidden="1" customHeight="1" x14ac:dyDescent="0.15">
      <c r="A1110" s="401">
        <v>1</v>
      </c>
      <c r="B1110" s="401">
        <v>1</v>
      </c>
      <c r="C1110" s="891"/>
      <c r="D1110" s="891"/>
      <c r="E1110" s="262"/>
      <c r="F1110" s="890"/>
      <c r="G1110" s="890"/>
      <c r="H1110" s="890"/>
      <c r="I1110" s="890"/>
      <c r="J1110" s="416"/>
      <c r="K1110" s="417"/>
      <c r="L1110" s="417"/>
      <c r="M1110" s="417"/>
      <c r="N1110" s="417"/>
      <c r="O1110" s="417"/>
      <c r="P1110" s="426"/>
      <c r="Q1110" s="427"/>
      <c r="R1110" s="427"/>
      <c r="S1110" s="427"/>
      <c r="T1110" s="427"/>
      <c r="U1110" s="427"/>
      <c r="V1110" s="427"/>
      <c r="W1110" s="427"/>
      <c r="X1110" s="427"/>
      <c r="Y1110" s="318"/>
      <c r="Z1110" s="319"/>
      <c r="AA1110" s="319"/>
      <c r="AB1110" s="320"/>
      <c r="AC1110" s="431"/>
      <c r="AD1110" s="432"/>
      <c r="AE1110" s="432"/>
      <c r="AF1110" s="432"/>
      <c r="AG1110" s="432"/>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P15:V17 P13:AX13 AR15:AX15">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AU789">
    <cfRule type="expression" dxfId="2781" priority="13685">
      <formula>IF(RIGHT(TEXT(AU789,"0.#"),1)=".",FALSE,TRUE)</formula>
    </cfRule>
    <cfRule type="expression" dxfId="2780" priority="13686">
      <formula>IF(RIGHT(TEXT(AU789,"0.#"),1)=".",TRUE,FALSE)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46">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13:AO940">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11:AO912">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79:AO1006">
    <cfRule type="expression" dxfId="1945" priority="2049">
      <formula>IF(AND(AL979&gt;=0, RIGHT(TEXT(AL979,"0.#"),1)&lt;&gt;"."),TRUE,FALSE)</formula>
    </cfRule>
    <cfRule type="expression" dxfId="1944" priority="2050">
      <formula>IF(AND(AL979&gt;=0, RIGHT(TEXT(AL979,"0.#"),1)="."),TRUE,FALSE)</formula>
    </cfRule>
    <cfRule type="expression" dxfId="1943" priority="2051">
      <formula>IF(AND(AL979&lt;0, RIGHT(TEXT(AL979,"0.#"),1)&lt;&gt;"."),TRUE,FALSE)</formula>
    </cfRule>
    <cfRule type="expression" dxfId="1942" priority="2052">
      <formula>IF(AND(AL979&lt;0, RIGHT(TEXT(AL979,"0.#"),1)="."),TRUE,FALSE)</formula>
    </cfRule>
  </conditionalFormatting>
  <conditionalFormatting sqref="AL977:AO978">
    <cfRule type="expression" dxfId="1941" priority="2043">
      <formula>IF(AND(AL977&gt;=0, RIGHT(TEXT(AL977,"0.#"),1)&lt;&gt;"."),TRUE,FALSE)</formula>
    </cfRule>
    <cfRule type="expression" dxfId="1940" priority="2044">
      <formula>IF(AND(AL977&gt;=0, RIGHT(TEXT(AL977,"0.#"),1)="."),TRUE,FALSE)</formula>
    </cfRule>
    <cfRule type="expression" dxfId="1939" priority="2045">
      <formula>IF(AND(AL977&lt;0, RIGHT(TEXT(AL977,"0.#"),1)&lt;&gt;"."),TRUE,FALSE)</formula>
    </cfRule>
    <cfRule type="expression" dxfId="1938" priority="2046">
      <formula>IF(AND(AL977&lt;0, RIGHT(TEXT(AL977,"0.#"),1)="."),TRUE,FALSE)</formula>
    </cfRule>
  </conditionalFormatting>
  <conditionalFormatting sqref="AL1012:AO1039">
    <cfRule type="expression" dxfId="1937" priority="2037">
      <formula>IF(AND(AL1012&gt;=0, RIGHT(TEXT(AL1012,"0.#"),1)&lt;&gt;"."),TRUE,FALSE)</formula>
    </cfRule>
    <cfRule type="expression" dxfId="1936" priority="2038">
      <formula>IF(AND(AL1012&gt;=0, RIGHT(TEXT(AL1012,"0.#"),1)="."),TRUE,FALSE)</formula>
    </cfRule>
    <cfRule type="expression" dxfId="1935" priority="2039">
      <formula>IF(AND(AL1012&lt;0, RIGHT(TEXT(AL1012,"0.#"),1)&lt;&gt;"."),TRUE,FALSE)</formula>
    </cfRule>
    <cfRule type="expression" dxfId="1934" priority="2040">
      <formula>IF(AND(AL1012&lt;0, RIGHT(TEXT(AL1012,"0.#"),1)="."),TRUE,FALSE)</formula>
    </cfRule>
  </conditionalFormatting>
  <conditionalFormatting sqref="AL1010:AO1011">
    <cfRule type="expression" dxfId="1933" priority="2031">
      <formula>IF(AND(AL1010&gt;=0, RIGHT(TEXT(AL1010,"0.#"),1)&lt;&gt;"."),TRUE,FALSE)</formula>
    </cfRule>
    <cfRule type="expression" dxfId="1932" priority="2032">
      <formula>IF(AND(AL1010&gt;=0, RIGHT(TEXT(AL1010,"0.#"),1)="."),TRUE,FALSE)</formula>
    </cfRule>
    <cfRule type="expression" dxfId="1931" priority="2033">
      <formula>IF(AND(AL1010&lt;0, RIGHT(TEXT(AL1010,"0.#"),1)&lt;&gt;"."),TRUE,FALSE)</formula>
    </cfRule>
    <cfRule type="expression" dxfId="1930" priority="2034">
      <formula>IF(AND(AL1010&lt;0, RIGHT(TEXT(AL1010,"0.#"),1)="."),TRUE,FALSE)</formula>
    </cfRule>
  </conditionalFormatting>
  <conditionalFormatting sqref="Y1010:Y1011">
    <cfRule type="expression" dxfId="1929" priority="2029">
      <formula>IF(RIGHT(TEXT(Y1010,"0.#"),1)=".",FALSE,TRUE)</formula>
    </cfRule>
    <cfRule type="expression" dxfId="1928" priority="2030">
      <formula>IF(RIGHT(TEXT(Y1010,"0.#"),1)=".",TRUE,FALSE)</formula>
    </cfRule>
  </conditionalFormatting>
  <conditionalFormatting sqref="AL1045:AO1072">
    <cfRule type="expression" dxfId="1927" priority="2025">
      <formula>IF(AND(AL1045&gt;=0, RIGHT(TEXT(AL1045,"0.#"),1)&lt;&gt;"."),TRUE,FALSE)</formula>
    </cfRule>
    <cfRule type="expression" dxfId="1926" priority="2026">
      <formula>IF(AND(AL1045&gt;=0, RIGHT(TEXT(AL1045,"0.#"),1)="."),TRUE,FALSE)</formula>
    </cfRule>
    <cfRule type="expression" dxfId="1925" priority="2027">
      <formula>IF(AND(AL1045&lt;0, RIGHT(TEXT(AL1045,"0.#"),1)&lt;&gt;"."),TRUE,FALSE)</formula>
    </cfRule>
    <cfRule type="expression" dxfId="1924" priority="2028">
      <formula>IF(AND(AL1045&lt;0, RIGHT(TEXT(AL1045,"0.#"),1)="."),TRUE,FALSE)</formula>
    </cfRule>
  </conditionalFormatting>
  <conditionalFormatting sqref="Y1045:Y1072">
    <cfRule type="expression" dxfId="1923" priority="2023">
      <formula>IF(RIGHT(TEXT(Y1045,"0.#"),1)=".",FALSE,TRUE)</formula>
    </cfRule>
    <cfRule type="expression" dxfId="1922" priority="2024">
      <formula>IF(RIGHT(TEXT(Y1045,"0.#"),1)=".",TRUE,FALSE)</formula>
    </cfRule>
  </conditionalFormatting>
  <conditionalFormatting sqref="AL1043:AO1044">
    <cfRule type="expression" dxfId="1921" priority="2019">
      <formula>IF(AND(AL1043&gt;=0, RIGHT(TEXT(AL1043,"0.#"),1)&lt;&gt;"."),TRUE,FALSE)</formula>
    </cfRule>
    <cfRule type="expression" dxfId="1920" priority="2020">
      <formula>IF(AND(AL1043&gt;=0, RIGHT(TEXT(AL1043,"0.#"),1)="."),TRUE,FALSE)</formula>
    </cfRule>
    <cfRule type="expression" dxfId="1919" priority="2021">
      <formula>IF(AND(AL1043&lt;0, RIGHT(TEXT(AL1043,"0.#"),1)&lt;&gt;"."),TRUE,FALSE)</formula>
    </cfRule>
    <cfRule type="expression" dxfId="1918" priority="2022">
      <formula>IF(AND(AL1043&lt;0, RIGHT(TEXT(AL1043,"0.#"),1)="."),TRUE,FALSE)</formula>
    </cfRule>
  </conditionalFormatting>
  <conditionalFormatting sqref="Y1043:Y1044">
    <cfRule type="expression" dxfId="1917" priority="2017">
      <formula>IF(RIGHT(TEXT(Y1043,"0.#"),1)=".",FALSE,TRUE)</formula>
    </cfRule>
    <cfRule type="expression" dxfId="1916" priority="2018">
      <formula>IF(RIGHT(TEXT(Y1043,"0.#"),1)=".",TRUE,FALSE)</formula>
    </cfRule>
  </conditionalFormatting>
  <conditionalFormatting sqref="AL1078:AO1105">
    <cfRule type="expression" dxfId="1915" priority="2013">
      <formula>IF(AND(AL1078&gt;=0, RIGHT(TEXT(AL1078,"0.#"),1)&lt;&gt;"."),TRUE,FALSE)</formula>
    </cfRule>
    <cfRule type="expression" dxfId="1914" priority="2014">
      <formula>IF(AND(AL1078&gt;=0, RIGHT(TEXT(AL1078,"0.#"),1)="."),TRUE,FALSE)</formula>
    </cfRule>
    <cfRule type="expression" dxfId="1913" priority="2015">
      <formula>IF(AND(AL1078&lt;0, RIGHT(TEXT(AL1078,"0.#"),1)&lt;&gt;"."),TRUE,FALSE)</formula>
    </cfRule>
    <cfRule type="expression" dxfId="1912" priority="2016">
      <formula>IF(AND(AL1078&lt;0, RIGHT(TEXT(AL1078,"0.#"),1)="."),TRUE,FALSE)</formula>
    </cfRule>
  </conditionalFormatting>
  <conditionalFormatting sqref="Y1078:Y1105">
    <cfRule type="expression" dxfId="1911" priority="2011">
      <formula>IF(RIGHT(TEXT(Y1078,"0.#"),1)=".",FALSE,TRUE)</formula>
    </cfRule>
    <cfRule type="expression" dxfId="1910" priority="2012">
      <formula>IF(RIGHT(TEXT(Y1078,"0.#"),1)=".",TRUE,FALSE)</formula>
    </cfRule>
  </conditionalFormatting>
  <conditionalFormatting sqref="AL1076:AO1077">
    <cfRule type="expression" dxfId="1909" priority="2007">
      <formula>IF(AND(AL1076&gt;=0, RIGHT(TEXT(AL1076,"0.#"),1)&lt;&gt;"."),TRUE,FALSE)</formula>
    </cfRule>
    <cfRule type="expression" dxfId="1908" priority="2008">
      <formula>IF(AND(AL1076&gt;=0, RIGHT(TEXT(AL1076,"0.#"),1)="."),TRUE,FALSE)</formula>
    </cfRule>
    <cfRule type="expression" dxfId="1907" priority="2009">
      <formula>IF(AND(AL1076&lt;0, RIGHT(TEXT(AL1076,"0.#"),1)&lt;&gt;"."),TRUE,FALSE)</formula>
    </cfRule>
    <cfRule type="expression" dxfId="1906" priority="2010">
      <formula>IF(AND(AL1076&lt;0, RIGHT(TEXT(AL1076,"0.#"),1)="."),TRUE,FALSE)</formula>
    </cfRule>
  </conditionalFormatting>
  <conditionalFormatting sqref="Y1076:Y1077">
    <cfRule type="expression" dxfId="1905" priority="2005">
      <formula>IF(RIGHT(TEXT(Y1076,"0.#"),1)=".",FALSE,TRUE)</formula>
    </cfRule>
    <cfRule type="expression" dxfId="1904" priority="2006">
      <formula>IF(RIGHT(TEXT(Y1076,"0.#"),1)=".",TRUE,FALSE)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P29:AC29">
    <cfRule type="expression" dxfId="711" priority="15">
      <formula>IF(RIGHT(TEXT(P29,"0.#"),1)=".",FALSE,TRUE)</formula>
    </cfRule>
    <cfRule type="expression" dxfId="710" priority="16">
      <formula>IF(RIGHT(TEXT(P29,"0.#"),1)=".",TRUE,FALSE)</formula>
    </cfRule>
  </conditionalFormatting>
  <conditionalFormatting sqref="W14:AJ14">
    <cfRule type="expression" dxfId="709" priority="9">
      <formula>IF(RIGHT(TEXT(W14,"0.#"),1)=".",FALSE,TRUE)</formula>
    </cfRule>
    <cfRule type="expression" dxfId="708" priority="10">
      <formula>IF(RIGHT(TEXT(W14,"0.#"),1)=".",TRUE,FALSE)</formula>
    </cfRule>
  </conditionalFormatting>
  <conditionalFormatting sqref="W15:AJ17">
    <cfRule type="expression" dxfId="707" priority="7">
      <formula>IF(RIGHT(TEXT(W15,"0.#"),1)=".",FALSE,TRUE)</formula>
    </cfRule>
    <cfRule type="expression" dxfId="706" priority="8">
      <formula>IF(RIGHT(TEXT(W15,"0.#"),1)=".",TRUE,FALSE)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392</v>
      </c>
      <c r="AF2" s="994"/>
      <c r="AG2" s="994"/>
      <c r="AH2" s="994"/>
      <c r="AI2" s="994" t="s">
        <v>414</v>
      </c>
      <c r="AJ2" s="994"/>
      <c r="AK2" s="994"/>
      <c r="AL2" s="458"/>
      <c r="AM2" s="994" t="s">
        <v>511</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392</v>
      </c>
      <c r="AF9" s="994"/>
      <c r="AG9" s="994"/>
      <c r="AH9" s="994"/>
      <c r="AI9" s="994" t="s">
        <v>414</v>
      </c>
      <c r="AJ9" s="994"/>
      <c r="AK9" s="994"/>
      <c r="AL9" s="458"/>
      <c r="AM9" s="994" t="s">
        <v>511</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392</v>
      </c>
      <c r="AF16" s="994"/>
      <c r="AG16" s="994"/>
      <c r="AH16" s="994"/>
      <c r="AI16" s="994" t="s">
        <v>414</v>
      </c>
      <c r="AJ16" s="994"/>
      <c r="AK16" s="994"/>
      <c r="AL16" s="458"/>
      <c r="AM16" s="994" t="s">
        <v>511</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392</v>
      </c>
      <c r="AF23" s="994"/>
      <c r="AG23" s="994"/>
      <c r="AH23" s="994"/>
      <c r="AI23" s="994" t="s">
        <v>414</v>
      </c>
      <c r="AJ23" s="994"/>
      <c r="AK23" s="994"/>
      <c r="AL23" s="458"/>
      <c r="AM23" s="994" t="s">
        <v>511</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392</v>
      </c>
      <c r="AF30" s="994"/>
      <c r="AG30" s="994"/>
      <c r="AH30" s="994"/>
      <c r="AI30" s="994" t="s">
        <v>414</v>
      </c>
      <c r="AJ30" s="994"/>
      <c r="AK30" s="994"/>
      <c r="AL30" s="458"/>
      <c r="AM30" s="994" t="s">
        <v>511</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392</v>
      </c>
      <c r="AF37" s="994"/>
      <c r="AG37" s="994"/>
      <c r="AH37" s="994"/>
      <c r="AI37" s="994" t="s">
        <v>414</v>
      </c>
      <c r="AJ37" s="994"/>
      <c r="AK37" s="994"/>
      <c r="AL37" s="458"/>
      <c r="AM37" s="994" t="s">
        <v>511</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392</v>
      </c>
      <c r="AF44" s="994"/>
      <c r="AG44" s="994"/>
      <c r="AH44" s="994"/>
      <c r="AI44" s="994" t="s">
        <v>414</v>
      </c>
      <c r="AJ44" s="994"/>
      <c r="AK44" s="994"/>
      <c r="AL44" s="458"/>
      <c r="AM44" s="994" t="s">
        <v>511</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392</v>
      </c>
      <c r="AF51" s="994"/>
      <c r="AG51" s="994"/>
      <c r="AH51" s="994"/>
      <c r="AI51" s="994" t="s">
        <v>414</v>
      </c>
      <c r="AJ51" s="994"/>
      <c r="AK51" s="994"/>
      <c r="AL51" s="458"/>
      <c r="AM51" s="994" t="s">
        <v>511</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392</v>
      </c>
      <c r="AF58" s="994"/>
      <c r="AG58" s="994"/>
      <c r="AH58" s="994"/>
      <c r="AI58" s="994" t="s">
        <v>414</v>
      </c>
      <c r="AJ58" s="994"/>
      <c r="AK58" s="994"/>
      <c r="AL58" s="458"/>
      <c r="AM58" s="994" t="s">
        <v>511</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392</v>
      </c>
      <c r="AF65" s="994"/>
      <c r="AG65" s="994"/>
      <c r="AH65" s="994"/>
      <c r="AI65" s="994" t="s">
        <v>414</v>
      </c>
      <c r="AJ65" s="994"/>
      <c r="AK65" s="994"/>
      <c r="AL65" s="458"/>
      <c r="AM65" s="994" t="s">
        <v>511</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秀典(arata-hidenori.qg4)</dc:creator>
  <cp:lastModifiedBy>横田 友子(yokota-tomoko.bq9)</cp:lastModifiedBy>
  <cp:lastPrinted>2021-05-14T00:43:33Z</cp:lastPrinted>
  <dcterms:created xsi:type="dcterms:W3CDTF">2012-03-13T00:50:25Z</dcterms:created>
  <dcterms:modified xsi:type="dcterms:W3CDTF">2021-05-17T08:46:05Z</dcterms:modified>
</cp:coreProperties>
</file>