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<sst xmlns="http://schemas.openxmlformats.org/spreadsheetml/2006/main" count="3042" uniqueCount="778">
  <si>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</si>
  <si>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</si>
  <si>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</si>
  <si>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</si>
  <si>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</si>
  <si>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</si>
  <si>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</si>
  <si>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</si>
  <si>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</si>
  <si>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</si>
  <si>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</si>
  <si>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</si>
  <si>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</si>
  <si>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</si>
  <si>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</si>
  <si>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</si>
  <si>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</si>
  <si>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</si>
  <si>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</si>
  <si>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</si>
  <si>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</si>
  <si>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</si>
  <si>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</si>
  <si>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</si>
  <si>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</si>
  <si>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</si>
  <si>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</si>
  <si>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</si>
  <si>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</si>
  <si>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</si>
  <si>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</si>
  <si>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</si>
  <si>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</si>
  <si>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</si>
  <si>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</si>
  <si>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</si>
  <si>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</si>
  <si>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</si>
  <si>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</si>
  <si>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</si>
  <si>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</si>
  <si>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</si>
  <si>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</si>
  <si>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</si>
  <si>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</si>
  <si>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</si>
  <si>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</si>
  <si>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</si>
  <si>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</si>
  <si>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</si>
  <si>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</si>
  <si>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</si>
  <si>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</si>
  <si>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</si>
  <si>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</si>
  <si>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</si>
  <si>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</si>
  <si>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</si>
  <si>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</si>
  <si>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</si>
  <si>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</si>
  <si>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</si>
  <si>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</si>
  <si>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</si>
  <si>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</si>
  <si>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</si>
  <si>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</si>
  <si>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</si>
  <si>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</si>
  <si>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</si>
  <si>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</si>
  <si>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</si>
  <si>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</si>
  <si>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</si>
  <si>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</si>
  <si>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</si>
  <si>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</si>
  <si>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</si>
  <si>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</si>
  <si>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</si>
  <si>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</si>
  <si>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</si>
  <si>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</si>
  <si>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</si>
  <si>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</si>
  <si>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</si>
  <si>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</si>
  <si>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</si>
  <si>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</si>
  <si>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</si>
  <si>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</si>
  <si>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</si>
  <si>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</si>
  <si>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</si>
  <si>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</si>
  <si>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</si>
  <si>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</si>
  <si>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</si>
  <si>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</si>
  <si>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</si>
  <si>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</si>
  <si>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</si>
  <si>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</si>
  <si>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</si>
  <si>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</si>
  <si>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</si>
  <si>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</si>
  <si>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</si>
  <si>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</si>
  <si>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</si>
  <si>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</si>
  <si>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</si>
  <si>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</si>
  <si>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</si>
  <si>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</si>
  <si>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</si>
  <si>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</si>
  <si>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</si>
  <si>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</si>
  <si>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</si>
  <si>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</si>
  <si>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</si>
  <si>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</si>
  <si>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</si>
  <si>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</si>
  <si>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</si>
  <si>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</si>
  <si>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</si>
  <si>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</si>
  <si>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</si>
  <si>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</si>
  <si>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</si>
  <si>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</si>
  <si>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</si>
  <si>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</si>
  <si>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</si>
  <si>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</si>
  <si>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</si>
  <si>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</si>
  <si>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</si>
  <si>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</si>
  <si>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</si>
  <si>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</si>
  <si>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</si>
  <si>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</si>
  <si>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</si>
  <si>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</si>
  <si>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</si>
  <si>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</si>
  <si>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</si>
  <si>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</si>
  <si>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</si>
  <si>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</si>
  <si>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</si>
  <si>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</si>
  <si>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</si>
  <si>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</si>
  <si>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</si>
  <si>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</si>
  <si>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</si>
  <si>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</si>
  <si>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</si>
  <si>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</si>
  <si>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</si>
  <si>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</si>
  <si>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</si>
  <si>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</si>
  <si>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</si>
  <si>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</si>
  <si>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</si>
  <si>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</si>
  <si>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</si>
  <si>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</si>
  <si>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</si>
  <si>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</si>
  <si>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</si>
  <si>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</si>
  <si>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</si>
  <si>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</si>
  <si>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</si>
  <si>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</si>
  <si>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</si>
  <si>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</si>
  <si>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</si>
  <si>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</si>
  <si>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</si>
  <si>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</si>
  <si>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</si>
  <si>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</si>
  <si>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</si>
  <si>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</si>
  <si>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</si>
  <si>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</si>
  <si>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</si>
  <si>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</si>
  <si>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</si>
  <si>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</si>
  <si>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</si>
  <si>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</si>
  <si>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</si>
  <si>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</si>
  <si>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</si>
  <si>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</si>
  <si>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</si>
  <si>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</si>
  <si>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</si>
  <si>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</si>
  <si>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</si>
  <si>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</si>
  <si>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</si>
  <si>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</si>
  <si>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</si>
  <si>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</si>
  <si>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</si>
  <si>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</si>
  <si>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</si>
  <si>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</si>
  <si>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</si>
  <si>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</si>
  <si>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</si>
  <si>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</si>
  <si>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</si>
  <si>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</si>
  <si>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</si>
  <si>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</si>
  <si>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</si>
  <si>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</si>
  <si>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</si>
  <si>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</si>
  <si>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</si>
  <si>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</si>
  <si>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</si>
  <si>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</si>
  <si>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</si>
  <si>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</si>
  <si>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</si>
  <si>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</si>
  <si>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</si>
  <si>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</si>
  <si>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</si>
  <si>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</si>
  <si>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</si>
  <si>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</si>
  <si>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</si>
  <si>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</si>
  <si>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</si>
  <si>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</si>
  <si>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</si>
  <si>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</si>
  <si>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</si>
  <si>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</si>
  <si>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</si>
  <si>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</si>
  <si>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</si>
  <si>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</si>
  <si>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</si>
  <si>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</si>
  <si>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</si>
  <si>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</si>
  <si>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</si>
  <si>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</si>
  <si>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</si>
  <si>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</si>
  <si>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</si>
  <si>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</si>
  <si>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</si>
  <si>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</si>
  <si>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</si>
  <si>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</si>
  <si>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</si>
  <si>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</si>
  <si>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</si>
  <si>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</si>
  <si>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</si>
  <si>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</si>
  <si>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</si>
  <si>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</si>
  <si>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</si>
  <si>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</si>
  <si>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</si>
  <si>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</si>
  <si>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</si>
  <si>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</si>
  <si>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</si>
  <si>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</si>
  <si>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</si>
  <si>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</si>
  <si>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</si>
  <si>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</si>
  <si>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</si>
  <si>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</si>
  <si>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</si>
  <si>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</si>
  <si>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</si>
  <si>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</si>
  <si>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</si>
  <si>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</si>
  <si>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</si>
  <si>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</si>
  <si>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</si>
  <si>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</si>
  <si>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</si>
  <si>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</si>
  <si>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</si>
  <si>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</si>
  <si>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</si>
  <si>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</si>
  <si>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</si>
  <si>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</si>
  <si>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</si>
  <si>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</si>
  <si>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</si>
  <si>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</si>
  <si>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</si>
  <si>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</si>
  <si>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</si>
  <si>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</si>
  <si>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</si>
  <si>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</si>
  <si>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</si>
  <si>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</si>
  <si>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</si>
  <si>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</si>
  <si>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</si>
  <si>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</si>
  <si>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</si>
  <si>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</si>
  <si>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</si>
  <si>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</si>
  <si>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</si>
  <si>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</si>
  <si>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</si>
  <si>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</si>
  <si>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</si>
  <si>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</si>
  <si>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</si>
  <si>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</si>
  <si>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</si>
  <si>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</si>
  <si>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</si>
  <si>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</si>
  <si>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</si>
  <si>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</si>
  <si>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</si>
  <si>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</si>
  <si>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</si>
  <si>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</si>
  <si>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</si>
  <si>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</si>
  <si>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</si>
  <si>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</si>
  <si>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</si>
  <si>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</si>
  <si>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</si>
  <si>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</si>
  <si>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</si>
  <si>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</si>
  <si>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</si>
  <si>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</si>
  <si>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</si>
  <si>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</si>
  <si>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</si>
  <si>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</si>
  <si>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</si>
  <si>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</si>
  <si>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</si>
  <si>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</si>
  <si>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</si>
  <si>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</si>
  <si>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</si>
  <si>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</si>
  <si>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</si>
  <si>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</si>
  <si>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</si>
  <si>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</si>
  <si>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</si>
  <si>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</si>
  <si>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</si>
  <si>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</si>
  <si>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</si>
  <si>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</si>
  <si>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</si>
  <si>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</si>
  <si>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</si>
  <si>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</si>
  <si>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</si>
  <si>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</si>
  <si>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</si>
  <si>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</si>
  <si>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</si>
  <si>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</si>
  <si>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</si>
  <si>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</si>
  <si>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</si>
  <si>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</si>
  <si>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</si>
  <si>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</si>
  <si>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</si>
  <si>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</si>
  <si>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</si>
  <si>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</si>
  <si>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</si>
  <si>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</si>
  <si>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</si>
  <si>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</si>
  <si>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</si>
  <si>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</si>
  <si>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</si>
  <si>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</si>
  <si>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</si>
  <si>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</si>
  <si>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</si>
  <si>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</si>
  <si>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</si>
  <si>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</si>
  <si>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</si>
  <si>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</si>
  <si>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</si>
  <si>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</si>
  <si>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</si>
  <si>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</si>
  <si>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</si>
  <si>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</si>
  <si>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</si>
  <si>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</si>
  <si>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</si>
  <si>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</si>
  <si>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</si>
  <si>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</si>
  <si>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</si>
  <si>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</si>
  <si>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</si>
  <si>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</si>
  <si>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</si>
  <si>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</si>
  <si>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</si>
  <si>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</si>
  <si>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</si>
  <si>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</si>
  <si>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</si>
  <si>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</si>
  <si>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</si>
  <si>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</si>
  <si>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</si>
  <si>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</si>
  <si>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</si>
  <si>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</si>
  <si>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</si>
  <si>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</si>
  <si>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</si>
  <si>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</si>
  <si>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</si>
  <si>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</si>
  <si>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</si>
  <si>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</si>
  <si>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</si>
  <si>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</si>
  <si>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</si>
  <si>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</si>
  <si>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</si>
  <si>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</si>
  <si>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</si>
  <si>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</si>
  <si>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</si>
  <si>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</si>
  <si>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</si>
  <si>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</si>
  <si>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</si>
  <si>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</si>
  <si>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</si>
  <si>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</si>
  <si>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</si>
  <si>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</si>
  <si>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</si>
  <si>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</si>
  <si>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</si>
  <si>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</si>
  <si>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</si>
  <si>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</si>
  <si>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</si>
  <si>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</si>
  <si>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</si>
  <si>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</si>
  <si>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</si>
  <si>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</si>
  <si>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</si>
  <si>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</si>
  <si>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</si>
  <si>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</si>
  <si>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</si>
  <si>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</si>
  <si>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</si>
  <si>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</si>
  <si>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</si>
  <si>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</si>
  <si>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</si>
  <si>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</si>
  <si>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</si>
  <si>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</si>
  <si>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</si>
  <si>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</si>
  <si>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</si>
  <si>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</si>
  <si>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</si>
  <si>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</si>
  <si>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</si>
  <si>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</si>
  <si>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</si>
  <si>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</si>
  <si>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</si>
  <si>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</si>
  <si>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</si>
  <si>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</si>
  <si>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</si>
  <si>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</si>
  <si>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</si>
  <si>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</si>
  <si>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</si>
  <si>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</si>
  <si>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</si>
  <si>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</si>
  <si>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</si>
  <si>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</si>
  <si>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</si>
  <si>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</si>
  <si>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</si>
  <si>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</si>
  <si>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</si>
  <si>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</si>
  <si>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</si>
  <si>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</si>
  <si>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</si>
  <si>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</si>
  <si>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</si>
  <si>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</si>
  <si>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</si>
  <si>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</si>
  <si>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</si>
  <si>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</si>
  <si>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</si>
  <si>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</si>
  <si>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</si>
  <si>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</si>
  <si>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</si>
  <si>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</si>
  <si>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</si>
  <si>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</si>
  <si>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</si>
  <si>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</si>
  <si>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</si>
  <si>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</si>
  <si>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</si>
  <si>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</si>
  <si>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</si>
  <si>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</si>
  <si>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</si>
  <si>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</si>
  <si>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</si>
  <si>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</si>
  <si>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</si>
  <si>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</si>
  <si>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</si>
  <si>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</si>
  <si>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</si>
  <si>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</si>
  <si>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</si>
  <si>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</si>
  <si>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</si>
  <si>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</si>
  <si>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</si>
  <si>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</si>
  <si>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</si>
  <si>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</si>
  <si>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</si>
  <si>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</si>
  <si>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</si>
  <si>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</si>
  <si>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</si>
  <si>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</si>
  <si>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</si>
  <si>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</si>
  <si>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</si>
  <si>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</si>
  <si>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</si>
  <si>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</si>
  <si>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</si>
  <si>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</si>
  <si>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</si>
  <si>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</si>
  <si>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</si>
  <si>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</si>
  <si>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</si>
  <si>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</si>
  <si>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</si>
  <si>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</si>
  <si>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</si>
  <si>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</si>
  <si>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</si>
  <si>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</si>
  <si>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</si>
  <si>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</si>
  <si>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</si>
  <si>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</si>
  <si>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</si>
  <si>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</si>
  <si>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</si>
  <si>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</si>
  <si>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</si>
  <si>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</si>
  <si>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</si>
  <si>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</si>
  <si>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</si>
  <si>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</si>
  <si>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</si>
  <si>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</si>
  <si>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</si>
  <si>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</si>
  <si>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</si>
  <si>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</si>
  <si>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</si>
  <si>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</si>
  <si>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</si>
  <si>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</si>
  <si>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</si>
  <si>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</si>
  <si>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</si>
  <si>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</si>
  <si>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</si>
  <si>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</si>
  <si>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</si>
  <si>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</si>
  <si>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</si>
  <si>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</si>
  <si>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</si>
  <si>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</si>
  <si>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</si>
  <si>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</si>
  <si>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</si>
  <si>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</si>
  <si>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</si>
  <si>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</si>
  <si>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</si>
  <si>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</si>
  <si>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</si>
  <si>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</si>
  <si>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</si>
  <si>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</si>
  <si>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</si>
  <si>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</si>
  <si>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</si>
  <si>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</si>
  <si>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</si>
  <si>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</si>
  <si>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</si>
  <si>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</si>
  <si>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</si>
  <si>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</si>
  <si>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</si>
  <si>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</si>
  <si>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</si>
  <si>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</si>
  <si>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</si>
  <si>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</si>
  <si>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</si>
  <si>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</si>
  <si>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</si>
  <si>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</si>
  <si>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</si>
  <si>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</si>
  <si>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</si>
  <si>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</si>
  <si>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</si>
  <si>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</si>
  <si>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</si>
  <si>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</si>
  <si>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</si>
  <si>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</si>
  <si>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</si>
  <si>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</si>
  <si>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</si>
  <si>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</si>
  <si>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</si>
  <si>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</si>
  <si>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</si>
  <si>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</si>
  <si>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</si>
  <si>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</si>
  <si>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</si>
  <si>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</si>
  <si>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</si>
  <si>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</si>
  <si>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</si>
  <si>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</si>
  <si>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</si>
  <si>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</si>
  <si>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</si>
  <si>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</si>
  <si>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</si>
  <si>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</si>
  <si>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</si>
  <si>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</si>
  <si>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</si>
  <si>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</si>
  <si>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</si>
  <si>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</si>
  <si>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</si>
  <si>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</si>
  <si>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</si>
  <si>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</si>
  <si>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</si>
  <si>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特定機能病院管理者研修事業</t>
  </si>
  <si>
    <t>医政局</t>
  </si>
  <si>
    <t>課長：熊木　正人</t>
  </si>
  <si>
    <t>平成２９年度</t>
  </si>
  <si>
    <t>終了予定なし</t>
  </si>
  <si>
    <t>総務課</t>
  </si>
  <si>
    <t>医療法施行規則（昭和第２３年厚生省令第５１号）
医療法施行規則の一部を改正する省令の施行について（平成28年6月10日）</t>
  </si>
  <si>
    <t>　特定機能病院の承認要件見直しに関連して、特定機能病院の医療安全確保を図るため、医療安全管理に精通した管理者、医療安全管理責任者などを養成することを目的とする。</t>
  </si>
  <si>
    <t xml:space="preserve">　全ての特定機能病院を対象として、特定機能病院の管理者、医療安全管理責任者などが医療安全管理を的確に行えるよう、必要な知識及び技能を修得させるための研修を実施する。
</t>
  </si>
  <si>
    <t>-</t>
  </si>
  <si>
    <t>特定機能病院管理者研修の受講人数</t>
  </si>
  <si>
    <t>研修受講者数</t>
  </si>
  <si>
    <t>人</t>
  </si>
  <si>
    <t>事業実績報告書</t>
  </si>
  <si>
    <t>研修開催回数</t>
  </si>
  <si>
    <t>回</t>
  </si>
  <si>
    <t>単位あたりコスト＝Ｘ／Ｙ
Ｘ：「執行額」
Ｙ：「研修受講者数」　　　　　　　　　　　　　　</t>
    <phoneticPr fontId="5"/>
  </si>
  <si>
    <t>千円</t>
  </si>
  <si>
    <t>　　X/Y</t>
    <phoneticPr fontId="5"/>
  </si>
  <si>
    <t>14,000/300</t>
  </si>
  <si>
    <t>施策大目標２　必要な医療従事者を確保するとともに、資質の向上を図ること</t>
  </si>
  <si>
    <t>医療従事者の資質の向上を図ること（施策目標　Ⅰ－２－２）</t>
  </si>
  <si>
    <t>特定機能病院における医療安全のためのピアレビュー推進事業</t>
  </si>
  <si>
    <t>新29-0010</t>
  </si>
  <si>
    <t>0077</t>
  </si>
  <si>
    <t>○</t>
  </si>
  <si>
    <t>特定機能病院において医療安全に関する重大な事案が相次いで発生したことを踏まえ、医療安全管理に精通した管理者等を養成することは、国民や社会のニーズが高いと考えられる。</t>
    <phoneticPr fontId="5"/>
  </si>
  <si>
    <t>特定機能病院の承認等の手続きを国で行っていることから、特定機能病院の承認要件の見直しに関連する本事業の実施については、国で行うべき事業である。</t>
    <phoneticPr fontId="5"/>
  </si>
  <si>
    <t>特定機能病院の医療安全の確保を目的とした本事業は、優先度の高い事業である。</t>
    <phoneticPr fontId="5"/>
  </si>
  <si>
    <t>‐</t>
  </si>
  <si>
    <t>無</t>
  </si>
  <si>
    <t>本研修は個人のスキルアップを目的としたものではなく、医療法施行規則により求められているものであるため、受講料は徴収していない。</t>
    <phoneticPr fontId="5"/>
  </si>
  <si>
    <t>単位当たりコストは47千円であり、妥当なものと考えている。</t>
    <rPh sb="17" eb="19">
      <t>ダトウ</t>
    </rPh>
    <phoneticPr fontId="5"/>
  </si>
  <si>
    <t>補助対象経費については、交付要綱において、真に必要な経費に限定している。</t>
    <phoneticPr fontId="5"/>
  </si>
  <si>
    <t>旅費等削減のため一部eラーニングで実施するなど、コスト削減に努めている。</t>
    <rPh sb="0" eb="2">
      <t>リョヒ</t>
    </rPh>
    <rPh sb="2" eb="3">
      <t>トウ</t>
    </rPh>
    <rPh sb="3" eb="5">
      <t>サクゲン</t>
    </rPh>
    <rPh sb="8" eb="10">
      <t>イチブ</t>
    </rPh>
    <rPh sb="17" eb="19">
      <t>ジッシ</t>
    </rPh>
    <rPh sb="27" eb="29">
      <t>サクゲン</t>
    </rPh>
    <rPh sb="30" eb="31">
      <t>ツト</t>
    </rPh>
    <phoneticPr fontId="5"/>
  </si>
  <si>
    <t>成果実績は成果目標を上回っている。</t>
    <rPh sb="0" eb="2">
      <t>セイカ</t>
    </rPh>
    <rPh sb="2" eb="4">
      <t>ジッセキ</t>
    </rPh>
    <rPh sb="5" eb="7">
      <t>セイカ</t>
    </rPh>
    <rPh sb="7" eb="9">
      <t>モクヒョウ</t>
    </rPh>
    <rPh sb="10" eb="12">
      <t>ウワマワ</t>
    </rPh>
    <phoneticPr fontId="5"/>
  </si>
  <si>
    <t>活動実績は見込み通りである。</t>
    <rPh sb="0" eb="2">
      <t>カツドウ</t>
    </rPh>
    <rPh sb="2" eb="4">
      <t>ジッセキ</t>
    </rPh>
    <rPh sb="5" eb="7">
      <t>ミコ</t>
    </rPh>
    <rPh sb="8" eb="9">
      <t>ドオ</t>
    </rPh>
    <phoneticPr fontId="5"/>
  </si>
  <si>
    <t>特定機能病院の医療安全確保を図るため、医療安全管理に精通した管理者、医療安全管理責任者などを養成するための研修経費であり、研修受講者数も見込みを上回っていることから、適切に事業が実施されたものと考えている。</t>
    <rPh sb="72" eb="74">
      <t>ウワマワ</t>
    </rPh>
    <phoneticPr fontId="5"/>
  </si>
  <si>
    <t>令和元年度の受講者のアンケート結果を踏まえ、令和２年度に研修内容の見直しを行ったところである。今後とも必要に応じて研修内容の見直しを行ってまいりたい。</t>
    <rPh sb="0" eb="2">
      <t>レイワ</t>
    </rPh>
    <rPh sb="2" eb="4">
      <t>ガンネン</t>
    </rPh>
    <rPh sb="4" eb="5">
      <t>ド</t>
    </rPh>
    <rPh sb="5" eb="7">
      <t>ヘイネンド</t>
    </rPh>
    <rPh sb="6" eb="9">
      <t>ジュコウシャ</t>
    </rPh>
    <rPh sb="15" eb="17">
      <t>ケッカ</t>
    </rPh>
    <rPh sb="18" eb="19">
      <t>フ</t>
    </rPh>
    <rPh sb="22" eb="24">
      <t>レイワ</t>
    </rPh>
    <rPh sb="25" eb="27">
      <t>ネンド</t>
    </rPh>
    <rPh sb="26" eb="27">
      <t>ド</t>
    </rPh>
    <rPh sb="27" eb="29">
      <t>ヘイネンド</t>
    </rPh>
    <rPh sb="28" eb="30">
      <t>ケンシュウ</t>
    </rPh>
    <rPh sb="30" eb="32">
      <t>ナイヨウ</t>
    </rPh>
    <rPh sb="33" eb="35">
      <t>ミナオ</t>
    </rPh>
    <rPh sb="37" eb="38">
      <t>オコナ</t>
    </rPh>
    <rPh sb="47" eb="49">
      <t>コンゴ</t>
    </rPh>
    <rPh sb="51" eb="53">
      <t>ヒツヨウ</t>
    </rPh>
    <rPh sb="54" eb="55">
      <t>オウ</t>
    </rPh>
    <rPh sb="66" eb="67">
      <t>オコナ</t>
    </rPh>
    <phoneticPr fontId="5"/>
  </si>
  <si>
    <t>医療施設運営費等補助金</t>
    <phoneticPr fontId="5"/>
  </si>
  <si>
    <t>14,000/309</t>
    <phoneticPr fontId="5"/>
  </si>
  <si>
    <t>14,000/340</t>
    <phoneticPr fontId="5"/>
  </si>
  <si>
    <t>人件費</t>
    <rPh sb="0" eb="3">
      <t>ジンケンヒ</t>
    </rPh>
    <phoneticPr fontId="5"/>
  </si>
  <si>
    <t>雑役務費</t>
    <rPh sb="0" eb="1">
      <t>ザツ</t>
    </rPh>
    <rPh sb="1" eb="4">
      <t>エキムヒ</t>
    </rPh>
    <phoneticPr fontId="5"/>
  </si>
  <si>
    <t>諸謝金</t>
    <rPh sb="0" eb="1">
      <t>ショ</t>
    </rPh>
    <rPh sb="1" eb="3">
      <t>シャキン</t>
    </rPh>
    <phoneticPr fontId="5"/>
  </si>
  <si>
    <t>委託費</t>
    <rPh sb="0" eb="3">
      <t>イタクヒ</t>
    </rPh>
    <phoneticPr fontId="5"/>
  </si>
  <si>
    <t>消耗品費</t>
    <rPh sb="0" eb="3">
      <t>ショウモウヒン</t>
    </rPh>
    <rPh sb="3" eb="4">
      <t>ヒ</t>
    </rPh>
    <phoneticPr fontId="5"/>
  </si>
  <si>
    <t>その他</t>
    <rPh sb="2" eb="3">
      <t>タ</t>
    </rPh>
    <phoneticPr fontId="5"/>
  </si>
  <si>
    <t>印刷製本費、通信運搬費等</t>
    <rPh sb="0" eb="2">
      <t>インサツ</t>
    </rPh>
    <rPh sb="2" eb="4">
      <t>セイホン</t>
    </rPh>
    <rPh sb="4" eb="5">
      <t>ヒ</t>
    </rPh>
    <rPh sb="6" eb="8">
      <t>ツウシン</t>
    </rPh>
    <rPh sb="8" eb="10">
      <t>ウンパン</t>
    </rPh>
    <rPh sb="10" eb="11">
      <t>ヒ</t>
    </rPh>
    <rPh sb="11" eb="12">
      <t>トウ</t>
    </rPh>
    <phoneticPr fontId="5"/>
  </si>
  <si>
    <t>A.公益財団法人　日本医療機能評価機構</t>
    <rPh sb="2" eb="4">
      <t>コウエキ</t>
    </rPh>
    <rPh sb="4" eb="8">
      <t>ザイダンホウジン</t>
    </rPh>
    <rPh sb="9" eb="11">
      <t>ニホン</t>
    </rPh>
    <rPh sb="11" eb="13">
      <t>イリョウ</t>
    </rPh>
    <rPh sb="13" eb="15">
      <t>キノウ</t>
    </rPh>
    <rPh sb="15" eb="17">
      <t>ヒョウカ</t>
    </rPh>
    <rPh sb="17" eb="19">
      <t>キコウ</t>
    </rPh>
    <phoneticPr fontId="5"/>
  </si>
  <si>
    <t>職員給与等</t>
    <rPh sb="0" eb="2">
      <t>ショクイン</t>
    </rPh>
    <rPh sb="2" eb="4">
      <t>キュウヨ</t>
    </rPh>
    <rPh sb="4" eb="5">
      <t>トウ</t>
    </rPh>
    <phoneticPr fontId="5"/>
  </si>
  <si>
    <t>雑役務費</t>
    <rPh sb="0" eb="1">
      <t>ザツ</t>
    </rPh>
    <rPh sb="1" eb="3">
      <t>エキム</t>
    </rPh>
    <phoneticPr fontId="5"/>
  </si>
  <si>
    <t>B.株式会社インソース</t>
    <rPh sb="2" eb="6">
      <t>カブシキガイシャ</t>
    </rPh>
    <phoneticPr fontId="5"/>
  </si>
  <si>
    <t>C.デジタルハリウッド株式会社</t>
    <rPh sb="11" eb="15">
      <t>カブシキガイシャ</t>
    </rPh>
    <phoneticPr fontId="5"/>
  </si>
  <si>
    <t>システム料金</t>
    <rPh sb="4" eb="5">
      <t>リョウ</t>
    </rPh>
    <rPh sb="5" eb="6">
      <t>キン</t>
    </rPh>
    <phoneticPr fontId="5"/>
  </si>
  <si>
    <t>教材制作料</t>
    <rPh sb="0" eb="2">
      <t>キョウザイ</t>
    </rPh>
    <rPh sb="2" eb="5">
      <t>セイサクリョウ</t>
    </rPh>
    <phoneticPr fontId="5"/>
  </si>
  <si>
    <t>公益財団法人　日本医療機能評価機構</t>
    <phoneticPr fontId="5"/>
  </si>
  <si>
    <t>株式会社インソース</t>
    <phoneticPr fontId="5"/>
  </si>
  <si>
    <t>デジタルハリウッド株式会社</t>
    <phoneticPr fontId="5"/>
  </si>
  <si>
    <t>教材制作</t>
    <rPh sb="0" eb="2">
      <t>キョウザイ</t>
    </rPh>
    <rPh sb="2" eb="4">
      <t>セイサク</t>
    </rPh>
    <phoneticPr fontId="5"/>
  </si>
  <si>
    <t>研修システム提供</t>
    <rPh sb="0" eb="2">
      <t>ケンシュウ</t>
    </rPh>
    <rPh sb="6" eb="8">
      <t>テイキョウ</t>
    </rPh>
    <phoneticPr fontId="5"/>
  </si>
  <si>
    <t>-</t>
    <phoneticPr fontId="5"/>
  </si>
  <si>
    <t>研修の実施</t>
    <rPh sb="0" eb="2">
      <t>ケンシュウ</t>
    </rPh>
    <rPh sb="3" eb="5">
      <t>ジッシ</t>
    </rPh>
    <phoneticPr fontId="5"/>
  </si>
  <si>
    <t>補助金等交付</t>
  </si>
  <si>
    <t>厚労</t>
    <rPh sb="0" eb="2">
      <t>コウロウ</t>
    </rPh>
    <phoneticPr fontId="5"/>
  </si>
  <si>
    <t>14,000/340</t>
  </si>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</sst>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43143</xdr:colOff>
      <xdr:row>749</xdr:row>
      <xdr:rowOff>342900</xdr:rowOff>
    </xdr:from>
    <xdr:to>
      <xdr:col>35</xdr:col>
      <xdr:colOff>54349</xdr:colOff>
      <xdr:row>752</xdr:row>
      <xdr:rowOff>178360</xdr:rowOff>
    </xdr:to>
    <xdr:sp macro="" textlink="">
      <xdr:nvSpPr>
        <xdr:cNvPr id="7" name="正方形/長方形 6"/>
        <xdr:cNvSpPr/>
      </xdr:nvSpPr>
      <xdr:spPr>
        <a:xfrm>
          <a:off x="3643593" y="40909875"/>
          <a:ext cx="3611656" cy="8927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１４．４百万円</a:t>
          </a:r>
        </a:p>
      </xdr:txBody>
    </xdr:sp>
    <xdr:clientData/>
  </xdr:twoCellAnchor>
  <xdr:twoCellAnchor>
    <xdr:from>
      <xdr:col>17</xdr:col>
      <xdr:colOff>43143</xdr:colOff>
      <xdr:row>752</xdr:row>
      <xdr:rowOff>309281</xdr:rowOff>
    </xdr:from>
    <xdr:to>
      <xdr:col>35</xdr:col>
      <xdr:colOff>54349</xdr:colOff>
      <xdr:row>755</xdr:row>
      <xdr:rowOff>292467</xdr:rowOff>
    </xdr:to>
    <xdr:sp macro="" textlink="">
      <xdr:nvSpPr>
        <xdr:cNvPr id="8" name="大かっこ 7"/>
        <xdr:cNvSpPr/>
      </xdr:nvSpPr>
      <xdr:spPr>
        <a:xfrm>
          <a:off x="3643593" y="41933531"/>
          <a:ext cx="3611656" cy="10404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特定機能病院の承認要件見直しに関連して、特定機能病院の医療安全確保を図るため、医療安全管理に精通した管理者、医療安全管理責任者などを養成することを目的とする。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0</xdr:colOff>
      <xdr:row>759</xdr:row>
      <xdr:rowOff>349623</xdr:rowOff>
    </xdr:from>
    <xdr:to>
      <xdr:col>35</xdr:col>
      <xdr:colOff>95250</xdr:colOff>
      <xdr:row>762</xdr:row>
      <xdr:rowOff>185084</xdr:rowOff>
    </xdr:to>
    <xdr:sp macro="" textlink="">
      <xdr:nvSpPr>
        <xdr:cNvPr id="9" name="正方形/長方形 8"/>
        <xdr:cNvSpPr/>
      </xdr:nvSpPr>
      <xdr:spPr>
        <a:xfrm>
          <a:off x="3600450" y="44440848"/>
          <a:ext cx="3695700" cy="8927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a:t>
          </a:r>
          <a:r>
            <a:rPr kumimoji="1" lang="en-US" altLang="ja-JP" sz="1100">
              <a:effectLst/>
              <a:latin typeface="+mn-lt"/>
              <a:ea typeface="+mn-ea"/>
              <a:cs typeface="+mn-cs"/>
            </a:rPr>
            <a:t>A. </a:t>
          </a:r>
          <a:r>
            <a:rPr kumimoji="1" lang="ja-JP" altLang="en-US" sz="1100">
              <a:effectLst/>
              <a:latin typeface="+mn-lt"/>
              <a:ea typeface="+mn-ea"/>
              <a:cs typeface="+mn-cs"/>
            </a:rPr>
            <a:t>公益財団法人日本医療機能評価機構</a:t>
          </a:r>
          <a:endParaRPr kumimoji="1" lang="en-US" altLang="ja-JP" sz="1100">
            <a:effectLst/>
            <a:latin typeface="+mn-lt"/>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１４．４百万円</a:t>
          </a:r>
        </a:p>
      </xdr:txBody>
    </xdr:sp>
    <xdr:clientData/>
  </xdr:twoCellAnchor>
  <xdr:oneCellAnchor>
    <xdr:from>
      <xdr:col>18</xdr:col>
      <xdr:colOff>168018</xdr:colOff>
      <xdr:row>758</xdr:row>
      <xdr:rowOff>321780</xdr:rowOff>
    </xdr:from>
    <xdr:ext cx="1959429" cy="357146"/>
    <xdr:sp macro="" textlink="">
      <xdr:nvSpPr>
        <xdr:cNvPr id="10" name="テキスト ボックス 9"/>
        <xdr:cNvSpPr txBox="1"/>
      </xdr:nvSpPr>
      <xdr:spPr>
        <a:xfrm>
          <a:off x="3746105" y="45196954"/>
          <a:ext cx="1959429"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26</xdr:col>
      <xdr:colOff>110378</xdr:colOff>
      <xdr:row>755</xdr:row>
      <xdr:rowOff>298077</xdr:rowOff>
    </xdr:from>
    <xdr:to>
      <xdr:col>26</xdr:col>
      <xdr:colOff>121583</xdr:colOff>
      <xdr:row>759</xdr:row>
      <xdr:rowOff>124947</xdr:rowOff>
    </xdr:to>
    <xdr:cxnSp macro="">
      <xdr:nvCxnSpPr>
        <xdr:cNvPr id="11" name="直線矢印コネクタ 10"/>
        <xdr:cNvCxnSpPr/>
      </xdr:nvCxnSpPr>
      <xdr:spPr>
        <a:xfrm flipH="1">
          <a:off x="5511053" y="42979602"/>
          <a:ext cx="11205" cy="12365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132522</xdr:colOff>
      <xdr:row>766</xdr:row>
      <xdr:rowOff>341341</xdr:rowOff>
    </xdr:from>
    <xdr:to>
      <xdr:col>24</xdr:col>
      <xdr:colOff>182218</xdr:colOff>
      <xdr:row>769</xdr:row>
      <xdr:rowOff>176802</xdr:rowOff>
    </xdr:to>
    <xdr:sp macro="" textlink="">
      <xdr:nvSpPr>
        <xdr:cNvPr id="12" name="正方形/長方形 11"/>
        <xdr:cNvSpPr/>
      </xdr:nvSpPr>
      <xdr:spPr>
        <a:xfrm>
          <a:off x="2319131" y="48695211"/>
          <a:ext cx="2633870" cy="111098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a:t>
          </a:r>
          <a:r>
            <a:rPr kumimoji="1" lang="en-US" altLang="ja-JP" sz="1100">
              <a:effectLst/>
              <a:latin typeface="+mn-lt"/>
              <a:ea typeface="+mn-ea"/>
              <a:cs typeface="+mn-cs"/>
            </a:rPr>
            <a:t>B. </a:t>
          </a:r>
          <a:r>
            <a:rPr kumimoji="1" lang="ja-JP" altLang="en-US" sz="1100">
              <a:effectLst/>
              <a:latin typeface="+mn-lt"/>
              <a:ea typeface="+mn-ea"/>
              <a:cs typeface="+mn-cs"/>
            </a:rPr>
            <a:t>株式会社インソース</a:t>
          </a:r>
          <a:endParaRPr kumimoji="1" lang="en-US" altLang="ja-JP" sz="1100">
            <a:effectLst/>
            <a:latin typeface="+mn-lt"/>
            <a:ea typeface="+mn-ea"/>
            <a:cs typeface="+mn-cs"/>
          </a:endParaRPr>
        </a:p>
        <a:p>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０．８</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oneCellAnchor>
    <xdr:from>
      <xdr:col>14</xdr:col>
      <xdr:colOff>184583</xdr:colOff>
      <xdr:row>766</xdr:row>
      <xdr:rowOff>48453</xdr:rowOff>
    </xdr:from>
    <xdr:ext cx="1959429" cy="357146"/>
    <xdr:sp macro="" textlink="">
      <xdr:nvSpPr>
        <xdr:cNvPr id="13" name="テキスト ボックス 12"/>
        <xdr:cNvSpPr txBox="1"/>
      </xdr:nvSpPr>
      <xdr:spPr>
        <a:xfrm>
          <a:off x="2967540" y="48402323"/>
          <a:ext cx="1959429"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twoCellAnchor>
    <xdr:from>
      <xdr:col>18</xdr:col>
      <xdr:colOff>93813</xdr:colOff>
      <xdr:row>762</xdr:row>
      <xdr:rowOff>215251</xdr:rowOff>
    </xdr:from>
    <xdr:to>
      <xdr:col>18</xdr:col>
      <xdr:colOff>105018</xdr:colOff>
      <xdr:row>766</xdr:row>
      <xdr:rowOff>42121</xdr:rowOff>
    </xdr:to>
    <xdr:cxnSp macro="">
      <xdr:nvCxnSpPr>
        <xdr:cNvPr id="14" name="直線矢印コネクタ 13"/>
        <xdr:cNvCxnSpPr/>
      </xdr:nvCxnSpPr>
      <xdr:spPr>
        <a:xfrm flipH="1">
          <a:off x="3671900" y="46515034"/>
          <a:ext cx="11205" cy="18809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132522</xdr:colOff>
      <xdr:row>766</xdr:row>
      <xdr:rowOff>341341</xdr:rowOff>
    </xdr:from>
    <xdr:to>
      <xdr:col>40</xdr:col>
      <xdr:colOff>182218</xdr:colOff>
      <xdr:row>769</xdr:row>
      <xdr:rowOff>176802</xdr:rowOff>
    </xdr:to>
    <xdr:sp macro="" textlink="">
      <xdr:nvSpPr>
        <xdr:cNvPr id="15" name="正方形/長方形 14"/>
        <xdr:cNvSpPr/>
      </xdr:nvSpPr>
      <xdr:spPr>
        <a:xfrm>
          <a:off x="2319131" y="48695211"/>
          <a:ext cx="2633870" cy="111098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a:r>
            <a:rPr kumimoji="1" lang="ja-JP" altLang="en-US" sz="1100">
              <a:effectLst/>
              <a:latin typeface="+mn-lt"/>
              <a:ea typeface="+mn-ea"/>
              <a:cs typeface="+mn-cs"/>
            </a:rPr>
            <a:t>　  </a:t>
          </a:r>
          <a:r>
            <a:rPr kumimoji="1" lang="en-US" altLang="ja-JP" sz="1100">
              <a:effectLst/>
              <a:latin typeface="+mn-lt"/>
              <a:ea typeface="+mn-ea"/>
              <a:cs typeface="+mn-cs"/>
            </a:rPr>
            <a:t>C.</a:t>
          </a:r>
          <a:r>
            <a:rPr kumimoji="1" lang="ja-JP" altLang="en-US" sz="1100">
              <a:effectLst/>
              <a:latin typeface="+mn-lt"/>
              <a:ea typeface="+mn-ea"/>
              <a:cs typeface="+mn-cs"/>
            </a:rPr>
            <a:t>デジタルハリウッド株式会社</a:t>
          </a:r>
          <a:r>
            <a:rPr kumimoji="1" lang="en-US" altLang="ja-JP" sz="1100">
              <a:effectLst/>
              <a:latin typeface="+mn-lt"/>
              <a:ea typeface="+mn-ea"/>
              <a:cs typeface="+mn-cs"/>
            </a:rPr>
            <a:t> </a:t>
          </a:r>
        </a:p>
        <a:p>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０．８</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oneCellAnchor>
    <xdr:from>
      <xdr:col>30</xdr:col>
      <xdr:colOff>184583</xdr:colOff>
      <xdr:row>766</xdr:row>
      <xdr:rowOff>48453</xdr:rowOff>
    </xdr:from>
    <xdr:ext cx="1959429" cy="357146"/>
    <xdr:sp macro="" textlink="">
      <xdr:nvSpPr>
        <xdr:cNvPr id="16" name="テキスト ボックス 15"/>
        <xdr:cNvSpPr txBox="1"/>
      </xdr:nvSpPr>
      <xdr:spPr>
        <a:xfrm>
          <a:off x="2967540" y="48402323"/>
          <a:ext cx="1959429"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twoCellAnchor>
    <xdr:from>
      <xdr:col>33</xdr:col>
      <xdr:colOff>68966</xdr:colOff>
      <xdr:row>762</xdr:row>
      <xdr:rowOff>215251</xdr:rowOff>
    </xdr:from>
    <xdr:to>
      <xdr:col>33</xdr:col>
      <xdr:colOff>80171</xdr:colOff>
      <xdr:row>766</xdr:row>
      <xdr:rowOff>42121</xdr:rowOff>
    </xdr:to>
    <xdr:cxnSp macro="">
      <xdr:nvCxnSpPr>
        <xdr:cNvPr id="17" name="直線矢印コネクタ 16"/>
        <xdr:cNvCxnSpPr/>
      </xdr:nvCxnSpPr>
      <xdr:spPr>
        <a:xfrm flipH="1">
          <a:off x="6628792" y="46515034"/>
          <a:ext cx="11205" cy="18809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5" zoomScale="115" zoomScaleNormal="75" zoomScaleSheetLayoutView="115" zoomScalePageLayoutView="85" workbookViewId="0">
      <selection activeCell="AY726" sqref="A726:XFD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774</v>
      </c>
      <c r="AK2" s="206"/>
      <c r="AL2" s="206"/>
      <c r="AM2" s="206"/>
      <c r="AN2" s="98" t="s">
        <v>405</v>
      </c>
      <c r="AO2" s="206">
        <v>20</v>
      </c>
      <c r="AP2" s="206"/>
      <c r="AQ2" s="206"/>
      <c r="AR2" s="99" t="s">
        <v>708</v>
      </c>
      <c r="AS2" s="207">
        <v>109</v>
      </c>
      <c r="AT2" s="207"/>
      <c r="AU2" s="207"/>
      <c r="AV2" s="98" t="str">
        <f>IF(AW2="","","-")</f>
        <v/>
      </c>
      <c r="AW2" s="394"/>
      <c r="AX2" s="394"/>
    </row>
    <row r="3" spans="1:50" ht="21" customHeight="1" thickBot="1" x14ac:dyDescent="0.2">
      <c r="A3" s="519" t="s">
        <v>701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713</v>
      </c>
      <c r="H5" s="555"/>
      <c r="I5" s="555"/>
      <c r="J5" s="555"/>
      <c r="K5" s="555"/>
      <c r="L5" s="555"/>
      <c r="M5" s="556" t="s">
        <v>66</v>
      </c>
      <c r="N5" s="557"/>
      <c r="O5" s="557"/>
      <c r="P5" s="557"/>
      <c r="Q5" s="557"/>
      <c r="R5" s="558"/>
      <c r="S5" s="559" t="s">
        <v>714</v>
      </c>
      <c r="T5" s="555"/>
      <c r="U5" s="555"/>
      <c r="V5" s="555"/>
      <c r="W5" s="555"/>
      <c r="X5" s="560"/>
      <c r="Y5" s="713" t="s">
        <v>3</v>
      </c>
      <c r="Z5" s="714"/>
      <c r="AA5" s="714"/>
      <c r="AB5" s="714"/>
      <c r="AC5" s="714"/>
      <c r="AD5" s="715"/>
      <c r="AE5" s="716" t="s">
        <v>715</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c r="H7" s="824"/>
      <c r="I7" s="824"/>
      <c r="J7" s="824"/>
      <c r="K7" s="824"/>
      <c r="L7" s="824"/>
      <c r="M7" s="824"/>
      <c r="N7" s="824"/>
      <c r="O7" s="824"/>
      <c r="P7" s="824"/>
      <c r="Q7" s="824"/>
      <c r="R7" s="824"/>
      <c r="S7" s="824"/>
      <c r="T7" s="824"/>
      <c r="U7" s="824"/>
      <c r="V7" s="824"/>
      <c r="W7" s="824"/>
      <c r="X7" s="825"/>
      <c r="Y7" s="392" t="s">
        <v>388</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718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389</v>
      </c>
      <c r="Q12" s="298"/>
      <c r="R12" s="298"/>
      <c r="S12" s="298"/>
      <c r="T12" s="298"/>
      <c r="U12" s="298"/>
      <c r="V12" s="299"/>
      <c r="W12" s="303" t="s">
        <v>411</v>
      </c>
      <c r="X12" s="298"/>
      <c r="Y12" s="298"/>
      <c r="Z12" s="298"/>
      <c r="AA12" s="298"/>
      <c r="AB12" s="298"/>
      <c r="AC12" s="299"/>
      <c r="AD12" s="303" t="s">
        <v>698</v>
      </c>
      <c r="AE12" s="298"/>
      <c r="AF12" s="298"/>
      <c r="AG12" s="298"/>
      <c r="AH12" s="298"/>
      <c r="AI12" s="298"/>
      <c r="AJ12" s="299"/>
      <c r="AK12" s="303" t="s">
        <v>702</v>
      </c>
      <c r="AL12" s="298"/>
      <c r="AM12" s="298"/>
      <c r="AN12" s="298"/>
      <c r="AO12" s="298"/>
      <c r="AP12" s="298"/>
      <c r="AQ12" s="299"/>
      <c r="AR12" s="303" t="s">
        <v>703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14</v>
      </c>
      <c r="Q13" s="164"/>
      <c r="R13" s="164"/>
      <c r="S13" s="164"/>
      <c r="T13" s="164"/>
      <c r="U13" s="164"/>
      <c r="V13" s="165"/>
      <c r="W13" s="163">
        <v>14</v>
      </c>
      <c r="X13" s="164"/>
      <c r="Y13" s="164"/>
      <c r="Z13" s="164"/>
      <c r="AA13" s="164"/>
      <c r="AB13" s="164"/>
      <c r="AC13" s="165"/>
      <c r="AD13" s="163">
        <v>14</v>
      </c>
      <c r="AE13" s="164"/>
      <c r="AF13" s="164"/>
      <c r="AG13" s="164"/>
      <c r="AH13" s="164"/>
      <c r="AI13" s="164"/>
      <c r="AJ13" s="165"/>
      <c r="AK13" s="163">
        <v>14</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719</v>
      </c>
      <c r="Q14" s="164"/>
      <c r="R14" s="164"/>
      <c r="S14" s="164"/>
      <c r="T14" s="164"/>
      <c r="U14" s="164"/>
      <c r="V14" s="165"/>
      <c r="W14" s="163" t="s">
        <v>776</v>
      </c>
      <c r="X14" s="164"/>
      <c r="Y14" s="164"/>
      <c r="Z14" s="164"/>
      <c r="AA14" s="164"/>
      <c r="AB14" s="164"/>
      <c r="AC14" s="165"/>
      <c r="AD14" s="163" t="s">
        <v>776</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719</v>
      </c>
      <c r="Q15" s="164"/>
      <c r="R15" s="164"/>
      <c r="S15" s="164"/>
      <c r="T15" s="164"/>
      <c r="U15" s="164"/>
      <c r="V15" s="165"/>
      <c r="W15" s="163" t="s">
        <v>719</v>
      </c>
      <c r="X15" s="164"/>
      <c r="Y15" s="164"/>
      <c r="Z15" s="164"/>
      <c r="AA15" s="164"/>
      <c r="AB15" s="164"/>
      <c r="AC15" s="165"/>
      <c r="AD15" s="163" t="s">
        <v>776</v>
      </c>
      <c r="AE15" s="164"/>
      <c r="AF15" s="164"/>
      <c r="AG15" s="164"/>
      <c r="AH15" s="164"/>
      <c r="AI15" s="164"/>
      <c r="AJ15" s="165"/>
      <c r="AK15" s="163" t="s">
        <v>776</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719</v>
      </c>
      <c r="Q16" s="164"/>
      <c r="R16" s="164"/>
      <c r="S16" s="164"/>
      <c r="T16" s="164"/>
      <c r="U16" s="164"/>
      <c r="V16" s="165"/>
      <c r="W16" s="163" t="s">
        <v>719</v>
      </c>
      <c r="X16" s="164"/>
      <c r="Y16" s="164"/>
      <c r="Z16" s="164"/>
      <c r="AA16" s="164"/>
      <c r="AB16" s="164"/>
      <c r="AC16" s="165"/>
      <c r="AD16" s="163" t="s">
        <v>776</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719</v>
      </c>
      <c r="Q17" s="164"/>
      <c r="R17" s="164"/>
      <c r="S17" s="164"/>
      <c r="T17" s="164"/>
      <c r="U17" s="164"/>
      <c r="V17" s="165"/>
      <c r="W17" s="163" t="s">
        <v>719</v>
      </c>
      <c r="X17" s="164"/>
      <c r="Y17" s="164"/>
      <c r="Z17" s="164"/>
      <c r="AA17" s="164"/>
      <c r="AB17" s="164"/>
      <c r="AC17" s="165"/>
      <c r="AD17" s="163" t="s">
        <v>776</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14</v>
      </c>
      <c r="Q18" s="170"/>
      <c r="R18" s="170"/>
      <c r="S18" s="170"/>
      <c r="T18" s="170"/>
      <c r="U18" s="170"/>
      <c r="V18" s="171"/>
      <c r="W18" s="169">
        <f>SUM(W13:AC17)</f>
        <v>14</v>
      </c>
      <c r="X18" s="170"/>
      <c r="Y18" s="170"/>
      <c r="Z18" s="170"/>
      <c r="AA18" s="170"/>
      <c r="AB18" s="170"/>
      <c r="AC18" s="171"/>
      <c r="AD18" s="169">
        <f>SUM(AD13:AJ17)</f>
        <v>14</v>
      </c>
      <c r="AE18" s="170"/>
      <c r="AF18" s="170"/>
      <c r="AG18" s="170"/>
      <c r="AH18" s="170"/>
      <c r="AI18" s="170"/>
      <c r="AJ18" s="171"/>
      <c r="AK18" s="169">
        <f>SUM(AK13:AQ17)</f>
        <v>14</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14</v>
      </c>
      <c r="Q19" s="164"/>
      <c r="R19" s="164"/>
      <c r="S19" s="164"/>
      <c r="T19" s="164"/>
      <c r="U19" s="164"/>
      <c r="V19" s="165"/>
      <c r="W19" s="163">
        <v>14</v>
      </c>
      <c r="X19" s="164"/>
      <c r="Y19" s="164"/>
      <c r="Z19" s="164"/>
      <c r="AA19" s="164"/>
      <c r="AB19" s="164"/>
      <c r="AC19" s="165"/>
      <c r="AD19" s="163">
        <v>14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1</v>
      </c>
      <c r="Q20" s="535"/>
      <c r="R20" s="535"/>
      <c r="S20" s="535"/>
      <c r="T20" s="535"/>
      <c r="U20" s="535"/>
      <c r="V20" s="535"/>
      <c r="W20" s="535">
        <f t="shared" ref="W20" si="0">IF(W18=0, "-", SUM(W19)/W18)</f>
        <v>1</v>
      </c>
      <c r="X20" s="535"/>
      <c r="Y20" s="535"/>
      <c r="Z20" s="535"/>
      <c r="AA20" s="535"/>
      <c r="AB20" s="535"/>
      <c r="AC20" s="535"/>
      <c r="AD20" s="535">
        <f t="shared" ref="AD20" si="1">IF(AD18=0, "-", SUM(AD19)/AD18)</f>
        <v>1</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353</v>
      </c>
      <c r="H21" s="919"/>
      <c r="I21" s="919"/>
      <c r="J21" s="919"/>
      <c r="K21" s="919"/>
      <c r="L21" s="919"/>
      <c r="M21" s="919"/>
      <c r="N21" s="919"/>
      <c r="O21" s="919"/>
      <c r="P21" s="535">
        <f>IF(P19=0, "-", SUM(P19)/SUM(P13,P14))</f>
        <v>1</v>
      </c>
      <c r="Q21" s="535"/>
      <c r="R21" s="535"/>
      <c r="S21" s="535"/>
      <c r="T21" s="535"/>
      <c r="U21" s="535"/>
      <c r="V21" s="535"/>
      <c r="W21" s="535">
        <f t="shared" ref="W21" si="2">IF(W19=0, "-", SUM(W19)/SUM(W13,W14))</f>
        <v>1</v>
      </c>
      <c r="X21" s="535"/>
      <c r="Y21" s="535"/>
      <c r="Z21" s="535"/>
      <c r="AA21" s="535"/>
      <c r="AB21" s="535"/>
      <c r="AC21" s="535"/>
      <c r="AD21" s="535">
        <f t="shared" ref="AD21" si="3">IF(AD19=0, "-", SUM(AD19)/SUM(AD13,AD14))</f>
        <v>1</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706</v>
      </c>
      <c r="B22" s="139"/>
      <c r="C22" s="139"/>
      <c r="D22" s="139"/>
      <c r="E22" s="139"/>
      <c r="F22" s="140"/>
      <c r="G22" s="129" t="s">
        <v>332</v>
      </c>
      <c r="H22" s="130"/>
      <c r="I22" s="130"/>
      <c r="J22" s="130"/>
      <c r="K22" s="130"/>
      <c r="L22" s="130"/>
      <c r="M22" s="130"/>
      <c r="N22" s="130"/>
      <c r="O22" s="131"/>
      <c r="P22" s="147" t="s">
        <v>704</v>
      </c>
      <c r="Q22" s="130"/>
      <c r="R22" s="130"/>
      <c r="S22" s="130"/>
      <c r="T22" s="130"/>
      <c r="U22" s="130"/>
      <c r="V22" s="131"/>
      <c r="W22" s="147" t="s">
        <v>705</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1.5" customHeight="1" x14ac:dyDescent="0.15">
      <c r="A23" s="141"/>
      <c r="B23" s="142"/>
      <c r="C23" s="142"/>
      <c r="D23" s="142"/>
      <c r="E23" s="142"/>
      <c r="F23" s="143"/>
      <c r="G23" s="132" t="s">
        <v>749</v>
      </c>
      <c r="H23" s="133"/>
      <c r="I23" s="133"/>
      <c r="J23" s="133"/>
      <c r="K23" s="133"/>
      <c r="L23" s="133"/>
      <c r="M23" s="133"/>
      <c r="N23" s="133"/>
      <c r="O23" s="134"/>
      <c r="P23" s="160">
        <v>14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14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348</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389</v>
      </c>
      <c r="AF30" s="383"/>
      <c r="AG30" s="383"/>
      <c r="AH30" s="384"/>
      <c r="AI30" s="385" t="s">
        <v>411</v>
      </c>
      <c r="AJ30" s="385"/>
      <c r="AK30" s="385"/>
      <c r="AL30" s="382"/>
      <c r="AM30" s="385" t="s">
        <v>508</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c r="AR31" s="178"/>
      <c r="AS31" s="179" t="s">
        <v>233</v>
      </c>
      <c r="AT31" s="202"/>
      <c r="AU31" s="271">
        <v>3</v>
      </c>
      <c r="AV31" s="271"/>
      <c r="AW31" s="375" t="s">
        <v>179</v>
      </c>
      <c r="AX31" s="376"/>
    </row>
    <row r="32" spans="1:50" ht="23.25" customHeight="1" x14ac:dyDescent="0.15">
      <c r="A32" s="511"/>
      <c r="B32" s="509"/>
      <c r="C32" s="509"/>
      <c r="D32" s="509"/>
      <c r="E32" s="509"/>
      <c r="F32" s="510"/>
      <c r="G32" s="536" t="s">
        <v>720</v>
      </c>
      <c r="H32" s="537"/>
      <c r="I32" s="537"/>
      <c r="J32" s="537"/>
      <c r="K32" s="537"/>
      <c r="L32" s="537"/>
      <c r="M32" s="537"/>
      <c r="N32" s="537"/>
      <c r="O32" s="538"/>
      <c r="P32" s="191" t="s">
        <v>721</v>
      </c>
      <c r="Q32" s="191"/>
      <c r="R32" s="191"/>
      <c r="S32" s="191"/>
      <c r="T32" s="191"/>
      <c r="U32" s="191"/>
      <c r="V32" s="191"/>
      <c r="W32" s="191"/>
      <c r="X32" s="233"/>
      <c r="Y32" s="339" t="s">
        <v>12</v>
      </c>
      <c r="Z32" s="545"/>
      <c r="AA32" s="546"/>
      <c r="AB32" s="547" t="s">
        <v>722</v>
      </c>
      <c r="AC32" s="547"/>
      <c r="AD32" s="547"/>
      <c r="AE32" s="363">
        <v>300</v>
      </c>
      <c r="AF32" s="364"/>
      <c r="AG32" s="364"/>
      <c r="AH32" s="364"/>
      <c r="AI32" s="363">
        <v>309</v>
      </c>
      <c r="AJ32" s="364"/>
      <c r="AK32" s="364"/>
      <c r="AL32" s="364"/>
      <c r="AM32" s="363">
        <v>340</v>
      </c>
      <c r="AN32" s="364"/>
      <c r="AO32" s="364"/>
      <c r="AP32" s="364"/>
      <c r="AQ32" s="166" t="s">
        <v>719</v>
      </c>
      <c r="AR32" s="167"/>
      <c r="AS32" s="167"/>
      <c r="AT32" s="168"/>
      <c r="AU32" s="364" t="s">
        <v>719</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722</v>
      </c>
      <c r="AC33" s="518"/>
      <c r="AD33" s="518"/>
      <c r="AE33" s="363">
        <v>262</v>
      </c>
      <c r="AF33" s="364"/>
      <c r="AG33" s="364"/>
      <c r="AH33" s="364"/>
      <c r="AI33" s="363">
        <v>300</v>
      </c>
      <c r="AJ33" s="364"/>
      <c r="AK33" s="364"/>
      <c r="AL33" s="364"/>
      <c r="AM33" s="363">
        <v>309</v>
      </c>
      <c r="AN33" s="364"/>
      <c r="AO33" s="364"/>
      <c r="AP33" s="364"/>
      <c r="AQ33" s="166" t="s">
        <v>719</v>
      </c>
      <c r="AR33" s="167"/>
      <c r="AS33" s="167"/>
      <c r="AT33" s="168"/>
      <c r="AU33" s="364">
        <v>309</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115</v>
      </c>
      <c r="AF34" s="364"/>
      <c r="AG34" s="364"/>
      <c r="AH34" s="364"/>
      <c r="AI34" s="363">
        <v>103</v>
      </c>
      <c r="AJ34" s="364"/>
      <c r="AK34" s="364"/>
      <c r="AL34" s="364"/>
      <c r="AM34" s="363">
        <v>110</v>
      </c>
      <c r="AN34" s="364"/>
      <c r="AO34" s="364"/>
      <c r="AP34" s="364"/>
      <c r="AQ34" s="166" t="s">
        <v>719</v>
      </c>
      <c r="AR34" s="167"/>
      <c r="AS34" s="167"/>
      <c r="AT34" s="168"/>
      <c r="AU34" s="364" t="s">
        <v>719</v>
      </c>
      <c r="AV34" s="364"/>
      <c r="AW34" s="364"/>
      <c r="AX34" s="365"/>
    </row>
    <row r="35" spans="1:51" ht="23.25" customHeight="1" x14ac:dyDescent="0.15">
      <c r="A35" s="891" t="s">
        <v>379</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348</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389</v>
      </c>
      <c r="AF37" s="335"/>
      <c r="AG37" s="335"/>
      <c r="AH37" s="335"/>
      <c r="AI37" s="335" t="s">
        <v>411</v>
      </c>
      <c r="AJ37" s="335"/>
      <c r="AK37" s="335"/>
      <c r="AL37" s="335"/>
      <c r="AM37" s="335" t="s">
        <v>508</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348</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389</v>
      </c>
      <c r="AF44" s="335"/>
      <c r="AG44" s="335"/>
      <c r="AH44" s="335"/>
      <c r="AI44" s="335" t="s">
        <v>411</v>
      </c>
      <c r="AJ44" s="335"/>
      <c r="AK44" s="335"/>
      <c r="AL44" s="335"/>
      <c r="AM44" s="335" t="s">
        <v>508</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348</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389</v>
      </c>
      <c r="AF51" s="335"/>
      <c r="AG51" s="335"/>
      <c r="AH51" s="335"/>
      <c r="AI51" s="335" t="s">
        <v>411</v>
      </c>
      <c r="AJ51" s="335"/>
      <c r="AK51" s="335"/>
      <c r="AL51" s="335"/>
      <c r="AM51" s="335" t="s">
        <v>508</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348</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389</v>
      </c>
      <c r="AF58" s="335"/>
      <c r="AG58" s="335"/>
      <c r="AH58" s="335"/>
      <c r="AI58" s="335" t="s">
        <v>411</v>
      </c>
      <c r="AJ58" s="335"/>
      <c r="AK58" s="335"/>
      <c r="AL58" s="335"/>
      <c r="AM58" s="335" t="s">
        <v>508</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349</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344</v>
      </c>
      <c r="X65" s="864"/>
      <c r="Y65" s="867"/>
      <c r="Z65" s="867"/>
      <c r="AA65" s="868"/>
      <c r="AB65" s="861" t="s">
        <v>11</v>
      </c>
      <c r="AC65" s="857"/>
      <c r="AD65" s="858"/>
      <c r="AE65" s="335" t="s">
        <v>389</v>
      </c>
      <c r="AF65" s="335"/>
      <c r="AG65" s="335"/>
      <c r="AH65" s="335"/>
      <c r="AI65" s="335" t="s">
        <v>411</v>
      </c>
      <c r="AJ65" s="335"/>
      <c r="AK65" s="335"/>
      <c r="AL65" s="335"/>
      <c r="AM65" s="335" t="s">
        <v>508</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347</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369</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369</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370</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354</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368</v>
      </c>
      <c r="X70" s="938"/>
      <c r="Y70" s="943" t="s">
        <v>12</v>
      </c>
      <c r="Z70" s="943"/>
      <c r="AA70" s="944"/>
      <c r="AB70" s="945" t="s">
        <v>369</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369</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370</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349</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382</v>
      </c>
      <c r="B78" s="907"/>
      <c r="C78" s="907"/>
      <c r="D78" s="907"/>
      <c r="E78" s="904" t="s">
        <v>327</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343</v>
      </c>
      <c r="AP79" s="127"/>
      <c r="AQ79" s="127"/>
      <c r="AR79" s="76" t="s">
        <v>341</v>
      </c>
      <c r="AS79" s="126"/>
      <c r="AT79" s="127"/>
      <c r="AU79" s="127"/>
      <c r="AV79" s="127"/>
      <c r="AW79" s="127"/>
      <c r="AX79" s="128"/>
      <c r="AY79">
        <f>COUNTIF($AR$79,"☑")</f>
        <v>0</v>
      </c>
    </row>
    <row r="80" spans="1:51" ht="18.75" hidden="1" customHeight="1" x14ac:dyDescent="0.15">
      <c r="A80" s="515" t="s">
        <v>147</v>
      </c>
      <c r="B80" s="840" t="s">
        <v>340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699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389</v>
      </c>
      <c r="AF85" s="335"/>
      <c r="AG85" s="335"/>
      <c r="AH85" s="335"/>
      <c r="AI85" s="335" t="s">
        <v>411</v>
      </c>
      <c r="AJ85" s="335"/>
      <c r="AK85" s="335"/>
      <c r="AL85" s="335"/>
      <c r="AM85" s="335" t="s">
        <v>508</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389</v>
      </c>
      <c r="AF90" s="335"/>
      <c r="AG90" s="335"/>
      <c r="AH90" s="335"/>
      <c r="AI90" s="335" t="s">
        <v>411</v>
      </c>
      <c r="AJ90" s="335"/>
      <c r="AK90" s="335"/>
      <c r="AL90" s="335"/>
      <c r="AM90" s="335" t="s">
        <v>508</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389</v>
      </c>
      <c r="AF95" s="335"/>
      <c r="AG95" s="335"/>
      <c r="AH95" s="335"/>
      <c r="AI95" s="335" t="s">
        <v>411</v>
      </c>
      <c r="AJ95" s="335"/>
      <c r="AK95" s="335"/>
      <c r="AL95" s="335"/>
      <c r="AM95" s="335" t="s">
        <v>508</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350</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389</v>
      </c>
      <c r="AF100" s="818"/>
      <c r="AG100" s="818"/>
      <c r="AH100" s="819"/>
      <c r="AI100" s="817" t="s">
        <v>411</v>
      </c>
      <c r="AJ100" s="818"/>
      <c r="AK100" s="818"/>
      <c r="AL100" s="819"/>
      <c r="AM100" s="817" t="s">
        <v>508</v>
      </c>
      <c r="AN100" s="818"/>
      <c r="AO100" s="818"/>
      <c r="AP100" s="819"/>
      <c r="AQ100" s="920" t="s">
        <v>416</v>
      </c>
      <c r="AR100" s="921"/>
      <c r="AS100" s="921"/>
      <c r="AT100" s="922"/>
      <c r="AU100" s="920" t="s">
        <v>540</v>
      </c>
      <c r="AV100" s="921"/>
      <c r="AW100" s="921"/>
      <c r="AX100" s="923"/>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v>7</v>
      </c>
      <c r="AF101" s="358"/>
      <c r="AG101" s="358"/>
      <c r="AH101" s="358"/>
      <c r="AI101" s="358">
        <v>6</v>
      </c>
      <c r="AJ101" s="358"/>
      <c r="AK101" s="358"/>
      <c r="AL101" s="358"/>
      <c r="AM101" s="358">
        <v>12</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7</v>
      </c>
      <c r="AF102" s="358"/>
      <c r="AG102" s="358"/>
      <c r="AH102" s="358"/>
      <c r="AI102" s="358">
        <v>6</v>
      </c>
      <c r="AJ102" s="358"/>
      <c r="AK102" s="358"/>
      <c r="AL102" s="358"/>
      <c r="AM102" s="358">
        <v>12</v>
      </c>
      <c r="AN102" s="358"/>
      <c r="AO102" s="358"/>
      <c r="AP102" s="358"/>
      <c r="AQ102" s="358">
        <v>12</v>
      </c>
      <c r="AR102" s="358"/>
      <c r="AS102" s="358"/>
      <c r="AT102" s="358"/>
      <c r="AU102" s="371"/>
      <c r="AV102" s="372"/>
      <c r="AW102" s="372"/>
      <c r="AX102" s="924"/>
    </row>
    <row r="103" spans="1:60" ht="31.5" hidden="1" customHeight="1" x14ac:dyDescent="0.15">
      <c r="A103" s="484" t="s">
        <v>350</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540</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350</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540</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350</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350</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389</v>
      </c>
      <c r="AF115" s="335"/>
      <c r="AG115" s="335"/>
      <c r="AH115" s="335"/>
      <c r="AI115" s="335" t="s">
        <v>411</v>
      </c>
      <c r="AJ115" s="335"/>
      <c r="AK115" s="335"/>
      <c r="AL115" s="335"/>
      <c r="AM115" s="335" t="s">
        <v>508</v>
      </c>
      <c r="AN115" s="335"/>
      <c r="AO115" s="335"/>
      <c r="AP115" s="335"/>
      <c r="AQ115" s="336" t="s">
        <v>541</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47</v>
      </c>
      <c r="AF116" s="358"/>
      <c r="AG116" s="358"/>
      <c r="AH116" s="358"/>
      <c r="AI116" s="358">
        <v>45</v>
      </c>
      <c r="AJ116" s="358"/>
      <c r="AK116" s="358"/>
      <c r="AL116" s="358"/>
      <c r="AM116" s="358">
        <v>41</v>
      </c>
      <c r="AN116" s="358"/>
      <c r="AO116" s="358"/>
      <c r="AP116" s="358"/>
      <c r="AQ116" s="363">
        <v>41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750</v>
      </c>
      <c r="AJ117" s="306"/>
      <c r="AK117" s="306"/>
      <c r="AL117" s="306"/>
      <c r="AM117" s="306" t="s">
        <v>751</v>
      </c>
      <c r="AN117" s="306"/>
      <c r="AO117" s="306"/>
      <c r="AP117" s="306"/>
      <c r="AQ117" s="306" t="s">
        <v>775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389</v>
      </c>
      <c r="AF118" s="335"/>
      <c r="AG118" s="335"/>
      <c r="AH118" s="335"/>
      <c r="AI118" s="335" t="s">
        <v>411</v>
      </c>
      <c r="AJ118" s="335"/>
      <c r="AK118" s="335"/>
      <c r="AL118" s="335"/>
      <c r="AM118" s="335" t="s">
        <v>508</v>
      </c>
      <c r="AN118" s="335"/>
      <c r="AO118" s="335"/>
      <c r="AP118" s="335"/>
      <c r="AQ118" s="336" t="s">
        <v>541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357</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389</v>
      </c>
      <c r="AF121" s="335"/>
      <c r="AG121" s="335"/>
      <c r="AH121" s="335"/>
      <c r="AI121" s="335" t="s">
        <v>411</v>
      </c>
      <c r="AJ121" s="335"/>
      <c r="AK121" s="335"/>
      <c r="AL121" s="335"/>
      <c r="AM121" s="335" t="s">
        <v>508</v>
      </c>
      <c r="AN121" s="335"/>
      <c r="AO121" s="335"/>
      <c r="AP121" s="335"/>
      <c r="AQ121" s="336" t="s">
        <v>541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389</v>
      </c>
      <c r="AF124" s="335"/>
      <c r="AG124" s="335"/>
      <c r="AH124" s="335"/>
      <c r="AI124" s="335" t="s">
        <v>411</v>
      </c>
      <c r="AJ124" s="335"/>
      <c r="AK124" s="335"/>
      <c r="AL124" s="335"/>
      <c r="AM124" s="335" t="s">
        <v>508</v>
      </c>
      <c r="AN124" s="335"/>
      <c r="AO124" s="335"/>
      <c r="AP124" s="335"/>
      <c r="AQ124" s="336" t="s">
        <v>541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359</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404</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698</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988"/>
      <c r="B134" s="253"/>
      <c r="C134" s="252"/>
      <c r="D134" s="253"/>
      <c r="E134" s="252"/>
      <c r="F134" s="314"/>
      <c r="G134" s="232" t="s">
        <v>719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719</v>
      </c>
      <c r="AC134" s="224"/>
      <c r="AD134" s="224"/>
      <c r="AE134" s="266" t="s">
        <v>719</v>
      </c>
      <c r="AF134" s="167"/>
      <c r="AG134" s="167"/>
      <c r="AH134" s="167"/>
      <c r="AI134" s="266" t="s">
        <v>719</v>
      </c>
      <c r="AJ134" s="167"/>
      <c r="AK134" s="167"/>
      <c r="AL134" s="167"/>
      <c r="AM134" s="266"/>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719</v>
      </c>
      <c r="AC135" s="175"/>
      <c r="AD135" s="175"/>
      <c r="AE135" s="266" t="s">
        <v>719</v>
      </c>
      <c r="AF135" s="167"/>
      <c r="AG135" s="167"/>
      <c r="AH135" s="167"/>
      <c r="AI135" s="266" t="s">
        <v>719</v>
      </c>
      <c r="AJ135" s="167"/>
      <c r="AK135" s="167"/>
      <c r="AL135" s="167"/>
      <c r="AM135" s="266"/>
      <c r="AN135" s="167"/>
      <c r="AO135" s="167"/>
      <c r="AP135" s="167"/>
      <c r="AQ135" s="266" t="s">
        <v>719</v>
      </c>
      <c r="AR135" s="167"/>
      <c r="AS135" s="167"/>
      <c r="AT135" s="167"/>
      <c r="AU135" s="266" t="s">
        <v>719</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698</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698</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698</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698</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8"/>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1</v>
      </c>
    </row>
    <row r="153" spans="1:51" ht="22.5"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15"/>
      <c r="AB154" s="256" t="s">
        <v>719</v>
      </c>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698</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698</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698</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698</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698</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698</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698</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698</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698</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698</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698</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698</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698</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698</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698</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698</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698</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698</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698</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698</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670</v>
      </c>
      <c r="D430" s="251"/>
      <c r="E430" s="239" t="s">
        <v>398</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542</v>
      </c>
      <c r="AJ431" s="214"/>
      <c r="AK431" s="214"/>
      <c r="AL431" s="215"/>
      <c r="AM431" s="214" t="s">
        <v>543</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1</v>
      </c>
    </row>
    <row r="433" spans="1:51" ht="23.25" customHeight="1" x14ac:dyDescent="0.15">
      <c r="A433" s="988"/>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c r="AN433" s="167"/>
      <c r="AO433" s="167"/>
      <c r="AP433" s="168"/>
      <c r="AQ433" s="166" t="s">
        <v>719</v>
      </c>
      <c r="AR433" s="167"/>
      <c r="AS433" s="167"/>
      <c r="AT433" s="168"/>
      <c r="AU433" s="167" t="s">
        <v>719</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c r="AN434" s="167"/>
      <c r="AO434" s="167"/>
      <c r="AP434" s="168"/>
      <c r="AQ434" s="166" t="s">
        <v>719</v>
      </c>
      <c r="AR434" s="167"/>
      <c r="AS434" s="167"/>
      <c r="AT434" s="168"/>
      <c r="AU434" s="167" t="s">
        <v>719</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c r="AN435" s="167"/>
      <c r="AO435" s="167"/>
      <c r="AP435" s="168"/>
      <c r="AQ435" s="166" t="s">
        <v>719</v>
      </c>
      <c r="AR435" s="167"/>
      <c r="AS435" s="167"/>
      <c r="AT435" s="168"/>
      <c r="AU435" s="167" t="s">
        <v>719</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542</v>
      </c>
      <c r="AJ436" s="214"/>
      <c r="AK436" s="214"/>
      <c r="AL436" s="215"/>
      <c r="AM436" s="214" t="s">
        <v>543</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542</v>
      </c>
      <c r="AJ441" s="214"/>
      <c r="AK441" s="214"/>
      <c r="AL441" s="215"/>
      <c r="AM441" s="214" t="s">
        <v>543</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542</v>
      </c>
      <c r="AJ446" s="214"/>
      <c r="AK446" s="214"/>
      <c r="AL446" s="215"/>
      <c r="AM446" s="214" t="s">
        <v>543</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542</v>
      </c>
      <c r="AJ451" s="214"/>
      <c r="AK451" s="214"/>
      <c r="AL451" s="215"/>
      <c r="AM451" s="214" t="s">
        <v>543</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542</v>
      </c>
      <c r="AJ456" s="214"/>
      <c r="AK456" s="214"/>
      <c r="AL456" s="215"/>
      <c r="AM456" s="214" t="s">
        <v>543</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customHeight="1" x14ac:dyDescent="0.15">
      <c r="A458" s="988"/>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c r="AN458" s="167"/>
      <c r="AO458" s="167"/>
      <c r="AP458" s="168"/>
      <c r="AQ458" s="166" t="s">
        <v>719</v>
      </c>
      <c r="AR458" s="167"/>
      <c r="AS458" s="167"/>
      <c r="AT458" s="168"/>
      <c r="AU458" s="167" t="s">
        <v>719</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c r="AN459" s="167"/>
      <c r="AO459" s="167"/>
      <c r="AP459" s="168"/>
      <c r="AQ459" s="166" t="s">
        <v>719</v>
      </c>
      <c r="AR459" s="167"/>
      <c r="AS459" s="167"/>
      <c r="AT459" s="168"/>
      <c r="AU459" s="167" t="s">
        <v>719</v>
      </c>
      <c r="AV459" s="167"/>
      <c r="AW459" s="167"/>
      <c r="AX459" s="208"/>
      <c r="AY459">
        <f t="shared" si="68"/>
        <v>1</v>
      </c>
    </row>
    <row r="460" spans="1:51" ht="23.25" customHeight="1" thickBot="1" x14ac:dyDescent="0.2">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c r="AN460" s="167"/>
      <c r="AO460" s="167"/>
      <c r="AP460" s="168"/>
      <c r="AQ460" s="166" t="s">
        <v>719</v>
      </c>
      <c r="AR460" s="167"/>
      <c r="AS460" s="167"/>
      <c r="AT460" s="168"/>
      <c r="AU460" s="167" t="s">
        <v>719</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542</v>
      </c>
      <c r="AJ461" s="214"/>
      <c r="AK461" s="214"/>
      <c r="AL461" s="215"/>
      <c r="AM461" s="214" t="s">
        <v>543</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542</v>
      </c>
      <c r="AJ466" s="214"/>
      <c r="AK466" s="214"/>
      <c r="AL466" s="215"/>
      <c r="AM466" s="214" t="s">
        <v>543</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542</v>
      </c>
      <c r="AJ471" s="214"/>
      <c r="AK471" s="214"/>
      <c r="AL471" s="215"/>
      <c r="AM471" s="214" t="s">
        <v>543</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542</v>
      </c>
      <c r="AJ476" s="214"/>
      <c r="AK476" s="214"/>
      <c r="AL476" s="215"/>
      <c r="AM476" s="214" t="s">
        <v>543</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542</v>
      </c>
      <c r="AJ485" s="214"/>
      <c r="AK485" s="214"/>
      <c r="AL485" s="215"/>
      <c r="AM485" s="214" t="s">
        <v>543</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542</v>
      </c>
      <c r="AJ490" s="214"/>
      <c r="AK490" s="214"/>
      <c r="AL490" s="215"/>
      <c r="AM490" s="214" t="s">
        <v>543</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542</v>
      </c>
      <c r="AJ495" s="214"/>
      <c r="AK495" s="214"/>
      <c r="AL495" s="215"/>
      <c r="AM495" s="214" t="s">
        <v>543</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542</v>
      </c>
      <c r="AJ500" s="214"/>
      <c r="AK500" s="214"/>
      <c r="AL500" s="215"/>
      <c r="AM500" s="214" t="s">
        <v>543</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542</v>
      </c>
      <c r="AJ505" s="214"/>
      <c r="AK505" s="214"/>
      <c r="AL505" s="215"/>
      <c r="AM505" s="214" t="s">
        <v>543</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542</v>
      </c>
      <c r="AJ510" s="214"/>
      <c r="AK510" s="214"/>
      <c r="AL510" s="215"/>
      <c r="AM510" s="214" t="s">
        <v>543</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542</v>
      </c>
      <c r="AJ515" s="214"/>
      <c r="AK515" s="214"/>
      <c r="AL515" s="215"/>
      <c r="AM515" s="214" t="s">
        <v>543</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542</v>
      </c>
      <c r="AJ520" s="214"/>
      <c r="AK520" s="214"/>
      <c r="AL520" s="215"/>
      <c r="AM520" s="214" t="s">
        <v>543</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542</v>
      </c>
      <c r="AJ525" s="214"/>
      <c r="AK525" s="214"/>
      <c r="AL525" s="215"/>
      <c r="AM525" s="214" t="s">
        <v>543</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542</v>
      </c>
      <c r="AJ530" s="214"/>
      <c r="AK530" s="214"/>
      <c r="AL530" s="215"/>
      <c r="AM530" s="214" t="s">
        <v>543</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542</v>
      </c>
      <c r="AJ539" s="214"/>
      <c r="AK539" s="214"/>
      <c r="AL539" s="215"/>
      <c r="AM539" s="214" t="s">
        <v>543</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542</v>
      </c>
      <c r="AJ544" s="214"/>
      <c r="AK544" s="214"/>
      <c r="AL544" s="215"/>
      <c r="AM544" s="214" t="s">
        <v>543</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542</v>
      </c>
      <c r="AJ549" s="214"/>
      <c r="AK549" s="214"/>
      <c r="AL549" s="215"/>
      <c r="AM549" s="214" t="s">
        <v>543</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542</v>
      </c>
      <c r="AJ554" s="214"/>
      <c r="AK554" s="214"/>
      <c r="AL554" s="215"/>
      <c r="AM554" s="214" t="s">
        <v>543</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542</v>
      </c>
      <c r="AJ559" s="214"/>
      <c r="AK559" s="214"/>
      <c r="AL559" s="215"/>
      <c r="AM559" s="214" t="s">
        <v>543</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542</v>
      </c>
      <c r="AJ564" s="214"/>
      <c r="AK564" s="214"/>
      <c r="AL564" s="215"/>
      <c r="AM564" s="214" t="s">
        <v>543</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542</v>
      </c>
      <c r="AJ569" s="214"/>
      <c r="AK569" s="214"/>
      <c r="AL569" s="215"/>
      <c r="AM569" s="214" t="s">
        <v>543</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542</v>
      </c>
      <c r="AJ574" s="214"/>
      <c r="AK574" s="214"/>
      <c r="AL574" s="215"/>
      <c r="AM574" s="214" t="s">
        <v>543</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542</v>
      </c>
      <c r="AJ579" s="214"/>
      <c r="AK579" s="214"/>
      <c r="AL579" s="215"/>
      <c r="AM579" s="214" t="s">
        <v>543</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542</v>
      </c>
      <c r="AJ584" s="214"/>
      <c r="AK584" s="214"/>
      <c r="AL584" s="215"/>
      <c r="AM584" s="214" t="s">
        <v>543</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542</v>
      </c>
      <c r="AJ593" s="214"/>
      <c r="AK593" s="214"/>
      <c r="AL593" s="215"/>
      <c r="AM593" s="214" t="s">
        <v>543</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542</v>
      </c>
      <c r="AJ598" s="214"/>
      <c r="AK598" s="214"/>
      <c r="AL598" s="215"/>
      <c r="AM598" s="214" t="s">
        <v>543</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542</v>
      </c>
      <c r="AJ603" s="214"/>
      <c r="AK603" s="214"/>
      <c r="AL603" s="215"/>
      <c r="AM603" s="214" t="s">
        <v>543</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542</v>
      </c>
      <c r="AJ608" s="214"/>
      <c r="AK608" s="214"/>
      <c r="AL608" s="215"/>
      <c r="AM608" s="214" t="s">
        <v>543</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542</v>
      </c>
      <c r="AJ613" s="214"/>
      <c r="AK613" s="214"/>
      <c r="AL613" s="215"/>
      <c r="AM613" s="214" t="s">
        <v>543</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542</v>
      </c>
      <c r="AJ618" s="214"/>
      <c r="AK618" s="214"/>
      <c r="AL618" s="215"/>
      <c r="AM618" s="214" t="s">
        <v>543</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542</v>
      </c>
      <c r="AJ623" s="214"/>
      <c r="AK623" s="214"/>
      <c r="AL623" s="215"/>
      <c r="AM623" s="214" t="s">
        <v>543</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542</v>
      </c>
      <c r="AJ628" s="214"/>
      <c r="AK628" s="214"/>
      <c r="AL628" s="215"/>
      <c r="AM628" s="214" t="s">
        <v>543</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542</v>
      </c>
      <c r="AJ633" s="214"/>
      <c r="AK633" s="214"/>
      <c r="AL633" s="215"/>
      <c r="AM633" s="214" t="s">
        <v>543</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542</v>
      </c>
      <c r="AJ638" s="214"/>
      <c r="AK638" s="214"/>
      <c r="AL638" s="215"/>
      <c r="AM638" s="214" t="s">
        <v>543</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542</v>
      </c>
      <c r="AJ647" s="214"/>
      <c r="AK647" s="214"/>
      <c r="AL647" s="215"/>
      <c r="AM647" s="214" t="s">
        <v>543</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542</v>
      </c>
      <c r="AJ652" s="214"/>
      <c r="AK652" s="214"/>
      <c r="AL652" s="215"/>
      <c r="AM652" s="214" t="s">
        <v>543</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542</v>
      </c>
      <c r="AJ657" s="214"/>
      <c r="AK657" s="214"/>
      <c r="AL657" s="215"/>
      <c r="AM657" s="214" t="s">
        <v>543</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542</v>
      </c>
      <c r="AJ662" s="214"/>
      <c r="AK662" s="214"/>
      <c r="AL662" s="215"/>
      <c r="AM662" s="214" t="s">
        <v>543</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542</v>
      </c>
      <c r="AJ667" s="214"/>
      <c r="AK667" s="214"/>
      <c r="AL667" s="215"/>
      <c r="AM667" s="214" t="s">
        <v>543</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542</v>
      </c>
      <c r="AJ672" s="214"/>
      <c r="AK672" s="214"/>
      <c r="AL672" s="215"/>
      <c r="AM672" s="214" t="s">
        <v>543</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542</v>
      </c>
      <c r="AJ677" s="214"/>
      <c r="AK677" s="214"/>
      <c r="AL677" s="215"/>
      <c r="AM677" s="214" t="s">
        <v>543</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542</v>
      </c>
      <c r="AJ682" s="214"/>
      <c r="AK682" s="214"/>
      <c r="AL682" s="215"/>
      <c r="AM682" s="214" t="s">
        <v>543</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542</v>
      </c>
      <c r="AJ687" s="214"/>
      <c r="AK687" s="214"/>
      <c r="AL687" s="215"/>
      <c r="AM687" s="214" t="s">
        <v>543</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542</v>
      </c>
      <c r="AJ692" s="214"/>
      <c r="AK692" s="214"/>
      <c r="AL692" s="215"/>
      <c r="AM692" s="214" t="s">
        <v>543</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48"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735</v>
      </c>
      <c r="AE702" s="890"/>
      <c r="AF702" s="890"/>
      <c r="AG702" s="879" t="s">
        <v>736</v>
      </c>
      <c r="AH702" s="880"/>
      <c r="AI702" s="880"/>
      <c r="AJ702" s="880"/>
      <c r="AK702" s="880"/>
      <c r="AL702" s="880"/>
      <c r="AM702" s="880"/>
      <c r="AN702" s="880"/>
      <c r="AO702" s="880"/>
      <c r="AP702" s="880"/>
      <c r="AQ702" s="880"/>
      <c r="AR702" s="880"/>
      <c r="AS702" s="880"/>
      <c r="AT702" s="880"/>
      <c r="AU702" s="880"/>
      <c r="AV702" s="880"/>
      <c r="AW702" s="880"/>
      <c r="AX702" s="881"/>
    </row>
    <row r="703" spans="1:51" ht="48"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735</v>
      </c>
      <c r="AE703" s="185"/>
      <c r="AF703" s="185"/>
      <c r="AG703" s="663" t="s">
        <v>737</v>
      </c>
      <c r="AH703" s="664"/>
      <c r="AI703" s="664"/>
      <c r="AJ703" s="664"/>
      <c r="AK703" s="664"/>
      <c r="AL703" s="664"/>
      <c r="AM703" s="664"/>
      <c r="AN703" s="664"/>
      <c r="AO703" s="664"/>
      <c r="AP703" s="664"/>
      <c r="AQ703" s="664"/>
      <c r="AR703" s="664"/>
      <c r="AS703" s="664"/>
      <c r="AT703" s="664"/>
      <c r="AU703" s="664"/>
      <c r="AV703" s="664"/>
      <c r="AW703" s="664"/>
      <c r="AX703" s="665"/>
    </row>
    <row r="704" spans="1:51" ht="48"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735</v>
      </c>
      <c r="AE704" s="582"/>
      <c r="AF704" s="582"/>
      <c r="AG704" s="424" t="s">
        <v>738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739</v>
      </c>
      <c r="AE705" s="732"/>
      <c r="AF705" s="732"/>
      <c r="AG705" s="190" t="s">
        <v>405</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9.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735</v>
      </c>
      <c r="AE708" s="667"/>
      <c r="AF708" s="667"/>
      <c r="AG708" s="522" t="s">
        <v>741</v>
      </c>
      <c r="AH708" s="523"/>
      <c r="AI708" s="523"/>
      <c r="AJ708" s="523"/>
      <c r="AK708" s="523"/>
      <c r="AL708" s="523"/>
      <c r="AM708" s="523"/>
      <c r="AN708" s="523"/>
      <c r="AO708" s="523"/>
      <c r="AP708" s="523"/>
      <c r="AQ708" s="523"/>
      <c r="AR708" s="523"/>
      <c r="AS708" s="523"/>
      <c r="AT708" s="523"/>
      <c r="AU708" s="523"/>
      <c r="AV708" s="523"/>
      <c r="AW708" s="523"/>
      <c r="AX708" s="524"/>
    </row>
    <row r="709" spans="1:50" ht="34.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735</v>
      </c>
      <c r="AE709" s="185"/>
      <c r="AF709" s="185"/>
      <c r="AG709" s="663" t="s">
        <v>742</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739</v>
      </c>
      <c r="AE710" s="185"/>
      <c r="AF710" s="185"/>
      <c r="AG710" s="663" t="s">
        <v>405</v>
      </c>
      <c r="AH710" s="664"/>
      <c r="AI710" s="664"/>
      <c r="AJ710" s="664"/>
      <c r="AK710" s="664"/>
      <c r="AL710" s="664"/>
      <c r="AM710" s="664"/>
      <c r="AN710" s="664"/>
      <c r="AO710" s="664"/>
      <c r="AP710" s="664"/>
      <c r="AQ710" s="664"/>
      <c r="AR710" s="664"/>
      <c r="AS710" s="664"/>
      <c r="AT710" s="664"/>
      <c r="AU710" s="664"/>
      <c r="AV710" s="664"/>
      <c r="AW710" s="664"/>
      <c r="AX710" s="665"/>
    </row>
    <row r="711" spans="1:50" ht="34.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735</v>
      </c>
      <c r="AE711" s="185"/>
      <c r="AF711" s="185"/>
      <c r="AG711" s="663" t="s">
        <v>743</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345</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739</v>
      </c>
      <c r="AE712" s="582"/>
      <c r="AF712" s="582"/>
      <c r="AG712" s="590" t="s">
        <v>405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739</v>
      </c>
      <c r="AE713" s="185"/>
      <c r="AF713" s="186"/>
      <c r="AG713" s="663" t="s">
        <v>405</v>
      </c>
      <c r="AH713" s="664"/>
      <c r="AI713" s="664"/>
      <c r="AJ713" s="664"/>
      <c r="AK713" s="664"/>
      <c r="AL713" s="664"/>
      <c r="AM713" s="664"/>
      <c r="AN713" s="664"/>
      <c r="AO713" s="664"/>
      <c r="AP713" s="664"/>
      <c r="AQ713" s="664"/>
      <c r="AR713" s="664"/>
      <c r="AS713" s="664"/>
      <c r="AT713" s="664"/>
      <c r="AU713" s="664"/>
      <c r="AV713" s="664"/>
      <c r="AW713" s="664"/>
      <c r="AX713" s="665"/>
    </row>
    <row r="714" spans="1:50" ht="34.5" customHeight="1" x14ac:dyDescent="0.15">
      <c r="A714" s="656"/>
      <c r="B714" s="657"/>
      <c r="C714" s="767" t="s">
        <v>324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735</v>
      </c>
      <c r="AE714" s="588"/>
      <c r="AF714" s="589"/>
      <c r="AG714" s="688" t="s">
        <v>744</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735</v>
      </c>
      <c r="AE715" s="667"/>
      <c r="AF715" s="773"/>
      <c r="AG715" s="522" t="s">
        <v>745</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739</v>
      </c>
      <c r="AE716" s="755"/>
      <c r="AF716" s="755"/>
      <c r="AG716" s="663" t="s">
        <v>405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735</v>
      </c>
      <c r="AE717" s="185"/>
      <c r="AF717" s="185"/>
      <c r="AG717" s="663" t="s">
        <v>746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739</v>
      </c>
      <c r="AE718" s="185"/>
      <c r="AF718" s="185"/>
      <c r="AG718" s="193" t="s">
        <v>405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338</v>
      </c>
      <c r="D720" s="926"/>
      <c r="E720" s="926"/>
      <c r="F720" s="929"/>
      <c r="G720" s="925" t="s">
        <v>339</v>
      </c>
      <c r="H720" s="926"/>
      <c r="I720" s="926"/>
      <c r="J720" s="926"/>
      <c r="K720" s="926"/>
      <c r="L720" s="926"/>
      <c r="M720" s="926"/>
      <c r="N720" s="925" t="s">
        <v>342</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36" customHeight="1" x14ac:dyDescent="0.15">
      <c r="A721" s="649"/>
      <c r="B721" s="650"/>
      <c r="C721" s="912" t="s">
        <v>709</v>
      </c>
      <c r="D721" s="913"/>
      <c r="E721" s="913"/>
      <c r="F721" s="914"/>
      <c r="G721" s="930">
        <v>20</v>
      </c>
      <c r="H721" s="931"/>
      <c r="I721" s="77" t="str">
        <f>IF(OR(G721="　", G721=""), "", "-")</f>
        <v>-</v>
      </c>
      <c r="J721" s="911">
        <v>134</v>
      </c>
      <c r="K721" s="911"/>
      <c r="L721" s="77" t="str">
        <f>IF(M721="","","-")</f>
        <v/>
      </c>
      <c r="M721" s="78"/>
      <c r="N721" s="908" t="s">
        <v>732</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17" t="s">
        <v>48</v>
      </c>
      <c r="B726" s="618"/>
      <c r="C726" s="439" t="s">
        <v>53</v>
      </c>
      <c r="D726" s="577"/>
      <c r="E726" s="577"/>
      <c r="F726" s="578"/>
      <c r="G726" s="793" t="s">
        <v>747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0" customHeight="1" thickBot="1" x14ac:dyDescent="0.2">
      <c r="A727" s="619"/>
      <c r="B727" s="620"/>
      <c r="C727" s="694" t="s">
        <v>57</v>
      </c>
      <c r="D727" s="695"/>
      <c r="E727" s="695"/>
      <c r="F727" s="696"/>
      <c r="G727" s="791" t="s">
        <v>748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9.5" customHeight="1" thickBot="1" x14ac:dyDescent="0.2">
      <c r="A729" s="761" t="s">
        <v>777</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48"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4.25"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351</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671</v>
      </c>
      <c r="B737" s="158"/>
      <c r="C737" s="158"/>
      <c r="D737" s="159"/>
      <c r="E737" s="105" t="s">
        <v>719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719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719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719</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719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719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733</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734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544</v>
      </c>
      <c r="B746" s="109"/>
      <c r="C746" s="109"/>
      <c r="D746" s="109"/>
      <c r="E746" s="112" t="s">
        <v>709</v>
      </c>
      <c r="F746" s="113"/>
      <c r="G746" s="113"/>
      <c r="H746" s="100" t="str">
        <f>IF(E746="","","-")</f>
        <v>-</v>
      </c>
      <c r="I746" s="113"/>
      <c r="J746" s="113"/>
      <c r="K746" s="100" t="str">
        <f>IF(I746="","","-")</f>
        <v/>
      </c>
      <c r="L746" s="104">
        <v>79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709</v>
      </c>
      <c r="F747" s="113"/>
      <c r="G747" s="113"/>
      <c r="H747" s="100" t="str">
        <f>IF(E747="","","-")</f>
        <v>-</v>
      </c>
      <c r="I747" s="113"/>
      <c r="J747" s="113"/>
      <c r="K747" s="100" t="str">
        <f>IF(I747="","","-")</f>
        <v/>
      </c>
      <c r="L747" s="104">
        <v>77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385</v>
      </c>
      <c r="B787" s="757"/>
      <c r="C787" s="757"/>
      <c r="D787" s="757"/>
      <c r="E787" s="757"/>
      <c r="F787" s="758"/>
      <c r="G787" s="435" t="s">
        <v>759</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752</v>
      </c>
      <c r="H789" s="446"/>
      <c r="I789" s="446"/>
      <c r="J789" s="446"/>
      <c r="K789" s="447"/>
      <c r="L789" s="448" t="s">
        <v>760</v>
      </c>
      <c r="M789" s="449"/>
      <c r="N789" s="449"/>
      <c r="O789" s="449"/>
      <c r="P789" s="449"/>
      <c r="Q789" s="449"/>
      <c r="R789" s="449"/>
      <c r="S789" s="449"/>
      <c r="T789" s="449"/>
      <c r="U789" s="449"/>
      <c r="V789" s="449"/>
      <c r="W789" s="449"/>
      <c r="X789" s="450"/>
      <c r="Y789" s="451">
        <v>5.7</v>
      </c>
      <c r="Z789" s="452"/>
      <c r="AA789" s="452"/>
      <c r="AB789" s="553"/>
      <c r="AC789" s="445" t="s">
        <v>761</v>
      </c>
      <c r="AD789" s="446"/>
      <c r="AE789" s="446"/>
      <c r="AF789" s="446"/>
      <c r="AG789" s="447"/>
      <c r="AH789" s="448" t="s">
        <v>764</v>
      </c>
      <c r="AI789" s="449"/>
      <c r="AJ789" s="449"/>
      <c r="AK789" s="449"/>
      <c r="AL789" s="449"/>
      <c r="AM789" s="449"/>
      <c r="AN789" s="449"/>
      <c r="AO789" s="449"/>
      <c r="AP789" s="449"/>
      <c r="AQ789" s="449"/>
      <c r="AR789" s="449"/>
      <c r="AS789" s="449"/>
      <c r="AT789" s="450"/>
      <c r="AU789" s="451">
        <v>0.9</v>
      </c>
      <c r="AV789" s="452"/>
      <c r="AW789" s="452"/>
      <c r="AX789" s="453"/>
    </row>
    <row r="790" spans="1:51" ht="24.75" customHeight="1" x14ac:dyDescent="0.15">
      <c r="A790" s="552"/>
      <c r="B790" s="759"/>
      <c r="C790" s="759"/>
      <c r="D790" s="759"/>
      <c r="E790" s="759"/>
      <c r="F790" s="760"/>
      <c r="G790" s="348" t="s">
        <v>753</v>
      </c>
      <c r="H790" s="349"/>
      <c r="I790" s="349"/>
      <c r="J790" s="349"/>
      <c r="K790" s="350"/>
      <c r="L790" s="398"/>
      <c r="M790" s="399"/>
      <c r="N790" s="399"/>
      <c r="O790" s="399"/>
      <c r="P790" s="399"/>
      <c r="Q790" s="399"/>
      <c r="R790" s="399"/>
      <c r="S790" s="399"/>
      <c r="T790" s="399"/>
      <c r="U790" s="399"/>
      <c r="V790" s="399"/>
      <c r="W790" s="399"/>
      <c r="X790" s="400"/>
      <c r="Y790" s="395">
        <v>3.4</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t="s">
        <v>754</v>
      </c>
      <c r="H791" s="349"/>
      <c r="I791" s="349"/>
      <c r="J791" s="349"/>
      <c r="K791" s="350"/>
      <c r="L791" s="398"/>
      <c r="M791" s="399"/>
      <c r="N791" s="399"/>
      <c r="O791" s="399"/>
      <c r="P791" s="399"/>
      <c r="Q791" s="399"/>
      <c r="R791" s="399"/>
      <c r="S791" s="399"/>
      <c r="T791" s="399"/>
      <c r="U791" s="399"/>
      <c r="V791" s="399"/>
      <c r="W791" s="399"/>
      <c r="X791" s="400"/>
      <c r="Y791" s="395">
        <v>2</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t="s">
        <v>755</v>
      </c>
      <c r="H792" s="349"/>
      <c r="I792" s="349"/>
      <c r="J792" s="349"/>
      <c r="K792" s="350"/>
      <c r="L792" s="398"/>
      <c r="M792" s="399"/>
      <c r="N792" s="399"/>
      <c r="O792" s="399"/>
      <c r="P792" s="399"/>
      <c r="Q792" s="399"/>
      <c r="R792" s="399"/>
      <c r="S792" s="399"/>
      <c r="T792" s="399"/>
      <c r="U792" s="399"/>
      <c r="V792" s="399"/>
      <c r="W792" s="399"/>
      <c r="X792" s="400"/>
      <c r="Y792" s="395">
        <v>1.7</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t="s">
        <v>756</v>
      </c>
      <c r="H793" s="349"/>
      <c r="I793" s="349"/>
      <c r="J793" s="349"/>
      <c r="K793" s="350"/>
      <c r="L793" s="398"/>
      <c r="M793" s="399"/>
      <c r="N793" s="399"/>
      <c r="O793" s="399"/>
      <c r="P793" s="399"/>
      <c r="Q793" s="399"/>
      <c r="R793" s="399"/>
      <c r="S793" s="399"/>
      <c r="T793" s="399"/>
      <c r="U793" s="399"/>
      <c r="V793" s="399"/>
      <c r="W793" s="399"/>
      <c r="X793" s="400"/>
      <c r="Y793" s="395">
        <v>0.8</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t="s">
        <v>757</v>
      </c>
      <c r="H794" s="349"/>
      <c r="I794" s="349"/>
      <c r="J794" s="349"/>
      <c r="K794" s="350"/>
      <c r="L794" s="398" t="s">
        <v>758</v>
      </c>
      <c r="M794" s="399"/>
      <c r="N794" s="399"/>
      <c r="O794" s="399"/>
      <c r="P794" s="399"/>
      <c r="Q794" s="399"/>
      <c r="R794" s="399"/>
      <c r="S794" s="399"/>
      <c r="T794" s="399"/>
      <c r="U794" s="399"/>
      <c r="V794" s="399"/>
      <c r="W794" s="399"/>
      <c r="X794" s="400"/>
      <c r="Y794" s="395">
        <v>0.8</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14.4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0.9</v>
      </c>
      <c r="AV799" s="412"/>
      <c r="AW799" s="412"/>
      <c r="AX799" s="414"/>
    </row>
    <row r="800" spans="1:51" ht="24.75" customHeight="1" x14ac:dyDescent="0.15">
      <c r="A800" s="552"/>
      <c r="B800" s="759"/>
      <c r="C800" s="759"/>
      <c r="D800" s="759"/>
      <c r="E800" s="759"/>
      <c r="F800" s="760"/>
      <c r="G800" s="435" t="s">
        <v>763</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1</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1</v>
      </c>
    </row>
    <row r="802" spans="1:51" ht="24.75" customHeight="1" x14ac:dyDescent="0.15">
      <c r="A802" s="552"/>
      <c r="B802" s="759"/>
      <c r="C802" s="759"/>
      <c r="D802" s="759"/>
      <c r="E802" s="759"/>
      <c r="F802" s="760"/>
      <c r="G802" s="445" t="s">
        <v>753</v>
      </c>
      <c r="H802" s="446"/>
      <c r="I802" s="446"/>
      <c r="J802" s="446"/>
      <c r="K802" s="447"/>
      <c r="L802" s="448" t="s">
        <v>765</v>
      </c>
      <c r="M802" s="449"/>
      <c r="N802" s="449"/>
      <c r="O802" s="449"/>
      <c r="P802" s="449"/>
      <c r="Q802" s="449"/>
      <c r="R802" s="449"/>
      <c r="S802" s="449"/>
      <c r="T802" s="449"/>
      <c r="U802" s="449"/>
      <c r="V802" s="449"/>
      <c r="W802" s="449"/>
      <c r="X802" s="450"/>
      <c r="Y802" s="451">
        <v>0.8</v>
      </c>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1</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0.8</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2"/>
      <c r="B813" s="759"/>
      <c r="C813" s="759"/>
      <c r="D813" s="759"/>
      <c r="E813" s="759"/>
      <c r="F813" s="760"/>
      <c r="G813" s="435" t="s">
        <v>319</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320</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343</v>
      </c>
      <c r="AM839" s="950"/>
      <c r="AN839" s="950"/>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2"/>
      <c r="AP844" s="423" t="s">
        <v>298</v>
      </c>
      <c r="AQ844" s="423"/>
      <c r="AR844" s="423"/>
      <c r="AS844" s="423"/>
      <c r="AT844" s="423"/>
      <c r="AU844" s="423"/>
      <c r="AV844" s="423"/>
      <c r="AW844" s="423"/>
      <c r="AX844" s="423"/>
    </row>
    <row r="845" spans="1:51" ht="48.75" customHeight="1" x14ac:dyDescent="0.15">
      <c r="A845" s="401">
        <v>1</v>
      </c>
      <c r="B845" s="401">
        <v>1</v>
      </c>
      <c r="C845" s="420" t="s">
        <v>766</v>
      </c>
      <c r="D845" s="415"/>
      <c r="E845" s="415"/>
      <c r="F845" s="415"/>
      <c r="G845" s="415"/>
      <c r="H845" s="415"/>
      <c r="I845" s="415"/>
      <c r="J845" s="416">
        <v>5010005016639</v>
      </c>
      <c r="K845" s="417"/>
      <c r="L845" s="417"/>
      <c r="M845" s="417"/>
      <c r="N845" s="417"/>
      <c r="O845" s="417"/>
      <c r="P845" s="421" t="s">
        <v>772</v>
      </c>
      <c r="Q845" s="317"/>
      <c r="R845" s="317"/>
      <c r="S845" s="317"/>
      <c r="T845" s="317"/>
      <c r="U845" s="317"/>
      <c r="V845" s="317"/>
      <c r="W845" s="317"/>
      <c r="X845" s="317"/>
      <c r="Y845" s="318">
        <v>14.4</v>
      </c>
      <c r="Z845" s="319"/>
      <c r="AA845" s="319"/>
      <c r="AB845" s="320"/>
      <c r="AC845" s="322" t="s">
        <v>773</v>
      </c>
      <c r="AD845" s="323"/>
      <c r="AE845" s="323"/>
      <c r="AF845" s="323"/>
      <c r="AG845" s="323"/>
      <c r="AH845" s="418" t="s">
        <v>771</v>
      </c>
      <c r="AI845" s="419"/>
      <c r="AJ845" s="419"/>
      <c r="AK845" s="419"/>
      <c r="AL845" s="326" t="s">
        <v>771</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6.75" customHeight="1" x14ac:dyDescent="0.15">
      <c r="A878" s="401">
        <v>1</v>
      </c>
      <c r="B878" s="401">
        <v>1</v>
      </c>
      <c r="C878" s="420" t="s">
        <v>767</v>
      </c>
      <c r="D878" s="415"/>
      <c r="E878" s="415"/>
      <c r="F878" s="415"/>
      <c r="G878" s="415"/>
      <c r="H878" s="415"/>
      <c r="I878" s="415"/>
      <c r="J878" s="416">
        <v>5010001080795</v>
      </c>
      <c r="K878" s="417"/>
      <c r="L878" s="417"/>
      <c r="M878" s="417"/>
      <c r="N878" s="417"/>
      <c r="O878" s="417"/>
      <c r="P878" s="421" t="s">
        <v>770</v>
      </c>
      <c r="Q878" s="317"/>
      <c r="R878" s="317"/>
      <c r="S878" s="317"/>
      <c r="T878" s="317"/>
      <c r="U878" s="317"/>
      <c r="V878" s="317"/>
      <c r="W878" s="317"/>
      <c r="X878" s="317"/>
      <c r="Y878" s="318">
        <v>0.9</v>
      </c>
      <c r="Z878" s="319"/>
      <c r="AA878" s="319"/>
      <c r="AB878" s="320"/>
      <c r="AC878" s="322" t="s">
        <v>378</v>
      </c>
      <c r="AD878" s="323"/>
      <c r="AE878" s="323"/>
      <c r="AF878" s="323"/>
      <c r="AG878" s="323"/>
      <c r="AH878" s="418" t="s">
        <v>771</v>
      </c>
      <c r="AI878" s="419"/>
      <c r="AJ878" s="419"/>
      <c r="AK878" s="419"/>
      <c r="AL878" s="326" t="s">
        <v>771</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6.75" customHeight="1" x14ac:dyDescent="0.15">
      <c r="A911" s="401">
        <v>1</v>
      </c>
      <c r="B911" s="401">
        <v>1</v>
      </c>
      <c r="C911" s="420" t="s">
        <v>768</v>
      </c>
      <c r="D911" s="415"/>
      <c r="E911" s="415"/>
      <c r="F911" s="415"/>
      <c r="G911" s="415"/>
      <c r="H911" s="415"/>
      <c r="I911" s="415"/>
      <c r="J911" s="416">
        <v>5010001023597</v>
      </c>
      <c r="K911" s="417"/>
      <c r="L911" s="417"/>
      <c r="M911" s="417"/>
      <c r="N911" s="417"/>
      <c r="O911" s="417"/>
      <c r="P911" s="421" t="s">
        <v>769</v>
      </c>
      <c r="Q911" s="317"/>
      <c r="R911" s="317"/>
      <c r="S911" s="317"/>
      <c r="T911" s="317"/>
      <c r="U911" s="317"/>
      <c r="V911" s="317"/>
      <c r="W911" s="317"/>
      <c r="X911" s="317"/>
      <c r="Y911" s="318">
        <v>0.8</v>
      </c>
      <c r="Z911" s="319"/>
      <c r="AA911" s="319"/>
      <c r="AB911" s="320"/>
      <c r="AC911" s="322" t="s">
        <v>378</v>
      </c>
      <c r="AD911" s="323"/>
      <c r="AE911" s="323"/>
      <c r="AF911" s="323"/>
      <c r="AG911" s="323"/>
      <c r="AH911" s="418" t="s">
        <v>771</v>
      </c>
      <c r="AI911" s="419"/>
      <c r="AJ911" s="419"/>
      <c r="AK911" s="419"/>
      <c r="AL911" s="326" t="s">
        <v>771</v>
      </c>
      <c r="AM911" s="327"/>
      <c r="AN911" s="327"/>
      <c r="AO911" s="328"/>
      <c r="AP911" s="321"/>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343</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329</v>
      </c>
      <c r="AQ1109" s="423"/>
      <c r="AR1109" s="423"/>
      <c r="AS1109" s="423"/>
      <c r="AT1109" s="423"/>
      <c r="AU1109" s="423"/>
      <c r="AV1109" s="423"/>
      <c r="AW1109" s="423"/>
      <c r="AX1109" s="423"/>
    </row>
    <row r="1110" spans="1:51" ht="30" customHeight="1" x14ac:dyDescent="0.15">
      <c r="A1110" s="401">
        <v>1</v>
      </c>
      <c r="B1110" s="401">
        <v>1</v>
      </c>
      <c r="C1110" s="887"/>
      <c r="D1110" s="887"/>
      <c r="E1110" s="262" t="s">
        <v>776</v>
      </c>
      <c r="F1110" s="886"/>
      <c r="G1110" s="886"/>
      <c r="H1110" s="886"/>
      <c r="I1110" s="886"/>
      <c r="J1110" s="416" t="s">
        <v>776</v>
      </c>
      <c r="K1110" s="417"/>
      <c r="L1110" s="417"/>
      <c r="M1110" s="417"/>
      <c r="N1110" s="417"/>
      <c r="O1110" s="417"/>
      <c r="P1110" s="421" t="s">
        <v>776</v>
      </c>
      <c r="Q1110" s="317"/>
      <c r="R1110" s="317"/>
      <c r="S1110" s="317"/>
      <c r="T1110" s="317"/>
      <c r="U1110" s="317"/>
      <c r="V1110" s="317"/>
      <c r="W1110" s="317"/>
      <c r="X1110" s="317"/>
      <c r="Y1110" s="318" t="s">
        <v>776</v>
      </c>
      <c r="Z1110" s="319"/>
      <c r="AA1110" s="319"/>
      <c r="AB1110" s="320"/>
      <c r="AC1110" s="322"/>
      <c r="AD1110" s="323"/>
      <c r="AE1110" s="323"/>
      <c r="AF1110" s="323"/>
      <c r="AG1110" s="323"/>
      <c r="AH1110" s="324" t="s">
        <v>776</v>
      </c>
      <c r="AI1110" s="325"/>
      <c r="AJ1110" s="325"/>
      <c r="AK1110" s="325"/>
      <c r="AL1110" s="326" t="s">
        <v>776</v>
      </c>
      <c r="AM1110" s="327"/>
      <c r="AN1110" s="327"/>
      <c r="AO1110" s="328"/>
      <c r="AP1110" s="321" t="s">
        <v>776</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0:AO907">
    <cfRule type="expression" dxfId="1961" priority="2073">
      <formula>IF(AND(AL880&gt;=0, RIGHT(TEXT(AL880,"0.#"),1)&lt;&gt;"."),TRUE,FALSE)</formula>
    </cfRule>
    <cfRule type="expression" dxfId="1960" priority="2074">
      <formula>IF(AND(AL880&gt;=0, RIGHT(TEXT(AL880,"0.#"),1)="."),TRUE,FALSE)</formula>
    </cfRule>
    <cfRule type="expression" dxfId="1959" priority="2075">
      <formula>IF(AND(AL880&lt;0, RIGHT(TEXT(AL880,"0.#"),1)&lt;&gt;"."),TRUE,FALSE)</formula>
    </cfRule>
    <cfRule type="expression" dxfId="1958" priority="2076">
      <formula>IF(AND(AL880&lt;0, RIGHT(TEXT(AL880,"0.#"),1)="."),TRUE,FALSE)</formula>
    </cfRule>
  </conditionalFormatting>
  <conditionalFormatting sqref="AL878:AO879">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t="s">
        <v>735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735</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348</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389</v>
      </c>
      <c r="AF2" s="990"/>
      <c r="AG2" s="990"/>
      <c r="AH2" s="990"/>
      <c r="AI2" s="990" t="s">
        <v>411</v>
      </c>
      <c r="AJ2" s="990"/>
      <c r="AK2" s="990"/>
      <c r="AL2" s="454"/>
      <c r="AM2" s="990" t="s">
        <v>508</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379</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348</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389</v>
      </c>
      <c r="AF9" s="990"/>
      <c r="AG9" s="990"/>
      <c r="AH9" s="990"/>
      <c r="AI9" s="990" t="s">
        <v>411</v>
      </c>
      <c r="AJ9" s="990"/>
      <c r="AK9" s="990"/>
      <c r="AL9" s="454"/>
      <c r="AM9" s="990" t="s">
        <v>508</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379</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348</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389</v>
      </c>
      <c r="AF16" s="990"/>
      <c r="AG16" s="990"/>
      <c r="AH16" s="990"/>
      <c r="AI16" s="990" t="s">
        <v>411</v>
      </c>
      <c r="AJ16" s="990"/>
      <c r="AK16" s="990"/>
      <c r="AL16" s="454"/>
      <c r="AM16" s="990" t="s">
        <v>508</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379</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348</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389</v>
      </c>
      <c r="AF23" s="990"/>
      <c r="AG23" s="990"/>
      <c r="AH23" s="990"/>
      <c r="AI23" s="990" t="s">
        <v>411</v>
      </c>
      <c r="AJ23" s="990"/>
      <c r="AK23" s="990"/>
      <c r="AL23" s="454"/>
      <c r="AM23" s="990" t="s">
        <v>508</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379</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348</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389</v>
      </c>
      <c r="AF30" s="990"/>
      <c r="AG30" s="990"/>
      <c r="AH30" s="990"/>
      <c r="AI30" s="990" t="s">
        <v>411</v>
      </c>
      <c r="AJ30" s="990"/>
      <c r="AK30" s="990"/>
      <c r="AL30" s="454"/>
      <c r="AM30" s="990" t="s">
        <v>508</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379</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348</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389</v>
      </c>
      <c r="AF37" s="990"/>
      <c r="AG37" s="990"/>
      <c r="AH37" s="990"/>
      <c r="AI37" s="990" t="s">
        <v>411</v>
      </c>
      <c r="AJ37" s="990"/>
      <c r="AK37" s="990"/>
      <c r="AL37" s="454"/>
      <c r="AM37" s="990" t="s">
        <v>508</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379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348</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389</v>
      </c>
      <c r="AF44" s="990"/>
      <c r="AG44" s="990"/>
      <c r="AH44" s="990"/>
      <c r="AI44" s="990" t="s">
        <v>411</v>
      </c>
      <c r="AJ44" s="990"/>
      <c r="AK44" s="990"/>
      <c r="AL44" s="454"/>
      <c r="AM44" s="990" t="s">
        <v>508</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379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348</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389</v>
      </c>
      <c r="AF51" s="990"/>
      <c r="AG51" s="990"/>
      <c r="AH51" s="990"/>
      <c r="AI51" s="990" t="s">
        <v>411</v>
      </c>
      <c r="AJ51" s="990"/>
      <c r="AK51" s="990"/>
      <c r="AL51" s="454"/>
      <c r="AM51" s="990" t="s">
        <v>508</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379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348</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389</v>
      </c>
      <c r="AF58" s="990"/>
      <c r="AG58" s="990"/>
      <c r="AH58" s="990"/>
      <c r="AI58" s="990" t="s">
        <v>411</v>
      </c>
      <c r="AJ58" s="990"/>
      <c r="AK58" s="990"/>
      <c r="AL58" s="454"/>
      <c r="AM58" s="990" t="s">
        <v>508</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379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348</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389</v>
      </c>
      <c r="AF65" s="990"/>
      <c r="AG65" s="990"/>
      <c r="AH65" s="990"/>
      <c r="AI65" s="990" t="s">
        <v>411</v>
      </c>
      <c r="AJ65" s="990"/>
      <c r="AK65" s="990"/>
      <c r="AL65" s="454"/>
      <c r="AM65" s="990" t="s">
        <v>508</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379</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365</v>
      </c>
      <c r="H2" s="436"/>
      <c r="I2" s="436"/>
      <c r="J2" s="436"/>
      <c r="K2" s="436"/>
      <c r="L2" s="436"/>
      <c r="M2" s="436"/>
      <c r="N2" s="436"/>
      <c r="O2" s="436"/>
      <c r="P2" s="436"/>
      <c r="Q2" s="436"/>
      <c r="R2" s="436"/>
      <c r="S2" s="436"/>
      <c r="T2" s="436"/>
      <c r="U2" s="436"/>
      <c r="V2" s="436"/>
      <c r="W2" s="436"/>
      <c r="X2" s="436"/>
      <c r="Y2" s="436"/>
      <c r="Z2" s="436"/>
      <c r="AA2" s="436"/>
      <c r="AB2" s="437"/>
      <c r="AC2" s="435" t="s">
        <v>367</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2021-06-18T12:27:07Z</cp:lastPrinted>
  <dcterms:created xsi:type="dcterms:W3CDTF">2012-03-13T00:50:25Z</dcterms:created>
  <dcterms:modified xsi:type="dcterms:W3CDTF">2021-06-18T12:27:09Z</dcterms:modified>
</cp:coreProperties>
</file>