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10430令和３年度行政事業レビューシート（中間公表版）の作成について（公開プロセス候補以外）\各室回答\調整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616" i="3"/>
  <c r="AY606" i="3"/>
  <c r="AY134" i="3"/>
  <c r="AY369" i="3"/>
  <c r="AY459" i="3"/>
  <c r="AY645" i="3"/>
  <c r="AY271" i="3"/>
  <c r="AY417"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<sst xmlns="http://schemas.openxmlformats.org/spreadsheetml/2006/main" count="3128" uniqueCount="773">
  <si>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</si>
  <si>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</si>
  <si>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</si>
  <si>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</si>
  <si>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</si>
  <si>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</si>
  <si>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</si>
  <si>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</si>
  <si>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</si>
  <si>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</si>
  <si>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</si>
  <si>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</si>
  <si>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</si>
  <si>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</si>
  <si>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</si>
  <si>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</si>
  <si>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</si>
  <si>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</si>
  <si>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</si>
  <si>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</si>
  <si>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</si>
  <si>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</si>
  <si>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</si>
  <si>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</si>
  <si>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</si>
  <si>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</si>
  <si>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</si>
  <si>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</si>
  <si>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</si>
  <si>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</si>
  <si>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</si>
  <si>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</si>
  <si>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</si>
  <si>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</si>
  <si>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</si>
  <si>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</si>
  <si>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</si>
  <si>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</si>
  <si>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</si>
  <si>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</si>
  <si>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</si>
  <si>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</si>
  <si>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</si>
  <si>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</si>
  <si>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</si>
  <si>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</si>
  <si>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</si>
  <si>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</si>
  <si>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</si>
  <si>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</si>
  <si>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</si>
  <si>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</si>
  <si>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</si>
  <si>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</si>
  <si>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</si>
  <si>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</si>
  <si>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</si>
  <si>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</si>
  <si>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</si>
  <si>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</si>
  <si>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</si>
  <si>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</si>
  <si>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</si>
  <si>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</si>
  <si>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</si>
  <si>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</si>
  <si>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</si>
  <si>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</si>
  <si>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</si>
  <si>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</si>
  <si>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</si>
  <si>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</si>
  <si>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</si>
  <si>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</si>
  <si>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</si>
  <si>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</si>
  <si>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</si>
  <si>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</si>
  <si>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</si>
  <si>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</si>
  <si>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</si>
  <si>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</si>
  <si>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</si>
  <si>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</si>
  <si>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</si>
  <si>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</si>
  <si>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</si>
  <si>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</si>
  <si>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</si>
  <si>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</si>
  <si>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</si>
  <si>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</si>
  <si>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</si>
  <si>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</si>
  <si>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</si>
  <si>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</si>
  <si>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</si>
  <si>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</si>
  <si>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</si>
  <si>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</si>
  <si>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</si>
  <si>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</si>
  <si>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</si>
  <si>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</si>
  <si>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</si>
  <si>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</si>
  <si>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</si>
  <si>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</si>
  <si>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</si>
  <si>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</si>
  <si>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</si>
  <si>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</si>
  <si>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</si>
  <si>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</si>
  <si>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</si>
  <si>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</si>
  <si>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</si>
  <si>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</si>
  <si>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</si>
  <si>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</si>
  <si>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</si>
  <si>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</si>
  <si>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</si>
  <si>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</si>
  <si>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</si>
  <si>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</si>
  <si>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</si>
  <si>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</si>
  <si>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</si>
  <si>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</si>
  <si>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</si>
  <si>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</si>
  <si>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</si>
  <si>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</si>
  <si>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</si>
  <si>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</si>
  <si>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</si>
  <si>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</si>
  <si>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</si>
  <si>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</si>
  <si>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</si>
  <si>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</si>
  <si>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</si>
  <si>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</si>
  <si>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</si>
  <si>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</si>
  <si>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</si>
  <si>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</si>
  <si>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</si>
  <si>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</si>
  <si>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</si>
  <si>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</si>
  <si>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</si>
  <si>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</si>
  <si>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</si>
  <si>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</si>
  <si>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</si>
  <si>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</si>
  <si>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</si>
  <si>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</si>
  <si>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</si>
  <si>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</si>
  <si>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</si>
  <si>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</si>
  <si>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</si>
  <si>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</si>
  <si>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</si>
  <si>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</si>
  <si>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</si>
  <si>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</si>
  <si>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</si>
  <si>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</si>
  <si>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</si>
  <si>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</si>
  <si>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</si>
  <si>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</si>
  <si>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</si>
  <si>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</si>
  <si>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</si>
  <si>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</si>
  <si>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</si>
  <si>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</si>
  <si>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</si>
  <si>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</si>
  <si>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</si>
  <si>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</si>
  <si>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</si>
  <si>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</si>
  <si>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</si>
  <si>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</si>
  <si>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</si>
  <si>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</si>
  <si>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</si>
  <si>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</si>
  <si>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</si>
  <si>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</si>
  <si>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</si>
  <si>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</si>
  <si>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</si>
  <si>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</si>
  <si>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</si>
  <si>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</si>
  <si>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</si>
  <si>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</si>
  <si>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</si>
  <si>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</si>
  <si>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</si>
  <si>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</si>
  <si>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</si>
  <si>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</si>
  <si>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</si>
  <si>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</si>
  <si>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</si>
  <si>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</si>
  <si>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</si>
  <si>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</si>
  <si>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</si>
  <si>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</si>
  <si>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</si>
  <si>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</si>
  <si>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</si>
  <si>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</si>
  <si>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</si>
  <si>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</si>
  <si>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</si>
  <si>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</si>
  <si>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</si>
  <si>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</si>
  <si>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</si>
  <si>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</si>
  <si>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</si>
  <si>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</si>
  <si>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</si>
  <si>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</si>
  <si>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</si>
  <si>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</si>
  <si>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</si>
  <si>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</si>
  <si>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</si>
  <si>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</si>
  <si>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</si>
  <si>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</si>
  <si>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</si>
  <si>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</si>
  <si>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</si>
  <si>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</si>
  <si>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</si>
  <si>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</si>
  <si>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</si>
  <si>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</si>
  <si>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</si>
  <si>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</si>
  <si>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</si>
  <si>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</si>
  <si>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</si>
  <si>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</si>
  <si>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</si>
  <si>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</si>
  <si>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</si>
  <si>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</si>
  <si>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</si>
  <si>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</si>
  <si>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</si>
  <si>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</si>
  <si>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</si>
  <si>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</si>
  <si>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</si>
  <si>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</si>
  <si>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</si>
  <si>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</si>
  <si>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</si>
  <si>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</si>
  <si>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</si>
  <si>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</si>
  <si>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</si>
  <si>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</si>
  <si>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</si>
  <si>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</si>
  <si>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</si>
  <si>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</si>
  <si>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</si>
  <si>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</si>
  <si>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</si>
  <si>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</si>
  <si>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</si>
  <si>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</si>
  <si>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</si>
  <si>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</si>
  <si>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</si>
  <si>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</si>
  <si>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</si>
  <si>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</si>
  <si>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</si>
  <si>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</si>
  <si>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</si>
  <si>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</si>
  <si>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</si>
  <si>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</si>
  <si>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</si>
  <si>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</si>
  <si>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</si>
  <si>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</si>
  <si>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</si>
  <si>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</si>
  <si>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</si>
  <si>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</si>
  <si>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</si>
  <si>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</si>
  <si>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</si>
  <si>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</si>
  <si>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</si>
  <si>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</si>
  <si>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</si>
  <si>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</si>
  <si>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</si>
  <si>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</si>
  <si>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</si>
  <si>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</si>
  <si>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</si>
  <si>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</si>
  <si>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</si>
  <si>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</si>
  <si>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</si>
  <si>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</si>
  <si>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</si>
  <si>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</si>
  <si>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</si>
  <si>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</si>
  <si>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</si>
  <si>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</si>
  <si>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</si>
  <si>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</si>
  <si>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</si>
  <si>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</si>
  <si>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</si>
  <si>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</si>
  <si>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</si>
  <si>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</si>
  <si>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</si>
  <si>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</si>
  <si>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</si>
  <si>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</si>
  <si>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</si>
  <si>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</si>
  <si>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</si>
  <si>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</si>
  <si>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</si>
  <si>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</si>
  <si>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</si>
  <si>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</si>
  <si>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</si>
  <si>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</si>
  <si>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</si>
  <si>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</si>
  <si>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</si>
  <si>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</si>
  <si>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</si>
  <si>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</si>
  <si>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</si>
  <si>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</si>
  <si>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</si>
  <si>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</si>
  <si>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</si>
  <si>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</si>
  <si>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</si>
  <si>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</si>
  <si>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</si>
  <si>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</si>
  <si>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</si>
  <si>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</si>
  <si>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</si>
  <si>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</si>
  <si>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</si>
  <si>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</si>
  <si>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</si>
  <si>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</si>
  <si>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</si>
  <si>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</si>
  <si>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</si>
  <si>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</si>
  <si>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</si>
  <si>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</si>
  <si>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</si>
  <si>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</si>
  <si>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</si>
  <si>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</si>
  <si>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</si>
  <si>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</si>
  <si>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</si>
  <si>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</si>
  <si>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</si>
  <si>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</si>
  <si>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</si>
  <si>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</si>
  <si>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</si>
  <si>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</si>
  <si>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</si>
  <si>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</si>
  <si>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</si>
  <si>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</si>
  <si>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</si>
  <si>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</si>
  <si>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</si>
  <si>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</si>
  <si>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</si>
  <si>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</si>
  <si>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</si>
  <si>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</si>
  <si>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</si>
  <si>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</si>
  <si>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</si>
  <si>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</si>
  <si>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</si>
  <si>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</si>
  <si>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</si>
  <si>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</si>
  <si>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</si>
  <si>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</si>
  <si>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</si>
  <si>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</si>
  <si>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</si>
  <si>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</si>
  <si>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</si>
  <si>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</si>
  <si>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</si>
  <si>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</si>
  <si>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</si>
  <si>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</si>
  <si>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</si>
  <si>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</si>
  <si>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</si>
  <si>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</si>
  <si>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</si>
  <si>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</si>
  <si>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</si>
  <si>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</si>
  <si>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</si>
  <si>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</si>
  <si>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</si>
  <si>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</si>
  <si>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</si>
  <si>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</si>
  <si>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</si>
  <si>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</si>
  <si>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</si>
  <si>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</si>
  <si>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</si>
  <si>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</si>
  <si>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</si>
  <si>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</si>
  <si>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</si>
  <si>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</si>
  <si>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</si>
  <si>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</si>
  <si>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</si>
  <si>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</si>
  <si>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</si>
  <si>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</si>
  <si>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</si>
  <si>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</si>
  <si>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</si>
  <si>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</si>
  <si>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</si>
  <si>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</si>
  <si>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</si>
  <si>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</si>
  <si>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</si>
  <si>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</si>
  <si>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</si>
  <si>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</si>
  <si>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</si>
  <si>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</si>
  <si>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</si>
  <si>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</si>
  <si>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</si>
  <si>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</si>
  <si>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</si>
  <si>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</si>
  <si>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</si>
  <si>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</si>
  <si>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</si>
  <si>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</si>
  <si>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</si>
  <si>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</si>
  <si>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</si>
  <si>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</si>
  <si>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</si>
  <si>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</si>
  <si>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</si>
  <si>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</si>
  <si>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</si>
  <si>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</si>
  <si>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</si>
  <si>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</si>
  <si>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</si>
  <si>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</si>
  <si>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</si>
  <si>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</si>
  <si>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</si>
  <si>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</si>
  <si>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</si>
  <si>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</si>
  <si>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</si>
  <si>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</si>
  <si>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</si>
  <si>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</si>
  <si>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</si>
  <si>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</si>
  <si>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</si>
  <si>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</si>
  <si>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</si>
  <si>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</si>
  <si>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</si>
  <si>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</si>
  <si>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</si>
  <si>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</si>
  <si>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</si>
  <si>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</si>
  <si>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</si>
  <si>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</si>
  <si>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</si>
  <si>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</si>
  <si>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</si>
  <si>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</si>
  <si>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</si>
  <si>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</si>
  <si>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</si>
  <si>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</si>
  <si>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</si>
  <si>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</si>
  <si>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</si>
  <si>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</si>
  <si>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</si>
  <si>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</si>
  <si>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</si>
  <si>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</si>
  <si>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</si>
  <si>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</si>
  <si>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</si>
  <si>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</si>
  <si>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</si>
  <si>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</si>
  <si>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</si>
  <si>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</si>
  <si>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</si>
  <si>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</si>
  <si>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</si>
  <si>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</si>
  <si>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</si>
  <si>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</si>
  <si>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</si>
  <si>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</si>
  <si>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</si>
  <si>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</si>
  <si>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</si>
  <si>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</si>
  <si>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</si>
  <si>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</si>
  <si>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</si>
  <si>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</si>
  <si>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</si>
  <si>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</si>
  <si>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</si>
  <si>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</si>
  <si>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</si>
  <si>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</si>
  <si>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</si>
  <si>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</si>
  <si>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</si>
  <si>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</si>
  <si>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</si>
  <si>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</si>
  <si>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</si>
  <si>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</si>
  <si>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</si>
  <si>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</si>
  <si>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</si>
  <si>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</si>
  <si>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</si>
  <si>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</si>
  <si>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</si>
  <si>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</si>
  <si>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</si>
  <si>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</si>
  <si>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</si>
  <si>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</si>
  <si>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</si>
  <si>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</si>
  <si>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</si>
  <si>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</si>
  <si>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</si>
  <si>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</si>
  <si>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</si>
  <si>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</si>
  <si>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</si>
  <si>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</si>
  <si>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</si>
  <si>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</si>
  <si>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</si>
  <si>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</si>
  <si>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</si>
  <si>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</si>
  <si>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</si>
  <si>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</si>
  <si>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</si>
  <si>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</si>
  <si>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</si>
  <si>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</si>
  <si>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</si>
  <si>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</si>
  <si>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</si>
  <si>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</si>
  <si>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</si>
  <si>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</si>
  <si>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</si>
  <si>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</si>
  <si>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</si>
  <si>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</si>
  <si>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</si>
  <si>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</si>
  <si>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</si>
  <si>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</si>
  <si>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</si>
  <si>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</si>
  <si>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</si>
  <si>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</si>
  <si>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</si>
  <si>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</si>
  <si>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</si>
  <si>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</si>
  <si>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</si>
  <si>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</si>
  <si>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</si>
  <si>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</si>
  <si>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</si>
  <si>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</si>
  <si>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</si>
  <si>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</si>
  <si>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</si>
  <si>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</si>
  <si>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</si>
  <si>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</si>
  <si>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</si>
  <si>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</si>
  <si>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</si>
  <si>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</si>
  <si>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</si>
  <si>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</si>
  <si>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</si>
  <si>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</si>
  <si>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</si>
  <si>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</si>
  <si>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</si>
  <si>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</si>
  <si>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</si>
  <si>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</si>
  <si>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</si>
  <si>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</si>
  <si>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</si>
  <si>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</si>
  <si>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</si>
  <si>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</si>
  <si>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</si>
  <si>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</si>
  <si>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</si>
  <si>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</si>
  <si>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</si>
  <si>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</si>
  <si>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</si>
  <si>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</si>
  <si>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</si>
  <si>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</si>
  <si>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</si>
  <si>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</si>
  <si>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</si>
  <si>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</si>
  <si>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</si>
  <si>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</si>
  <si>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</si>
  <si>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</si>
  <si>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</si>
  <si>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</si>
  <si>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</si>
  <si>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</si>
  <si>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</si>
  <si>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</si>
  <si>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</si>
  <si>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</si>
  <si>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</si>
  <si>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</si>
  <si>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</si>
  <si>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</si>
  <si>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</si>
  <si>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</si>
  <si>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</si>
  <si>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</si>
  <si>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</si>
  <si>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</si>
  <si>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</si>
  <si>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</si>
  <si>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</si>
  <si>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</si>
  <si>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</si>
  <si>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</si>
  <si>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</si>
  <si>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</si>
  <si>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</si>
  <si>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</si>
  <si>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</si>
  <si>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phoneticPr fontId="5"/>
  </si>
  <si>
    <t>○</t>
  </si>
  <si>
    <t>-</t>
    <phoneticPr fontId="5"/>
  </si>
  <si>
    <t>無</t>
  </si>
  <si>
    <t>‐</t>
  </si>
  <si>
    <t>雑役務費</t>
    <phoneticPr fontId="5"/>
  </si>
  <si>
    <t>厚労</t>
  </si>
  <si>
    <t>厚生労働省統計作成プロセスの標準化及び統計処理システムの今後の方向性に関する調査研究</t>
    <phoneticPr fontId="5"/>
  </si>
  <si>
    <t>統計企画調整室
雇用・賃金福祉統計室</t>
    <phoneticPr fontId="5"/>
  </si>
  <si>
    <t>統計企画調整官　奥垣雅章
統計管理官　野口智明</t>
    <phoneticPr fontId="5"/>
  </si>
  <si>
    <t>・厚生労働省統計改革ビジョン2019（令和元年８月27日）及び同工程表（令和元年１０月８日）
・統計行政の新生に向けて～将来にわたって高い品質の統計を提供するために～（令和元年12月24日統計改革推進会議統計行政新生部会）</t>
    <phoneticPr fontId="5"/>
  </si>
  <si>
    <t>省内統計調査における統計作成標準ガイドライン（仮称）の達成率</t>
    <phoneticPr fontId="5"/>
  </si>
  <si>
    <t>-</t>
  </si>
  <si>
    <t>-</t>
    <phoneticPr fontId="5"/>
  </si>
  <si>
    <t>・統計作成標準ガイドラインの作成（令和2年度）
・統計作成標準ガイドラインの改定等（令和3年度）</t>
    <phoneticPr fontId="5"/>
  </si>
  <si>
    <t>・次期統計処理システム基盤に係るシステム構想の策定（令和2年度）
・次期統計処理システムの更改方針の策定（令和3年度）</t>
    <phoneticPr fontId="5"/>
  </si>
  <si>
    <t>・毎月勤労統計調査の業務プロセスドキュメントの作成（令和2年度）
・毎月勤労統計調査の全国集計移行・開発業務（令和3年度）</t>
    <phoneticPr fontId="5"/>
  </si>
  <si>
    <t>件</t>
    <phoneticPr fontId="5"/>
  </si>
  <si>
    <t>百万円</t>
    <phoneticPr fontId="5"/>
  </si>
  <si>
    <t>百万円/件</t>
    <phoneticPr fontId="5"/>
  </si>
  <si>
    <t>省内の統計調査の企画から公表・データ保管までの一連の処理プロセスを検証の上、各プロセスにおける業務内容や必要な書類を網羅的に整理し、標準化（統計業務のBPR）を図るとともに、AIやRPAの活用による業務の効率化も視野に入れた統計作成標準ガイドラインを整備し、当省が所管する統計調査への導入を推進する。
また、統計業務のBPRを踏まえ、かつ、現行統計処理システムが抱える課題の解決に向けた次期統計処理システムの構想をまとめる。
なお、情報システムのブラックボックス化を指摘されている毎月勤労統計調査の集計処理については先行して検討する。</t>
    <phoneticPr fontId="5"/>
  </si>
  <si>
    <t>-</t>
    <phoneticPr fontId="5"/>
  </si>
  <si>
    <t>適正な予算執行及びコスト削減に努めている。</t>
    <phoneticPr fontId="5"/>
  </si>
  <si>
    <t>事業の実施に必要な費途・使途に限定されている。</t>
    <phoneticPr fontId="5"/>
  </si>
  <si>
    <t>見込みとおりの実績に見合ったものとなっている。</t>
    <phoneticPr fontId="5"/>
  </si>
  <si>
    <t>統計改革の取り組みを推進するにあたり、今後活用していく。</t>
    <phoneticPr fontId="5"/>
  </si>
  <si>
    <t>本事業は、統計改革の推進を図るために実施しており、今後、厚生労働省統計改革ビジョン2019及び同工程表の取り組みの推進に活用していくため、事業目的は達成されている。</t>
    <phoneticPr fontId="5"/>
  </si>
  <si>
    <t>統計の不適正事案を踏まえ、今後同様の問題を生じさせないようにすることを目的として実施するものであり、国民や社会のニーズを的確に反映している。</t>
    <phoneticPr fontId="5"/>
  </si>
  <si>
    <t>国が実施している統計調査の実施方法等に係るものであるため、国が実施すべき事業である。</t>
    <phoneticPr fontId="5"/>
  </si>
  <si>
    <t>統計の不適正事案を踏まえ、今後同様の問題を生じさせないようにすることを目的として実施するものであり、優先度の高い事業である。</t>
    <phoneticPr fontId="5"/>
  </si>
  <si>
    <t>A.アビームコンサルティング（株）</t>
    <phoneticPr fontId="5"/>
  </si>
  <si>
    <t>アビームコンサルティング（株）</t>
    <phoneticPr fontId="5"/>
  </si>
  <si>
    <t>統計業務の改善に関する調査研究一式</t>
    <phoneticPr fontId="5"/>
  </si>
  <si>
    <t>厚生労働省統計処理システムの今後の方向性に関する調査研究</t>
    <phoneticPr fontId="5"/>
  </si>
  <si>
    <t>雑役務費</t>
  </si>
  <si>
    <t>B.アクセンチュア（株）</t>
    <phoneticPr fontId="5"/>
  </si>
  <si>
    <t>アクセンチュア（株）</t>
    <phoneticPr fontId="5"/>
  </si>
  <si>
    <t>C.ＥＹアドバイザリー・アンド・コンサルティング（株）</t>
    <phoneticPr fontId="5"/>
  </si>
  <si>
    <t>毎月勤労統計調査に係る集計処理等の検討業務</t>
    <phoneticPr fontId="5"/>
  </si>
  <si>
    <t>毎月勤労統計調査の全国集計の移行・開発に係る調達支援業務</t>
    <phoneticPr fontId="5"/>
  </si>
  <si>
    <t>ＥＹアドバイザリー・アンド・コンサルティング（株）</t>
    <phoneticPr fontId="5"/>
  </si>
  <si>
    <t>厚生労働省における統計の企画から公表・データ保管までの一連の処理プロセスについて現状を検証の上、標準化を行い、省内の各統計が適切に、かつ、持続的に作成されるための標準的なガイドラインを整備し、当省が所管する統計調査への導入のほか、現行統計処理システムの課題（OS、独自言語の利用等）解決及び毎月勤労統計調査における情報システムのブラックボックス化の解消を図ることを目的とする。</t>
    <phoneticPr fontId="5"/>
  </si>
  <si>
    <t>-</t>
    <phoneticPr fontId="5"/>
  </si>
  <si>
    <t>事業を委託するに当たって、入札の競争性をより高めるため、公示期間の延長等について検討する。</t>
    <rPh sb="0" eb="2">
      <t>ジギョウ</t>
    </rPh>
    <rPh sb="3" eb="5">
      <t>イタク</t>
    </rPh>
    <rPh sb="8" eb="9">
      <t>ア</t>
    </rPh>
    <rPh sb="13" eb="15">
      <t>ニュウサツ</t>
    </rPh>
    <rPh sb="16" eb="19">
      <t>キョウソウセイ</t>
    </rPh>
    <rPh sb="22" eb="23">
      <t>タカ</t>
    </rPh>
    <rPh sb="28" eb="30">
      <t>コウジ</t>
    </rPh>
    <rPh sb="30" eb="32">
      <t>キカン</t>
    </rPh>
    <rPh sb="33" eb="35">
      <t>エンチョウ</t>
    </rPh>
    <rPh sb="35" eb="36">
      <t>トウ</t>
    </rPh>
    <rPh sb="40" eb="42">
      <t>ケントウ</t>
    </rPh>
    <phoneticPr fontId="5"/>
  </si>
  <si>
    <t>D.ＥＹアドバイザリー・アンド・コンサルティング（株）</t>
    <phoneticPr fontId="5"/>
  </si>
  <si>
    <t>ＥＹアドバイザリー・アンド・コンサルティング（株）</t>
    <phoneticPr fontId="5"/>
  </si>
  <si>
    <t>一般競争契約（総合評価又は最低価格）により委託先を決めており、効果的で低コストの手段・方法等により実施している。</t>
    <rPh sb="11" eb="12">
      <t>マタ</t>
    </rPh>
    <rPh sb="13" eb="15">
      <t>サイテイ</t>
    </rPh>
    <rPh sb="15" eb="17">
      <t>カカク</t>
    </rPh>
    <phoneticPr fontId="5"/>
  </si>
  <si>
    <t>一般競争契約（総合評価又は最低価格）により委託先を決めており、効果的で低コストの手段・方法等により実施している。</t>
    <phoneticPr fontId="5"/>
  </si>
  <si>
    <t>-</t>
    <phoneticPr fontId="5"/>
  </si>
  <si>
    <t>省内統計調査における統計作成標準ガイドライン（仮称）の達成状況
（目標達成年度は、令和3度中に設定）</t>
    <phoneticPr fontId="5"/>
  </si>
  <si>
    <t>有</t>
  </si>
  <si>
    <t>一般競争入札によりコスト削減に努めた結果として生じたもの。</t>
    <rPh sb="4" eb="6">
      <t>ニュウサツ</t>
    </rPh>
    <rPh sb="12" eb="14">
      <t>サクゲン</t>
    </rPh>
    <rPh sb="15" eb="16">
      <t>ツト</t>
    </rPh>
    <rPh sb="18" eb="20">
      <t>ケッカ</t>
    </rPh>
    <rPh sb="23" eb="24">
      <t>ショウ</t>
    </rPh>
    <phoneticPr fontId="5"/>
  </si>
  <si>
    <t>競争性を確保するために一般競争入札を行ったが、結果的に一者応札となった案件があった。一者応札の改善に向けては、実績のある業者に声かけを行うとともに、仕様書については事業規模等が容易に推測できるよう可能な限り詳細に記載するよう努める。</t>
    <phoneticPr fontId="5"/>
  </si>
  <si>
    <t>【統計作成標準ガイドライン】
執行額／統計数</t>
    <phoneticPr fontId="5"/>
  </si>
  <si>
    <t>75/186</t>
    <phoneticPr fontId="5"/>
  </si>
  <si>
    <t>110/41</t>
    <phoneticPr fontId="5"/>
  </si>
  <si>
    <t>142/41</t>
    <phoneticPr fontId="5"/>
  </si>
  <si>
    <t>【次期統計処理システム】
執行額／統計数
※「3年度活動見込み」の算出は予算額を用いて算出</t>
    <rPh sb="24" eb="26">
      <t>ネンド</t>
    </rPh>
    <rPh sb="26" eb="28">
      <t>カツドウ</t>
    </rPh>
    <rPh sb="28" eb="30">
      <t>ミコ</t>
    </rPh>
    <rPh sb="33" eb="35">
      <t>サンシュツ</t>
    </rPh>
    <rPh sb="36" eb="39">
      <t>ヨサンガク</t>
    </rPh>
    <rPh sb="40" eb="41">
      <t>モチ</t>
    </rPh>
    <rPh sb="43" eb="45">
      <t>サンシュツ</t>
    </rPh>
    <phoneticPr fontId="5"/>
  </si>
  <si>
    <t>千円</t>
    <rPh sb="0" eb="2">
      <t>センエン</t>
    </rPh>
    <phoneticPr fontId="5"/>
  </si>
  <si>
    <t>109,120/101,700</t>
    <phoneticPr fontId="5"/>
  </si>
  <si>
    <t>90,000/101,700</t>
    <phoneticPr fontId="5"/>
  </si>
  <si>
    <t>千円/調査対象事業所数</t>
    <rPh sb="0" eb="2">
      <t>センエン</t>
    </rPh>
    <rPh sb="3" eb="5">
      <t>チョウサ</t>
    </rPh>
    <rPh sb="5" eb="7">
      <t>タイショウ</t>
    </rPh>
    <rPh sb="7" eb="10">
      <t>ジギョウショ</t>
    </rPh>
    <rPh sb="10" eb="11">
      <t>スウ</t>
    </rPh>
    <phoneticPr fontId="5"/>
  </si>
  <si>
    <t>【毎月勤労統計調査】
執行額／調査対象事業所数
※「3年度活動見込み」の算出は予算額を用いて算出　　　　　</t>
    <phoneticPr fontId="5"/>
  </si>
  <si>
    <t>厚生労働統計調査費</t>
    <rPh sb="0" eb="2">
      <t>コウセイ</t>
    </rPh>
    <rPh sb="2" eb="4">
      <t>ロウドウ</t>
    </rPh>
    <rPh sb="4" eb="6">
      <t>トウケイ</t>
    </rPh>
    <rPh sb="6" eb="9">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</si>
</sst>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136071</xdr:colOff>
      <xdr:row>749</xdr:row>
      <xdr:rowOff>118505</xdr:rowOff>
    </xdr:from>
    <xdr:to>
      <xdr:col>36</xdr:col>
      <xdr:colOff>110357</xdr:colOff>
      <xdr:row>751</xdr:row>
      <xdr:rowOff>74378</xdr:rowOff>
    </xdr:to>
    <xdr:sp macro="" textlink="">
      <xdr:nvSpPr>
        <xdr:cNvPr id="3" name="正方形/長方形 2"/>
        <xdr:cNvSpPr/>
      </xdr:nvSpPr>
      <xdr:spPr>
        <a:xfrm>
          <a:off x="4218214" y="44845184"/>
          <a:ext cx="3240000" cy="6634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厚生労働省</a:t>
          </a:r>
          <a:endParaRPr lang="en-US" altLang="ja-JP" sz="1200">
            <a:solidFill>
              <a:schemeClr val="tx1"/>
            </a:solidFill>
            <a:latin typeface="+mn-ea"/>
            <a:ea typeface="+mn-ea"/>
          </a:endParaRPr>
        </a:p>
        <a:p>
          <a:pPr algn="ctr"/>
          <a:r>
            <a:rPr lang="en-US" altLang="ja-JP" sz="1200">
              <a:solidFill>
                <a:schemeClr val="tx1"/>
              </a:solidFill>
              <a:latin typeface="+mn-ea"/>
              <a:ea typeface="+mn-ea"/>
            </a:rPr>
            <a:t>284</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19</xdr:col>
      <xdr:colOff>13612</xdr:colOff>
      <xdr:row>755</xdr:row>
      <xdr:rowOff>43578</xdr:rowOff>
    </xdr:from>
    <xdr:to>
      <xdr:col>27</xdr:col>
      <xdr:colOff>180755</xdr:colOff>
      <xdr:row>757</xdr:row>
      <xdr:rowOff>173078</xdr:rowOff>
    </xdr:to>
    <xdr:sp macro="" textlink="">
      <xdr:nvSpPr>
        <xdr:cNvPr id="4" name="正方形/長方形 3"/>
        <xdr:cNvSpPr/>
      </xdr:nvSpPr>
      <xdr:spPr>
        <a:xfrm>
          <a:off x="3846024" y="47287578"/>
          <a:ext cx="1780790" cy="8242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アクセンチュア（株）</a:t>
          </a:r>
          <a:endParaRPr lang="en-US" altLang="ja-JP" sz="1200">
            <a:solidFill>
              <a:schemeClr val="tx1"/>
            </a:solidFill>
            <a:latin typeface="+mn-ea"/>
            <a:ea typeface="+mn-ea"/>
          </a:endParaRPr>
        </a:p>
        <a:p>
          <a:pPr algn="ctr"/>
          <a:r>
            <a:rPr lang="en-US" altLang="ja-JP" sz="1200">
              <a:solidFill>
                <a:schemeClr val="tx1"/>
              </a:solidFill>
              <a:latin typeface="+mn-ea"/>
              <a:ea typeface="+mn-ea"/>
            </a:rPr>
            <a:t>110</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19</xdr:col>
      <xdr:colOff>13612</xdr:colOff>
      <xdr:row>757</xdr:row>
      <xdr:rowOff>342576</xdr:rowOff>
    </xdr:from>
    <xdr:to>
      <xdr:col>27</xdr:col>
      <xdr:colOff>180755</xdr:colOff>
      <xdr:row>785</xdr:row>
      <xdr:rowOff>16694</xdr:rowOff>
    </xdr:to>
    <xdr:sp macro="" textlink="">
      <xdr:nvSpPr>
        <xdr:cNvPr id="5" name="大かっこ 4"/>
        <xdr:cNvSpPr/>
      </xdr:nvSpPr>
      <xdr:spPr>
        <a:xfrm>
          <a:off x="3846024" y="48281341"/>
          <a:ext cx="1780790" cy="716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200">
              <a:latin typeface="+mn-ea"/>
              <a:ea typeface="+mn-ea"/>
            </a:rPr>
            <a:t>厚生労働省統計処理システムの今後の方向性に関する調査研究</a:t>
          </a:r>
          <a:endParaRPr kumimoji="1" lang="ja-JP" altLang="en-US" sz="1200">
            <a:latin typeface="+mn-ea"/>
            <a:ea typeface="+mn-ea"/>
          </a:endParaRPr>
        </a:p>
      </xdr:txBody>
    </xdr:sp>
    <xdr:clientData/>
  </xdr:twoCellAnchor>
  <xdr:twoCellAnchor>
    <xdr:from>
      <xdr:col>20</xdr:col>
      <xdr:colOff>136071</xdr:colOff>
      <xdr:row>748</xdr:row>
      <xdr:rowOff>163289</xdr:rowOff>
    </xdr:from>
    <xdr:to>
      <xdr:col>36</xdr:col>
      <xdr:colOff>108857</xdr:colOff>
      <xdr:row>749</xdr:row>
      <xdr:rowOff>95249</xdr:rowOff>
    </xdr:to>
    <xdr:sp macro="" textlink="">
      <xdr:nvSpPr>
        <xdr:cNvPr id="7" name="テキスト ボックス 8"/>
        <xdr:cNvSpPr txBox="1"/>
      </xdr:nvSpPr>
      <xdr:spPr>
        <a:xfrm>
          <a:off x="4218214" y="44536182"/>
          <a:ext cx="3238500" cy="28574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（令和２年度）</a:t>
          </a:r>
        </a:p>
      </xdr:txBody>
    </xdr:sp>
    <xdr:clientData/>
  </xdr:twoCellAnchor>
  <xdr:twoCellAnchor>
    <xdr:from>
      <xdr:col>30</xdr:col>
      <xdr:colOff>13617</xdr:colOff>
      <xdr:row>755</xdr:row>
      <xdr:rowOff>43578</xdr:rowOff>
    </xdr:from>
    <xdr:to>
      <xdr:col>38</xdr:col>
      <xdr:colOff>180760</xdr:colOff>
      <xdr:row>757</xdr:row>
      <xdr:rowOff>173078</xdr:rowOff>
    </xdr:to>
    <xdr:sp macro="" textlink="">
      <xdr:nvSpPr>
        <xdr:cNvPr id="18" name="正方形/長方形 17"/>
        <xdr:cNvSpPr/>
      </xdr:nvSpPr>
      <xdr:spPr>
        <a:xfrm>
          <a:off x="6064793" y="47287578"/>
          <a:ext cx="1780791" cy="8242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ＥＹアドバイザリー・アンド・コンサルティング（株）</a:t>
          </a:r>
          <a:endParaRPr lang="en-US" altLang="ja-JP" sz="1200">
            <a:solidFill>
              <a:schemeClr val="tx1"/>
            </a:solidFill>
            <a:latin typeface="+mn-ea"/>
            <a:ea typeface="+mn-ea"/>
          </a:endParaRPr>
        </a:p>
        <a:p>
          <a:pPr algn="ctr"/>
          <a:r>
            <a:rPr lang="en-US" altLang="ja-JP" sz="1200">
              <a:solidFill>
                <a:schemeClr val="tx1"/>
              </a:solidFill>
              <a:latin typeface="+mn-ea"/>
              <a:ea typeface="+mn-ea"/>
            </a:rPr>
            <a:t>87</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8</xdr:col>
      <xdr:colOff>40819</xdr:colOff>
      <xdr:row>755</xdr:row>
      <xdr:rowOff>43578</xdr:rowOff>
    </xdr:from>
    <xdr:to>
      <xdr:col>17</xdr:col>
      <xdr:colOff>3855</xdr:colOff>
      <xdr:row>757</xdr:row>
      <xdr:rowOff>173078</xdr:rowOff>
    </xdr:to>
    <xdr:sp macro="" textlink="">
      <xdr:nvSpPr>
        <xdr:cNvPr id="19" name="正方形/長方形 18"/>
        <xdr:cNvSpPr/>
      </xdr:nvSpPr>
      <xdr:spPr>
        <a:xfrm>
          <a:off x="1654466" y="47287578"/>
          <a:ext cx="1778389" cy="8242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アビームコンサルティング（株）</a:t>
          </a:r>
          <a:endParaRPr lang="en-US" altLang="ja-JP" sz="1200">
            <a:solidFill>
              <a:schemeClr val="tx1"/>
            </a:solidFill>
            <a:latin typeface="+mn-ea"/>
            <a:ea typeface="+mn-ea"/>
          </a:endParaRPr>
        </a:p>
        <a:p>
          <a:pPr algn="ctr"/>
          <a:r>
            <a:rPr lang="en-US" altLang="ja-JP" sz="1200">
              <a:solidFill>
                <a:schemeClr val="tx1"/>
              </a:solidFill>
              <a:latin typeface="+mn-ea"/>
              <a:ea typeface="+mn-ea"/>
            </a:rPr>
            <a:t>75</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12</xdr:col>
      <xdr:colOff>123191</xdr:colOff>
      <xdr:row>751</xdr:row>
      <xdr:rowOff>74377</xdr:rowOff>
    </xdr:from>
    <xdr:to>
      <xdr:col>28</xdr:col>
      <xdr:colOff>123215</xdr:colOff>
      <xdr:row>755</xdr:row>
      <xdr:rowOff>43577</xdr:rowOff>
    </xdr:to>
    <xdr:cxnSp macro="">
      <xdr:nvCxnSpPr>
        <xdr:cNvPr id="21" name="カギ線コネクタ 20"/>
        <xdr:cNvCxnSpPr>
          <a:stCxn id="3" idx="2"/>
          <a:endCxn id="19" idx="0"/>
        </xdr:cNvCxnSpPr>
      </xdr:nvCxnSpPr>
      <xdr:spPr>
        <a:xfrm rot="5400000">
          <a:off x="3477956" y="44994554"/>
          <a:ext cx="1358729" cy="3227318"/>
        </a:xfrm>
        <a:prstGeom prst="bentConnector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123215</xdr:colOff>
      <xdr:row>751</xdr:row>
      <xdr:rowOff>74377</xdr:rowOff>
    </xdr:from>
    <xdr:to>
      <xdr:col>34</xdr:col>
      <xdr:colOff>97190</xdr:colOff>
      <xdr:row>755</xdr:row>
      <xdr:rowOff>43577</xdr:rowOff>
    </xdr:to>
    <xdr:cxnSp macro="">
      <xdr:nvCxnSpPr>
        <xdr:cNvPr id="23" name="カギ線コネクタ 22"/>
        <xdr:cNvCxnSpPr>
          <a:stCxn id="3" idx="2"/>
          <a:endCxn id="18" idx="0"/>
        </xdr:cNvCxnSpPr>
      </xdr:nvCxnSpPr>
      <xdr:spPr>
        <a:xfrm rot="16200000" flipH="1">
          <a:off x="5683720" y="46016108"/>
          <a:ext cx="1358729" cy="1184210"/>
        </a:xfrm>
        <a:prstGeom prst="bentConnector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40819</xdr:colOff>
      <xdr:row>757</xdr:row>
      <xdr:rowOff>342576</xdr:rowOff>
    </xdr:from>
    <xdr:to>
      <xdr:col>17</xdr:col>
      <xdr:colOff>3855</xdr:colOff>
      <xdr:row>785</xdr:row>
      <xdr:rowOff>16694</xdr:rowOff>
    </xdr:to>
    <xdr:sp macro="" textlink="">
      <xdr:nvSpPr>
        <xdr:cNvPr id="24" name="大かっこ 23"/>
        <xdr:cNvSpPr/>
      </xdr:nvSpPr>
      <xdr:spPr>
        <a:xfrm>
          <a:off x="1654466" y="48281341"/>
          <a:ext cx="1778389" cy="716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200">
              <a:latin typeface="+mn-ea"/>
              <a:ea typeface="+mn-ea"/>
            </a:rPr>
            <a:t>統計業務の改善に関する調査研究一式</a:t>
          </a:r>
          <a:endParaRPr kumimoji="1" lang="ja-JP" altLang="en-US" sz="1200">
            <a:latin typeface="+mn-ea"/>
            <a:ea typeface="+mn-ea"/>
          </a:endParaRPr>
        </a:p>
      </xdr:txBody>
    </xdr:sp>
    <xdr:clientData/>
  </xdr:twoCellAnchor>
  <xdr:twoCellAnchor>
    <xdr:from>
      <xdr:col>30</xdr:col>
      <xdr:colOff>13617</xdr:colOff>
      <xdr:row>757</xdr:row>
      <xdr:rowOff>342576</xdr:rowOff>
    </xdr:from>
    <xdr:to>
      <xdr:col>38</xdr:col>
      <xdr:colOff>180760</xdr:colOff>
      <xdr:row>785</xdr:row>
      <xdr:rowOff>16694</xdr:rowOff>
    </xdr:to>
    <xdr:sp macro="" textlink="">
      <xdr:nvSpPr>
        <xdr:cNvPr id="25" name="大かっこ 24"/>
        <xdr:cNvSpPr/>
      </xdr:nvSpPr>
      <xdr:spPr>
        <a:xfrm>
          <a:off x="6064793" y="48281341"/>
          <a:ext cx="1780791" cy="716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200">
              <a:latin typeface="+mn-ea"/>
              <a:ea typeface="+mn-ea"/>
            </a:rPr>
            <a:t>毎月勤労統計調査に係る集計処理等の検討業務</a:t>
          </a:r>
          <a:endParaRPr kumimoji="1" lang="ja-JP" altLang="en-US" sz="1200">
            <a:latin typeface="+mn-ea"/>
            <a:ea typeface="+mn-ea"/>
          </a:endParaRPr>
        </a:p>
      </xdr:txBody>
    </xdr:sp>
    <xdr:clientData/>
  </xdr:twoCellAnchor>
  <xdr:twoCellAnchor>
    <xdr:from>
      <xdr:col>41</xdr:col>
      <xdr:colOff>13609</xdr:colOff>
      <xdr:row>755</xdr:row>
      <xdr:rowOff>43578</xdr:rowOff>
    </xdr:from>
    <xdr:to>
      <xdr:col>49</xdr:col>
      <xdr:colOff>180752</xdr:colOff>
      <xdr:row>757</xdr:row>
      <xdr:rowOff>173078</xdr:rowOff>
    </xdr:to>
    <xdr:sp macro="" textlink="">
      <xdr:nvSpPr>
        <xdr:cNvPr id="26" name="正方形/長方形 25"/>
        <xdr:cNvSpPr/>
      </xdr:nvSpPr>
      <xdr:spPr>
        <a:xfrm>
          <a:off x="8283550" y="47287578"/>
          <a:ext cx="1780790" cy="8242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ＥＹアドバイザリー・アンド・コンサルティング（株）</a:t>
          </a:r>
        </a:p>
        <a:p>
          <a:pPr algn="ctr"/>
          <a:r>
            <a:rPr lang="en-US" altLang="ja-JP" sz="1200">
              <a:solidFill>
                <a:schemeClr val="tx1"/>
              </a:solidFill>
              <a:latin typeface="+mn-ea"/>
              <a:ea typeface="+mn-ea"/>
            </a:rPr>
            <a:t>12</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41</xdr:col>
      <xdr:colOff>13609</xdr:colOff>
      <xdr:row>757</xdr:row>
      <xdr:rowOff>342576</xdr:rowOff>
    </xdr:from>
    <xdr:to>
      <xdr:col>49</xdr:col>
      <xdr:colOff>180752</xdr:colOff>
      <xdr:row>785</xdr:row>
      <xdr:rowOff>16694</xdr:rowOff>
    </xdr:to>
    <xdr:sp macro="" textlink="">
      <xdr:nvSpPr>
        <xdr:cNvPr id="27" name="大かっこ 26"/>
        <xdr:cNvSpPr/>
      </xdr:nvSpPr>
      <xdr:spPr>
        <a:xfrm>
          <a:off x="8283550" y="48281341"/>
          <a:ext cx="1780790" cy="716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200">
              <a:latin typeface="+mn-ea"/>
              <a:ea typeface="+mn-ea"/>
            </a:rPr>
            <a:t>毎月勤労統計調査の全国集計の移行・開発に係る調達支援業務</a:t>
          </a:r>
          <a:endParaRPr kumimoji="1" lang="ja-JP" altLang="en-US" sz="1200">
            <a:latin typeface="+mn-ea"/>
            <a:ea typeface="+mn-ea"/>
          </a:endParaRPr>
        </a:p>
      </xdr:txBody>
    </xdr:sp>
    <xdr:clientData/>
  </xdr:twoCellAnchor>
  <xdr:twoCellAnchor>
    <xdr:from>
      <xdr:col>23</xdr:col>
      <xdr:colOff>97185</xdr:colOff>
      <xdr:row>751</xdr:row>
      <xdr:rowOff>74377</xdr:rowOff>
    </xdr:from>
    <xdr:to>
      <xdr:col>28</xdr:col>
      <xdr:colOff>123215</xdr:colOff>
      <xdr:row>755</xdr:row>
      <xdr:rowOff>43577</xdr:rowOff>
    </xdr:to>
    <xdr:cxnSp macro="">
      <xdr:nvCxnSpPr>
        <xdr:cNvPr id="29" name="カギ線コネクタ 28"/>
        <xdr:cNvCxnSpPr>
          <a:stCxn id="3" idx="2"/>
          <a:endCxn id="4" idx="0"/>
        </xdr:cNvCxnSpPr>
      </xdr:nvCxnSpPr>
      <xdr:spPr>
        <a:xfrm rot="5400000">
          <a:off x="4574335" y="46090933"/>
          <a:ext cx="1358729" cy="1034560"/>
        </a:xfrm>
        <a:prstGeom prst="bentConnector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123215</xdr:colOff>
      <xdr:row>751</xdr:row>
      <xdr:rowOff>74377</xdr:rowOff>
    </xdr:from>
    <xdr:to>
      <xdr:col>45</xdr:col>
      <xdr:colOff>97181</xdr:colOff>
      <xdr:row>755</xdr:row>
      <xdr:rowOff>43577</xdr:rowOff>
    </xdr:to>
    <xdr:cxnSp macro="">
      <xdr:nvCxnSpPr>
        <xdr:cNvPr id="31" name="カギ線コネクタ 30"/>
        <xdr:cNvCxnSpPr>
          <a:stCxn id="3" idx="2"/>
          <a:endCxn id="26" idx="0"/>
        </xdr:cNvCxnSpPr>
      </xdr:nvCxnSpPr>
      <xdr:spPr>
        <a:xfrm rot="16200000" flipH="1">
          <a:off x="6793098" y="44906730"/>
          <a:ext cx="1358729" cy="3402966"/>
        </a:xfrm>
        <a:prstGeom prst="bentConnector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402</v>
      </c>
      <c r="AJ2" s="941" t="s">
        <v>715</v>
      </c>
      <c r="AK2" s="941"/>
      <c r="AL2" s="941"/>
      <c r="AM2" s="941"/>
      <c r="AN2" s="98" t="s">
        <v>402</v>
      </c>
      <c r="AO2" s="941">
        <v>20</v>
      </c>
      <c r="AP2" s="941"/>
      <c r="AQ2" s="941"/>
      <c r="AR2" s="99" t="s">
        <v>707</v>
      </c>
      <c r="AS2" s="947">
        <v>1053</v>
      </c>
      <c r="AT2" s="947"/>
      <c r="AU2" s="947"/>
      <c r="AV2" s="98" t="str">
        <f>IF(AW2="","","-")</f>
        <v/>
      </c>
      <c r="AW2" s="907"/>
      <c r="AX2" s="907"/>
    </row>
    <row r="3" spans="1:50" ht="21" customHeight="1" thickBot="1" x14ac:dyDescent="0.2">
      <c r="A3" s="863" t="s">
        <v>700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708</v>
      </c>
      <c r="AK3" s="865"/>
      <c r="AL3" s="865"/>
      <c r="AM3" s="865"/>
      <c r="AN3" s="865"/>
      <c r="AO3" s="865"/>
      <c r="AP3" s="865"/>
      <c r="AQ3" s="865"/>
      <c r="AR3" s="865"/>
      <c r="AS3" s="865"/>
      <c r="AT3" s="865"/>
      <c r="AU3" s="865"/>
      <c r="AV3" s="865"/>
      <c r="AW3" s="865"/>
      <c r="AX3" s="24" t="s">
        <v>65</v>
      </c>
    </row>
    <row r="4" spans="1:50" ht="39.950000000000003" customHeight="1" x14ac:dyDescent="0.15">
      <c r="A4" s="703" t="s">
        <v>25</v>
      </c>
      <c r="B4" s="704"/>
      <c r="C4" s="704"/>
      <c r="D4" s="704"/>
      <c r="E4" s="704"/>
      <c r="F4" s="704"/>
      <c r="G4" s="681" t="s">
        <v>716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505</v>
      </c>
      <c r="H5" s="836"/>
      <c r="I5" s="836"/>
      <c r="J5" s="836"/>
      <c r="K5" s="836"/>
      <c r="L5" s="836"/>
      <c r="M5" s="837" t="s">
        <v>66</v>
      </c>
      <c r="N5" s="838"/>
      <c r="O5" s="838"/>
      <c r="P5" s="838"/>
      <c r="Q5" s="838"/>
      <c r="R5" s="839"/>
      <c r="S5" s="840" t="s">
        <v>508</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718</v>
      </c>
      <c r="AR5" s="701"/>
      <c r="AS5" s="701"/>
      <c r="AT5" s="701"/>
      <c r="AU5" s="701"/>
      <c r="AV5" s="701"/>
      <c r="AW5" s="701"/>
      <c r="AX5" s="702"/>
    </row>
    <row r="6" spans="1:50" ht="39.950000000000003"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90" customHeight="1" x14ac:dyDescent="0.15">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19" t="s">
        <v>385</v>
      </c>
      <c r="Z7" s="439"/>
      <c r="AA7" s="439"/>
      <c r="AB7" s="439"/>
      <c r="AC7" s="439"/>
      <c r="AD7" s="920"/>
      <c r="AE7" s="908" t="s">
        <v>719</v>
      </c>
      <c r="AF7" s="909"/>
      <c r="AG7" s="909"/>
      <c r="AH7" s="909"/>
      <c r="AI7" s="909"/>
      <c r="AJ7" s="909"/>
      <c r="AK7" s="909"/>
      <c r="AL7" s="909"/>
      <c r="AM7" s="909"/>
      <c r="AN7" s="909"/>
      <c r="AO7" s="909"/>
      <c r="AP7" s="909"/>
      <c r="AQ7" s="909"/>
      <c r="AR7" s="909"/>
      <c r="AS7" s="909"/>
      <c r="AT7" s="909"/>
      <c r="AU7" s="909"/>
      <c r="AV7" s="909"/>
      <c r="AW7" s="909"/>
      <c r="AX7" s="910"/>
    </row>
    <row r="8" spans="1:50" ht="39.950000000000003" customHeight="1" x14ac:dyDescent="0.15">
      <c r="A8" s="494" t="s">
        <v>256</v>
      </c>
      <c r="B8" s="495"/>
      <c r="C8" s="495"/>
      <c r="D8" s="495"/>
      <c r="E8" s="495"/>
      <c r="F8" s="496"/>
      <c r="G8" s="942" t="str">
        <f>入力規則等!A27</f>
        <v>統計改革</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750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386</v>
      </c>
      <c r="Q12" s="441"/>
      <c r="R12" s="441"/>
      <c r="S12" s="441"/>
      <c r="T12" s="441"/>
      <c r="U12" s="441"/>
      <c r="V12" s="442"/>
      <c r="W12" s="446" t="s">
        <v>408</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t="s">
        <v>711</v>
      </c>
      <c r="Q13" s="657"/>
      <c r="R13" s="657"/>
      <c r="S13" s="657"/>
      <c r="T13" s="657"/>
      <c r="U13" s="657"/>
      <c r="V13" s="658"/>
      <c r="W13" s="656" t="s">
        <v>711</v>
      </c>
      <c r="X13" s="657"/>
      <c r="Y13" s="657"/>
      <c r="Z13" s="657"/>
      <c r="AA13" s="657"/>
      <c r="AB13" s="657"/>
      <c r="AC13" s="658"/>
      <c r="AD13" s="656">
        <v>459</v>
      </c>
      <c r="AE13" s="657"/>
      <c r="AF13" s="657"/>
      <c r="AG13" s="657"/>
      <c r="AH13" s="657"/>
      <c r="AI13" s="657"/>
      <c r="AJ13" s="658"/>
      <c r="AK13" s="656">
        <v>232</v>
      </c>
      <c r="AL13" s="657"/>
      <c r="AM13" s="657"/>
      <c r="AN13" s="657"/>
      <c r="AO13" s="657"/>
      <c r="AP13" s="657"/>
      <c r="AQ13" s="658"/>
      <c r="AR13" s="916">
        <v>0</v>
      </c>
      <c r="AS13" s="917"/>
      <c r="AT13" s="917"/>
      <c r="AU13" s="917"/>
      <c r="AV13" s="917"/>
      <c r="AW13" s="917"/>
      <c r="AX13" s="918"/>
    </row>
    <row r="14" spans="1:50" ht="21" customHeight="1" x14ac:dyDescent="0.15">
      <c r="A14" s="612"/>
      <c r="B14" s="613"/>
      <c r="C14" s="613"/>
      <c r="D14" s="613"/>
      <c r="E14" s="613"/>
      <c r="F14" s="614"/>
      <c r="G14" s="724"/>
      <c r="H14" s="725"/>
      <c r="I14" s="710" t="s">
        <v>8</v>
      </c>
      <c r="J14" s="761"/>
      <c r="K14" s="761"/>
      <c r="L14" s="761"/>
      <c r="M14" s="761"/>
      <c r="N14" s="761"/>
      <c r="O14" s="762"/>
      <c r="P14" s="656" t="s">
        <v>711</v>
      </c>
      <c r="Q14" s="657"/>
      <c r="R14" s="657"/>
      <c r="S14" s="657"/>
      <c r="T14" s="657"/>
      <c r="U14" s="657"/>
      <c r="V14" s="658"/>
      <c r="W14" s="656" t="s">
        <v>711</v>
      </c>
      <c r="X14" s="657"/>
      <c r="Y14" s="657"/>
      <c r="Z14" s="657"/>
      <c r="AA14" s="657"/>
      <c r="AB14" s="657"/>
      <c r="AC14" s="658"/>
      <c r="AD14" s="656" t="s">
        <v>711</v>
      </c>
      <c r="AE14" s="657"/>
      <c r="AF14" s="657"/>
      <c r="AG14" s="657"/>
      <c r="AH14" s="657"/>
      <c r="AI14" s="657"/>
      <c r="AJ14" s="658"/>
      <c r="AK14" s="656" t="s">
        <v>711</v>
      </c>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711</v>
      </c>
      <c r="Q15" s="657"/>
      <c r="R15" s="657"/>
      <c r="S15" s="657"/>
      <c r="T15" s="657"/>
      <c r="U15" s="657"/>
      <c r="V15" s="658"/>
      <c r="W15" s="656" t="s">
        <v>711</v>
      </c>
      <c r="X15" s="657"/>
      <c r="Y15" s="657"/>
      <c r="Z15" s="657"/>
      <c r="AA15" s="657"/>
      <c r="AB15" s="657"/>
      <c r="AC15" s="658"/>
      <c r="AD15" s="656" t="s">
        <v>711</v>
      </c>
      <c r="AE15" s="657"/>
      <c r="AF15" s="657"/>
      <c r="AG15" s="657"/>
      <c r="AH15" s="657"/>
      <c r="AI15" s="657"/>
      <c r="AJ15" s="658"/>
      <c r="AK15" s="656" t="s">
        <v>711</v>
      </c>
      <c r="AL15" s="657"/>
      <c r="AM15" s="657"/>
      <c r="AN15" s="657"/>
      <c r="AO15" s="657"/>
      <c r="AP15" s="657"/>
      <c r="AQ15" s="658"/>
      <c r="AR15" s="656" t="s">
        <v>711</v>
      </c>
      <c r="AS15" s="657"/>
      <c r="AT15" s="657"/>
      <c r="AU15" s="657"/>
      <c r="AV15" s="657"/>
      <c r="AW15" s="657"/>
      <c r="AX15" s="802"/>
    </row>
    <row r="16" spans="1:50" ht="21" customHeight="1" x14ac:dyDescent="0.15">
      <c r="A16" s="612"/>
      <c r="B16" s="613"/>
      <c r="C16" s="613"/>
      <c r="D16" s="613"/>
      <c r="E16" s="613"/>
      <c r="F16" s="614"/>
      <c r="G16" s="724"/>
      <c r="H16" s="725"/>
      <c r="I16" s="710" t="s">
        <v>52</v>
      </c>
      <c r="J16" s="711"/>
      <c r="K16" s="711"/>
      <c r="L16" s="711"/>
      <c r="M16" s="711"/>
      <c r="N16" s="711"/>
      <c r="O16" s="712"/>
      <c r="P16" s="656" t="s">
        <v>711</v>
      </c>
      <c r="Q16" s="657"/>
      <c r="R16" s="657"/>
      <c r="S16" s="657"/>
      <c r="T16" s="657"/>
      <c r="U16" s="657"/>
      <c r="V16" s="658"/>
      <c r="W16" s="656" t="s">
        <v>711</v>
      </c>
      <c r="X16" s="657"/>
      <c r="Y16" s="657"/>
      <c r="Z16" s="657"/>
      <c r="AA16" s="657"/>
      <c r="AB16" s="657"/>
      <c r="AC16" s="658"/>
      <c r="AD16" s="656" t="s">
        <v>711</v>
      </c>
      <c r="AE16" s="657"/>
      <c r="AF16" s="657"/>
      <c r="AG16" s="657"/>
      <c r="AH16" s="657"/>
      <c r="AI16" s="657"/>
      <c r="AJ16" s="658"/>
      <c r="AK16" s="656" t="s">
        <v>711</v>
      </c>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711</v>
      </c>
      <c r="Q17" s="657"/>
      <c r="R17" s="657"/>
      <c r="S17" s="657"/>
      <c r="T17" s="657"/>
      <c r="U17" s="657"/>
      <c r="V17" s="658"/>
      <c r="W17" s="656" t="s">
        <v>711</v>
      </c>
      <c r="X17" s="657"/>
      <c r="Y17" s="657"/>
      <c r="Z17" s="657"/>
      <c r="AA17" s="657"/>
      <c r="AB17" s="657"/>
      <c r="AC17" s="658"/>
      <c r="AD17" s="656" t="s">
        <v>711</v>
      </c>
      <c r="AE17" s="657"/>
      <c r="AF17" s="657"/>
      <c r="AG17" s="657"/>
      <c r="AH17" s="657"/>
      <c r="AI17" s="657"/>
      <c r="AJ17" s="658"/>
      <c r="AK17" s="656" t="s">
        <v>711</v>
      </c>
      <c r="AL17" s="657"/>
      <c r="AM17" s="657"/>
      <c r="AN17" s="657"/>
      <c r="AO17" s="657"/>
      <c r="AP17" s="657"/>
      <c r="AQ17" s="658"/>
      <c r="AR17" s="914"/>
      <c r="AS17" s="914"/>
      <c r="AT17" s="914"/>
      <c r="AU17" s="914"/>
      <c r="AV17" s="914"/>
      <c r="AW17" s="914"/>
      <c r="AX17" s="915"/>
    </row>
    <row r="18" spans="1:50" ht="24.75" customHeight="1" x14ac:dyDescent="0.15">
      <c r="A18" s="612"/>
      <c r="B18" s="613"/>
      <c r="C18" s="613"/>
      <c r="D18" s="613"/>
      <c r="E18" s="613"/>
      <c r="F18" s="614"/>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459</v>
      </c>
      <c r="AE18" s="875"/>
      <c r="AF18" s="875"/>
      <c r="AG18" s="875"/>
      <c r="AH18" s="875"/>
      <c r="AI18" s="875"/>
      <c r="AJ18" s="876"/>
      <c r="AK18" s="874">
        <f>SUM(AK13:AQ17)</f>
        <v>232</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6"/>
      <c r="Q19" s="657"/>
      <c r="R19" s="657"/>
      <c r="S19" s="657"/>
      <c r="T19" s="657"/>
      <c r="U19" s="657"/>
      <c r="V19" s="658"/>
      <c r="W19" s="656"/>
      <c r="X19" s="657"/>
      <c r="Y19" s="657"/>
      <c r="Z19" s="657"/>
      <c r="AA19" s="657"/>
      <c r="AB19" s="657"/>
      <c r="AC19" s="658"/>
      <c r="AD19" s="656">
        <v>293</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0.63834422657952072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352</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0.63834422657952072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705</v>
      </c>
      <c r="B22" s="970"/>
      <c r="C22" s="970"/>
      <c r="D22" s="970"/>
      <c r="E22" s="970"/>
      <c r="F22" s="971"/>
      <c r="G22" s="965" t="s">
        <v>331</v>
      </c>
      <c r="H22" s="222"/>
      <c r="I22" s="222"/>
      <c r="J22" s="222"/>
      <c r="K22" s="222"/>
      <c r="L22" s="222"/>
      <c r="M22" s="222"/>
      <c r="N22" s="222"/>
      <c r="O22" s="223"/>
      <c r="P22" s="930" t="s">
        <v>703</v>
      </c>
      <c r="Q22" s="222"/>
      <c r="R22" s="222"/>
      <c r="S22" s="222"/>
      <c r="T22" s="222"/>
      <c r="U22" s="222"/>
      <c r="V22" s="223"/>
      <c r="W22" s="930" t="s">
        <v>704</v>
      </c>
      <c r="X22" s="222"/>
      <c r="Y22" s="222"/>
      <c r="Z22" s="222"/>
      <c r="AA22" s="222"/>
      <c r="AB22" s="222"/>
      <c r="AC22" s="223"/>
      <c r="AD22" s="930" t="s">
        <v>330</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772</v>
      </c>
      <c r="H23" s="967"/>
      <c r="I23" s="967"/>
      <c r="J23" s="967"/>
      <c r="K23" s="967"/>
      <c r="L23" s="967"/>
      <c r="M23" s="967"/>
      <c r="N23" s="967"/>
      <c r="O23" s="968"/>
      <c r="P23" s="916">
        <v>232</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335</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332</v>
      </c>
      <c r="H29" s="939"/>
      <c r="I29" s="939"/>
      <c r="J29" s="939"/>
      <c r="K29" s="939"/>
      <c r="L29" s="939"/>
      <c r="M29" s="939"/>
      <c r="N29" s="939"/>
      <c r="O29" s="940"/>
      <c r="P29" s="656">
        <f>AK13</f>
        <v>232</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347</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386</v>
      </c>
      <c r="AF30" s="855"/>
      <c r="AG30" s="855"/>
      <c r="AH30" s="856"/>
      <c r="AI30" s="911" t="s">
        <v>408</v>
      </c>
      <c r="AJ30" s="911"/>
      <c r="AK30" s="911"/>
      <c r="AL30" s="854"/>
      <c r="AM30" s="911" t="s">
        <v>505</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751</v>
      </c>
      <c r="AR31" s="201"/>
      <c r="AS31" s="136" t="s">
        <v>233</v>
      </c>
      <c r="AT31" s="137"/>
      <c r="AU31" s="200" t="s">
        <v>751</v>
      </c>
      <c r="AV31" s="200"/>
      <c r="AW31" s="392" t="s">
        <v>179</v>
      </c>
      <c r="AX31" s="393"/>
    </row>
    <row r="32" spans="1:50" ht="35.1" customHeight="1" x14ac:dyDescent="0.15">
      <c r="A32" s="397"/>
      <c r="B32" s="395"/>
      <c r="C32" s="395"/>
      <c r="D32" s="395"/>
      <c r="E32" s="395"/>
      <c r="F32" s="396"/>
      <c r="G32" s="563" t="s">
        <v>758</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751</v>
      </c>
      <c r="AC32" s="460"/>
      <c r="AD32" s="460"/>
      <c r="AE32" s="218" t="s">
        <v>730</v>
      </c>
      <c r="AF32" s="219"/>
      <c r="AG32" s="219"/>
      <c r="AH32" s="219"/>
      <c r="AI32" s="218" t="s">
        <v>730</v>
      </c>
      <c r="AJ32" s="219"/>
      <c r="AK32" s="219"/>
      <c r="AL32" s="219"/>
      <c r="AM32" s="218" t="s">
        <v>730</v>
      </c>
      <c r="AN32" s="219"/>
      <c r="AO32" s="219"/>
      <c r="AP32" s="219"/>
      <c r="AQ32" s="336" t="s">
        <v>751</v>
      </c>
      <c r="AR32" s="208"/>
      <c r="AS32" s="208"/>
      <c r="AT32" s="337"/>
      <c r="AU32" s="219" t="s">
        <v>751</v>
      </c>
      <c r="AV32" s="219"/>
      <c r="AW32" s="219"/>
      <c r="AX32" s="221"/>
    </row>
    <row r="33" spans="1:51" ht="35.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751</v>
      </c>
      <c r="AC33" s="522"/>
      <c r="AD33" s="522"/>
      <c r="AE33" s="218" t="s">
        <v>730</v>
      </c>
      <c r="AF33" s="219"/>
      <c r="AG33" s="219"/>
      <c r="AH33" s="219"/>
      <c r="AI33" s="218" t="s">
        <v>730</v>
      </c>
      <c r="AJ33" s="219"/>
      <c r="AK33" s="219"/>
      <c r="AL33" s="219"/>
      <c r="AM33" s="218" t="s">
        <v>730</v>
      </c>
      <c r="AN33" s="219"/>
      <c r="AO33" s="219"/>
      <c r="AP33" s="219"/>
      <c r="AQ33" s="336" t="s">
        <v>751</v>
      </c>
      <c r="AR33" s="208"/>
      <c r="AS33" s="208"/>
      <c r="AT33" s="337"/>
      <c r="AU33" s="219" t="s">
        <v>751</v>
      </c>
      <c r="AV33" s="219"/>
      <c r="AW33" s="219"/>
      <c r="AX33" s="221"/>
    </row>
    <row r="34" spans="1:51" ht="3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730</v>
      </c>
      <c r="AF34" s="219"/>
      <c r="AG34" s="219"/>
      <c r="AH34" s="219"/>
      <c r="AI34" s="218" t="s">
        <v>730</v>
      </c>
      <c r="AJ34" s="219"/>
      <c r="AK34" s="219"/>
      <c r="AL34" s="219"/>
      <c r="AM34" s="218" t="s">
        <v>730</v>
      </c>
      <c r="AN34" s="219"/>
      <c r="AO34" s="219"/>
      <c r="AP34" s="219"/>
      <c r="AQ34" s="336" t="s">
        <v>751</v>
      </c>
      <c r="AR34" s="208"/>
      <c r="AS34" s="208"/>
      <c r="AT34" s="337"/>
      <c r="AU34" s="219" t="s">
        <v>751</v>
      </c>
      <c r="AV34" s="219"/>
      <c r="AW34" s="219"/>
      <c r="AX34" s="221"/>
    </row>
    <row r="35" spans="1:51" ht="23.25" customHeight="1" x14ac:dyDescent="0.15">
      <c r="A35" s="228" t="s">
        <v>376</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347</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347</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379</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64"/>
      <c r="AY79">
        <f>COUNTIF($AR$79,"☑")</f>
        <v>0</v>
      </c>
    </row>
    <row r="80" spans="1:51" ht="18.75" hidden="1" customHeight="1" x14ac:dyDescent="0.15">
      <c r="A80" s="860"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539</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722</v>
      </c>
      <c r="AF101" s="282"/>
      <c r="AG101" s="282"/>
      <c r="AH101" s="282"/>
      <c r="AI101" s="282" t="s">
        <v>722</v>
      </c>
      <c r="AJ101" s="282"/>
      <c r="AK101" s="282"/>
      <c r="AL101" s="282"/>
      <c r="AM101" s="282">
        <v>1</v>
      </c>
      <c r="AN101" s="282"/>
      <c r="AO101" s="282"/>
      <c r="AP101" s="282"/>
      <c r="AQ101" s="282" t="s">
        <v>722</v>
      </c>
      <c r="AR101" s="282"/>
      <c r="AS101" s="282"/>
      <c r="AT101" s="282"/>
      <c r="AU101" s="218" t="s">
        <v>722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722</v>
      </c>
      <c r="AF102" s="282"/>
      <c r="AG102" s="282"/>
      <c r="AH102" s="282"/>
      <c r="AI102" s="282" t="s">
        <v>722</v>
      </c>
      <c r="AJ102" s="282"/>
      <c r="AK102" s="282"/>
      <c r="AL102" s="282"/>
      <c r="AM102" s="282">
        <v>1</v>
      </c>
      <c r="AN102" s="282"/>
      <c r="AO102" s="282"/>
      <c r="AP102" s="282"/>
      <c r="AQ102" s="282">
        <v>1</v>
      </c>
      <c r="AR102" s="282"/>
      <c r="AS102" s="282"/>
      <c r="AT102" s="282"/>
      <c r="AU102" s="225" t="s">
        <v>722</v>
      </c>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1</v>
      </c>
    </row>
    <row r="104" spans="1:60" ht="30" customHeight="1" x14ac:dyDescent="0.15">
      <c r="A104" s="418"/>
      <c r="B104" s="419"/>
      <c r="C104" s="419"/>
      <c r="D104" s="419"/>
      <c r="E104" s="419"/>
      <c r="F104" s="420"/>
      <c r="G104" s="108" t="s">
        <v>724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t="s">
        <v>721</v>
      </c>
      <c r="AF104" s="282"/>
      <c r="AG104" s="282"/>
      <c r="AH104" s="282"/>
      <c r="AI104" s="282" t="s">
        <v>721</v>
      </c>
      <c r="AJ104" s="282"/>
      <c r="AK104" s="282"/>
      <c r="AL104" s="282"/>
      <c r="AM104" s="282">
        <v>1</v>
      </c>
      <c r="AN104" s="282"/>
      <c r="AO104" s="282"/>
      <c r="AP104" s="282"/>
      <c r="AQ104" s="282" t="s">
        <v>721</v>
      </c>
      <c r="AR104" s="282"/>
      <c r="AS104" s="282"/>
      <c r="AT104" s="282"/>
      <c r="AU104" s="282" t="s">
        <v>721</v>
      </c>
      <c r="AV104" s="282"/>
      <c r="AW104" s="282"/>
      <c r="AX104" s="283"/>
      <c r="AY104">
        <f>$AY$103</f>
        <v>1</v>
      </c>
    </row>
    <row r="105" spans="1:60" ht="30"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t="s">
        <v>721</v>
      </c>
      <c r="AF105" s="282"/>
      <c r="AG105" s="282"/>
      <c r="AH105" s="282"/>
      <c r="AI105" s="282" t="s">
        <v>721</v>
      </c>
      <c r="AJ105" s="282"/>
      <c r="AK105" s="282"/>
      <c r="AL105" s="282"/>
      <c r="AM105" s="282">
        <v>1</v>
      </c>
      <c r="AN105" s="282"/>
      <c r="AO105" s="282"/>
      <c r="AP105" s="282"/>
      <c r="AQ105" s="282">
        <v>1</v>
      </c>
      <c r="AR105" s="282"/>
      <c r="AS105" s="282"/>
      <c r="AT105" s="282"/>
      <c r="AU105" s="282" t="s">
        <v>721</v>
      </c>
      <c r="AV105" s="282"/>
      <c r="AW105" s="282"/>
      <c r="AX105" s="283"/>
      <c r="AY105">
        <f>$AY$103</f>
        <v>1</v>
      </c>
    </row>
    <row r="106" spans="1:60" ht="31.5"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1</v>
      </c>
    </row>
    <row r="107" spans="1:60" ht="30" customHeight="1" x14ac:dyDescent="0.15">
      <c r="A107" s="418"/>
      <c r="B107" s="419"/>
      <c r="C107" s="419"/>
      <c r="D107" s="419"/>
      <c r="E107" s="419"/>
      <c r="F107" s="420"/>
      <c r="G107" s="108" t="s">
        <v>725</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726</v>
      </c>
      <c r="AC107" s="545"/>
      <c r="AD107" s="546"/>
      <c r="AE107" s="282" t="s">
        <v>721</v>
      </c>
      <c r="AF107" s="282"/>
      <c r="AG107" s="282"/>
      <c r="AH107" s="282"/>
      <c r="AI107" s="282" t="s">
        <v>721</v>
      </c>
      <c r="AJ107" s="282"/>
      <c r="AK107" s="282"/>
      <c r="AL107" s="282"/>
      <c r="AM107" s="282">
        <v>1</v>
      </c>
      <c r="AN107" s="282"/>
      <c r="AO107" s="282"/>
      <c r="AP107" s="282"/>
      <c r="AQ107" s="282" t="s">
        <v>721</v>
      </c>
      <c r="AR107" s="282"/>
      <c r="AS107" s="282"/>
      <c r="AT107" s="282"/>
      <c r="AU107" s="282" t="s">
        <v>721</v>
      </c>
      <c r="AV107" s="282"/>
      <c r="AW107" s="282"/>
      <c r="AX107" s="283"/>
      <c r="AY107">
        <f>$AY$106</f>
        <v>1</v>
      </c>
    </row>
    <row r="108" spans="1:60" ht="30"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726</v>
      </c>
      <c r="AC108" s="468"/>
      <c r="AD108" s="469"/>
      <c r="AE108" s="282" t="s">
        <v>721</v>
      </c>
      <c r="AF108" s="282"/>
      <c r="AG108" s="282"/>
      <c r="AH108" s="282"/>
      <c r="AI108" s="282" t="s">
        <v>721</v>
      </c>
      <c r="AJ108" s="282"/>
      <c r="AK108" s="282"/>
      <c r="AL108" s="282"/>
      <c r="AM108" s="282">
        <v>1</v>
      </c>
      <c r="AN108" s="282"/>
      <c r="AO108" s="282"/>
      <c r="AP108" s="282"/>
      <c r="AQ108" s="282">
        <v>1</v>
      </c>
      <c r="AR108" s="282"/>
      <c r="AS108" s="282"/>
      <c r="AT108" s="282"/>
      <c r="AU108" s="282" t="s">
        <v>721</v>
      </c>
      <c r="AV108" s="282"/>
      <c r="AW108" s="282"/>
      <c r="AX108" s="283"/>
      <c r="AY108">
        <f>$AY$106</f>
        <v>1</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762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t="s">
        <v>721</v>
      </c>
      <c r="AF116" s="282"/>
      <c r="AG116" s="282"/>
      <c r="AH116" s="282"/>
      <c r="AI116" s="282" t="s">
        <v>721</v>
      </c>
      <c r="AJ116" s="282"/>
      <c r="AK116" s="282"/>
      <c r="AL116" s="282"/>
      <c r="AM116" s="282">
        <v>0.4</v>
      </c>
      <c r="AN116" s="282"/>
      <c r="AO116" s="282"/>
      <c r="AP116" s="282"/>
      <c r="AQ116" s="218" t="s">
        <v>757</v>
      </c>
      <c r="AR116" s="219"/>
      <c r="AS116" s="219"/>
      <c r="AT116" s="219"/>
      <c r="AU116" s="219"/>
      <c r="AV116" s="219"/>
      <c r="AW116" s="219"/>
      <c r="AX116" s="221"/>
    </row>
    <row r="117" spans="1:51" ht="42"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721</v>
      </c>
      <c r="AF117" s="550"/>
      <c r="AG117" s="550"/>
      <c r="AH117" s="550"/>
      <c r="AI117" s="550" t="s">
        <v>721</v>
      </c>
      <c r="AJ117" s="550"/>
      <c r="AK117" s="550"/>
      <c r="AL117" s="550"/>
      <c r="AM117" s="550" t="s">
        <v>763</v>
      </c>
      <c r="AN117" s="550"/>
      <c r="AO117" s="550"/>
      <c r="AP117" s="550"/>
      <c r="AQ117" s="550" t="s">
        <v>757</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540</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766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t="s">
        <v>721</v>
      </c>
      <c r="AF119" s="282"/>
      <c r="AG119" s="282"/>
      <c r="AH119" s="282"/>
      <c r="AI119" s="282" t="s">
        <v>721</v>
      </c>
      <c r="AJ119" s="282"/>
      <c r="AK119" s="282"/>
      <c r="AL119" s="282"/>
      <c r="AM119" s="282">
        <v>2.68</v>
      </c>
      <c r="AN119" s="282"/>
      <c r="AO119" s="282"/>
      <c r="AP119" s="282"/>
      <c r="AQ119" s="282">
        <v>3.46</v>
      </c>
      <c r="AR119" s="282"/>
      <c r="AS119" s="282"/>
      <c r="AT119" s="282"/>
      <c r="AU119" s="282"/>
      <c r="AV119" s="282"/>
      <c r="AW119" s="282"/>
      <c r="AX119" s="283"/>
      <c r="AY119">
        <f>$AY$118</f>
        <v>1</v>
      </c>
    </row>
    <row r="120" spans="1:51" ht="42"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721</v>
      </c>
      <c r="AF120" s="550"/>
      <c r="AG120" s="550"/>
      <c r="AH120" s="550"/>
      <c r="AI120" s="550" t="s">
        <v>721</v>
      </c>
      <c r="AJ120" s="550"/>
      <c r="AK120" s="550"/>
      <c r="AL120" s="550"/>
      <c r="AM120" s="550" t="s">
        <v>764</v>
      </c>
      <c r="AN120" s="550"/>
      <c r="AO120" s="550"/>
      <c r="AP120" s="550"/>
      <c r="AQ120" s="550" t="s">
        <v>765</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540</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771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767</v>
      </c>
      <c r="AC122" s="462"/>
      <c r="AD122" s="463"/>
      <c r="AE122" s="282" t="s">
        <v>721</v>
      </c>
      <c r="AF122" s="282"/>
      <c r="AG122" s="282"/>
      <c r="AH122" s="282"/>
      <c r="AI122" s="282" t="s">
        <v>721</v>
      </c>
      <c r="AJ122" s="282"/>
      <c r="AK122" s="282"/>
      <c r="AL122" s="282"/>
      <c r="AM122" s="282">
        <v>1.07</v>
      </c>
      <c r="AN122" s="282"/>
      <c r="AO122" s="282"/>
      <c r="AP122" s="282"/>
      <c r="AQ122" s="282">
        <v>0.88</v>
      </c>
      <c r="AR122" s="282"/>
      <c r="AS122" s="282"/>
      <c r="AT122" s="282"/>
      <c r="AU122" s="282"/>
      <c r="AV122" s="282"/>
      <c r="AW122" s="282"/>
      <c r="AX122" s="283"/>
      <c r="AY122">
        <f>$AY$121</f>
        <v>1</v>
      </c>
    </row>
    <row r="123" spans="1:51" ht="42"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770</v>
      </c>
      <c r="AC123" s="472"/>
      <c r="AD123" s="473"/>
      <c r="AE123" s="550" t="s">
        <v>721</v>
      </c>
      <c r="AF123" s="550"/>
      <c r="AG123" s="550"/>
      <c r="AH123" s="550"/>
      <c r="AI123" s="550" t="s">
        <v>721</v>
      </c>
      <c r="AJ123" s="550"/>
      <c r="AK123" s="550"/>
      <c r="AL123" s="550"/>
      <c r="AM123" s="550" t="s">
        <v>768</v>
      </c>
      <c r="AN123" s="550"/>
      <c r="AO123" s="550"/>
      <c r="AP123" s="550"/>
      <c r="AQ123" s="550" t="s">
        <v>769</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536</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386</v>
      </c>
      <c r="AF127" s="247"/>
      <c r="AG127" s="247"/>
      <c r="AH127" s="247"/>
      <c r="AI127" s="247" t="s">
        <v>408</v>
      </c>
      <c r="AJ127" s="247"/>
      <c r="AK127" s="247"/>
      <c r="AL127" s="247"/>
      <c r="AM127" s="247" t="s">
        <v>505</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711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233</v>
      </c>
      <c r="AT133" s="137"/>
      <c r="AU133" s="201" t="s">
        <v>711</v>
      </c>
      <c r="AV133" s="201"/>
      <c r="AW133" s="136" t="s">
        <v>179</v>
      </c>
      <c r="AX133" s="196"/>
      <c r="AY133">
        <f>$AY$132</f>
        <v>1</v>
      </c>
    </row>
    <row r="134" spans="1:51" ht="30" customHeight="1" x14ac:dyDescent="0.15">
      <c r="A134" s="190"/>
      <c r="B134" s="187"/>
      <c r="C134" s="181"/>
      <c r="D134" s="187"/>
      <c r="E134" s="181"/>
      <c r="F134" s="182"/>
      <c r="G134" s="107" t="s">
        <v>711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711</v>
      </c>
      <c r="AC134" s="206"/>
      <c r="AD134" s="206"/>
      <c r="AE134" s="207" t="s">
        <v>711</v>
      </c>
      <c r="AF134" s="208"/>
      <c r="AG134" s="208"/>
      <c r="AH134" s="208"/>
      <c r="AI134" s="207" t="s">
        <v>711</v>
      </c>
      <c r="AJ134" s="208"/>
      <c r="AK134" s="208"/>
      <c r="AL134" s="208"/>
      <c r="AM134" s="207" t="s">
        <v>711</v>
      </c>
      <c r="AN134" s="208"/>
      <c r="AO134" s="208"/>
      <c r="AP134" s="208"/>
      <c r="AQ134" s="207" t="s">
        <v>711</v>
      </c>
      <c r="AR134" s="208"/>
      <c r="AS134" s="208"/>
      <c r="AT134" s="208"/>
      <c r="AU134" s="207" t="s">
        <v>711</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711</v>
      </c>
      <c r="AF135" s="208"/>
      <c r="AG135" s="208"/>
      <c r="AH135" s="208"/>
      <c r="AI135" s="207" t="s">
        <v>711</v>
      </c>
      <c r="AJ135" s="208"/>
      <c r="AK135" s="208"/>
      <c r="AL135" s="208"/>
      <c r="AM135" s="207" t="s">
        <v>711</v>
      </c>
      <c r="AN135" s="208"/>
      <c r="AO135" s="208"/>
      <c r="AP135" s="208"/>
      <c r="AQ135" s="207" t="s">
        <v>711</v>
      </c>
      <c r="AR135" s="208"/>
      <c r="AS135" s="208"/>
      <c r="AT135" s="208"/>
      <c r="AU135" s="207" t="s">
        <v>711</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711</v>
      </c>
      <c r="AR137" s="200"/>
      <c r="AS137" s="136" t="s">
        <v>233</v>
      </c>
      <c r="AT137" s="137"/>
      <c r="AU137" s="201" t="s">
        <v>711</v>
      </c>
      <c r="AV137" s="201"/>
      <c r="AW137" s="136" t="s">
        <v>179</v>
      </c>
      <c r="AX137" s="196"/>
      <c r="AY137">
        <f>$AY$136</f>
        <v>1</v>
      </c>
    </row>
    <row r="138" spans="1:51" ht="30" customHeight="1" x14ac:dyDescent="0.15">
      <c r="A138" s="190"/>
      <c r="B138" s="187"/>
      <c r="C138" s="181"/>
      <c r="D138" s="187"/>
      <c r="E138" s="181"/>
      <c r="F138" s="182"/>
      <c r="G138" s="107" t="s">
        <v>711</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711</v>
      </c>
      <c r="AC138" s="206"/>
      <c r="AD138" s="206"/>
      <c r="AE138" s="207" t="s">
        <v>711</v>
      </c>
      <c r="AF138" s="208"/>
      <c r="AG138" s="208"/>
      <c r="AH138" s="208"/>
      <c r="AI138" s="207" t="s">
        <v>711</v>
      </c>
      <c r="AJ138" s="208"/>
      <c r="AK138" s="208"/>
      <c r="AL138" s="208"/>
      <c r="AM138" s="207" t="s">
        <v>711</v>
      </c>
      <c r="AN138" s="208"/>
      <c r="AO138" s="208"/>
      <c r="AP138" s="208"/>
      <c r="AQ138" s="207" t="s">
        <v>711</v>
      </c>
      <c r="AR138" s="208"/>
      <c r="AS138" s="208"/>
      <c r="AT138" s="208"/>
      <c r="AU138" s="207" t="s">
        <v>711</v>
      </c>
      <c r="AV138" s="208"/>
      <c r="AW138" s="208"/>
      <c r="AX138" s="209"/>
      <c r="AY138">
        <f t="shared" ref="AY138:AY139" si="14">$AY$136</f>
        <v>1</v>
      </c>
    </row>
    <row r="139" spans="1:51" ht="30"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711</v>
      </c>
      <c r="AC139" s="214"/>
      <c r="AD139" s="214"/>
      <c r="AE139" s="207" t="s">
        <v>711</v>
      </c>
      <c r="AF139" s="208"/>
      <c r="AG139" s="208"/>
      <c r="AH139" s="208"/>
      <c r="AI139" s="207" t="s">
        <v>711</v>
      </c>
      <c r="AJ139" s="208"/>
      <c r="AK139" s="208"/>
      <c r="AL139" s="208"/>
      <c r="AM139" s="207" t="s">
        <v>711</v>
      </c>
      <c r="AN139" s="208"/>
      <c r="AO139" s="208"/>
      <c r="AP139" s="208"/>
      <c r="AQ139" s="207" t="s">
        <v>711</v>
      </c>
      <c r="AR139" s="208"/>
      <c r="AS139" s="208"/>
      <c r="AT139" s="208"/>
      <c r="AU139" s="207" t="s">
        <v>711</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8" customHeight="1" x14ac:dyDescent="0.15">
      <c r="A154" s="190"/>
      <c r="B154" s="187"/>
      <c r="C154" s="181"/>
      <c r="D154" s="187"/>
      <c r="E154" s="181"/>
      <c r="F154" s="182"/>
      <c r="G154" s="107" t="s">
        <v>711</v>
      </c>
      <c r="H154" s="108"/>
      <c r="I154" s="108"/>
      <c r="J154" s="108"/>
      <c r="K154" s="108"/>
      <c r="L154" s="108"/>
      <c r="M154" s="108"/>
      <c r="N154" s="108"/>
      <c r="O154" s="108"/>
      <c r="P154" s="109"/>
      <c r="Q154" s="128" t="s">
        <v>402</v>
      </c>
      <c r="R154" s="108"/>
      <c r="S154" s="108"/>
      <c r="T154" s="108"/>
      <c r="U154" s="108"/>
      <c r="V154" s="108"/>
      <c r="W154" s="108"/>
      <c r="X154" s="108"/>
      <c r="Y154" s="108"/>
      <c r="Z154" s="108"/>
      <c r="AA154" s="290"/>
      <c r="AB154" s="144" t="s">
        <v>711</v>
      </c>
      <c r="AC154" s="145"/>
      <c r="AD154" s="145"/>
      <c r="AE154" s="150" t="s">
        <v>711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8"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8"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8"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8"/>
      <c r="E430" s="175" t="s">
        <v>395</v>
      </c>
      <c r="F430" s="894"/>
      <c r="G430" s="895" t="s">
        <v>252</v>
      </c>
      <c r="H430" s="126"/>
      <c r="I430" s="126"/>
      <c r="J430" s="896" t="s">
        <v>711</v>
      </c>
      <c r="K430" s="897"/>
      <c r="L430" s="897"/>
      <c r="M430" s="897"/>
      <c r="N430" s="897"/>
      <c r="O430" s="897"/>
      <c r="P430" s="897"/>
      <c r="Q430" s="897"/>
      <c r="R430" s="897"/>
      <c r="S430" s="897"/>
      <c r="T430" s="898"/>
      <c r="U430" s="587" t="s">
        <v>711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711</v>
      </c>
      <c r="AF432" s="201"/>
      <c r="AG432" s="136" t="s">
        <v>233</v>
      </c>
      <c r="AH432" s="137"/>
      <c r="AI432" s="335"/>
      <c r="AJ432" s="335"/>
      <c r="AK432" s="335"/>
      <c r="AL432" s="157"/>
      <c r="AM432" s="335"/>
      <c r="AN432" s="335"/>
      <c r="AO432" s="335"/>
      <c r="AP432" s="157"/>
      <c r="AQ432" s="250" t="s">
        <v>711</v>
      </c>
      <c r="AR432" s="201"/>
      <c r="AS432" s="136" t="s">
        <v>233</v>
      </c>
      <c r="AT432" s="137"/>
      <c r="AU432" s="201" t="s">
        <v>711</v>
      </c>
      <c r="AV432" s="201"/>
      <c r="AW432" s="136" t="s">
        <v>179</v>
      </c>
      <c r="AX432" s="196"/>
      <c r="AY432">
        <f>$AY$431</f>
        <v>1</v>
      </c>
    </row>
    <row r="433" spans="1:51" ht="23.25" customHeight="1" x14ac:dyDescent="0.15">
      <c r="A433" s="190"/>
      <c r="B433" s="187"/>
      <c r="C433" s="181"/>
      <c r="D433" s="187"/>
      <c r="E433" s="338"/>
      <c r="F433" s="339"/>
      <c r="G433" s="107" t="s">
        <v>711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711</v>
      </c>
      <c r="AF433" s="208"/>
      <c r="AG433" s="208"/>
      <c r="AH433" s="208"/>
      <c r="AI433" s="336" t="s">
        <v>711</v>
      </c>
      <c r="AJ433" s="208"/>
      <c r="AK433" s="208"/>
      <c r="AL433" s="208"/>
      <c r="AM433" s="336" t="s">
        <v>711</v>
      </c>
      <c r="AN433" s="208"/>
      <c r="AO433" s="208"/>
      <c r="AP433" s="337"/>
      <c r="AQ433" s="336" t="s">
        <v>711</v>
      </c>
      <c r="AR433" s="208"/>
      <c r="AS433" s="208"/>
      <c r="AT433" s="337"/>
      <c r="AU433" s="208" t="s">
        <v>711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711</v>
      </c>
      <c r="AF434" s="208"/>
      <c r="AG434" s="208"/>
      <c r="AH434" s="337"/>
      <c r="AI434" s="336" t="s">
        <v>711</v>
      </c>
      <c r="AJ434" s="208"/>
      <c r="AK434" s="208"/>
      <c r="AL434" s="208"/>
      <c r="AM434" s="336" t="s">
        <v>711</v>
      </c>
      <c r="AN434" s="208"/>
      <c r="AO434" s="208"/>
      <c r="AP434" s="337"/>
      <c r="AQ434" s="336" t="s">
        <v>711</v>
      </c>
      <c r="AR434" s="208"/>
      <c r="AS434" s="208"/>
      <c r="AT434" s="337"/>
      <c r="AU434" s="208" t="s">
        <v>711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711</v>
      </c>
      <c r="AF435" s="208"/>
      <c r="AG435" s="208"/>
      <c r="AH435" s="337"/>
      <c r="AI435" s="336" t="s">
        <v>711</v>
      </c>
      <c r="AJ435" s="208"/>
      <c r="AK435" s="208"/>
      <c r="AL435" s="208"/>
      <c r="AM435" s="336" t="s">
        <v>711</v>
      </c>
      <c r="AN435" s="208"/>
      <c r="AO435" s="208"/>
      <c r="AP435" s="337"/>
      <c r="AQ435" s="336" t="s">
        <v>711</v>
      </c>
      <c r="AR435" s="208"/>
      <c r="AS435" s="208"/>
      <c r="AT435" s="337"/>
      <c r="AU435" s="208" t="s">
        <v>711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711</v>
      </c>
      <c r="AF457" s="201"/>
      <c r="AG457" s="136" t="s">
        <v>233</v>
      </c>
      <c r="AH457" s="137"/>
      <c r="AI457" s="335"/>
      <c r="AJ457" s="335"/>
      <c r="AK457" s="335"/>
      <c r="AL457" s="157"/>
      <c r="AM457" s="335"/>
      <c r="AN457" s="335"/>
      <c r="AO457" s="335"/>
      <c r="AP457" s="157"/>
      <c r="AQ457" s="250" t="s">
        <v>711</v>
      </c>
      <c r="AR457" s="201"/>
      <c r="AS457" s="136" t="s">
        <v>233</v>
      </c>
      <c r="AT457" s="137"/>
      <c r="AU457" s="201" t="s">
        <v>711</v>
      </c>
      <c r="AV457" s="201"/>
      <c r="AW457" s="136" t="s">
        <v>179</v>
      </c>
      <c r="AX457" s="196"/>
      <c r="AY457">
        <f>$AY$456</f>
        <v>1</v>
      </c>
    </row>
    <row r="458" spans="1:51" ht="23.25" customHeight="1" x14ac:dyDescent="0.15">
      <c r="A458" s="190"/>
      <c r="B458" s="187"/>
      <c r="C458" s="181"/>
      <c r="D458" s="187"/>
      <c r="E458" s="338"/>
      <c r="F458" s="339"/>
      <c r="G458" s="107" t="s">
        <v>711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711</v>
      </c>
      <c r="AC458" s="214"/>
      <c r="AD458" s="214"/>
      <c r="AE458" s="336" t="s">
        <v>711</v>
      </c>
      <c r="AF458" s="208"/>
      <c r="AG458" s="208"/>
      <c r="AH458" s="208"/>
      <c r="AI458" s="336" t="s">
        <v>711</v>
      </c>
      <c r="AJ458" s="208"/>
      <c r="AK458" s="208"/>
      <c r="AL458" s="208"/>
      <c r="AM458" s="336" t="s">
        <v>711</v>
      </c>
      <c r="AN458" s="208"/>
      <c r="AO458" s="208"/>
      <c r="AP458" s="337"/>
      <c r="AQ458" s="336" t="s">
        <v>711</v>
      </c>
      <c r="AR458" s="208"/>
      <c r="AS458" s="208"/>
      <c r="AT458" s="337"/>
      <c r="AU458" s="208" t="s">
        <v>711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711</v>
      </c>
      <c r="AC459" s="206"/>
      <c r="AD459" s="206"/>
      <c r="AE459" s="336" t="s">
        <v>711</v>
      </c>
      <c r="AF459" s="208"/>
      <c r="AG459" s="208"/>
      <c r="AH459" s="337"/>
      <c r="AI459" s="336" t="s">
        <v>711</v>
      </c>
      <c r="AJ459" s="208"/>
      <c r="AK459" s="208"/>
      <c r="AL459" s="208"/>
      <c r="AM459" s="336" t="s">
        <v>711</v>
      </c>
      <c r="AN459" s="208"/>
      <c r="AO459" s="208"/>
      <c r="AP459" s="337"/>
      <c r="AQ459" s="336" t="s">
        <v>711</v>
      </c>
      <c r="AR459" s="208"/>
      <c r="AS459" s="208"/>
      <c r="AT459" s="337"/>
      <c r="AU459" s="208" t="s">
        <v>711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711</v>
      </c>
      <c r="AF460" s="208"/>
      <c r="AG460" s="208"/>
      <c r="AH460" s="337"/>
      <c r="AI460" s="336" t="s">
        <v>711</v>
      </c>
      <c r="AJ460" s="208"/>
      <c r="AK460" s="208"/>
      <c r="AL460" s="208"/>
      <c r="AM460" s="336" t="s">
        <v>711</v>
      </c>
      <c r="AN460" s="208"/>
      <c r="AO460" s="208"/>
      <c r="AP460" s="337"/>
      <c r="AQ460" s="336" t="s">
        <v>711</v>
      </c>
      <c r="AR460" s="208"/>
      <c r="AS460" s="208"/>
      <c r="AT460" s="337"/>
      <c r="AU460" s="208" t="s">
        <v>711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9.9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710</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710</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710</v>
      </c>
      <c r="AE704" s="782"/>
      <c r="AF704" s="782"/>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710</v>
      </c>
      <c r="AE705" s="714"/>
      <c r="AF705" s="714"/>
      <c r="AG705" s="128" t="s">
        <v>761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377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759</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712</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713</v>
      </c>
      <c r="AE708" s="603"/>
      <c r="AF708" s="603"/>
      <c r="AG708" s="741" t="s">
        <v>721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710</v>
      </c>
      <c r="AE709" s="323"/>
      <c r="AF709" s="323"/>
      <c r="AG709" s="104" t="s">
        <v>731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713</v>
      </c>
      <c r="AE710" s="323"/>
      <c r="AF710" s="323"/>
      <c r="AG710" s="104" t="s">
        <v>711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710</v>
      </c>
      <c r="AE711" s="323"/>
      <c r="AF711" s="323"/>
      <c r="AG711" s="104" t="s">
        <v>732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710</v>
      </c>
      <c r="AE712" s="782"/>
      <c r="AF712" s="782"/>
      <c r="AG712" s="806" t="s">
        <v>760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345</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713</v>
      </c>
      <c r="AE713" s="323"/>
      <c r="AF713" s="662"/>
      <c r="AG713" s="104" t="s">
        <v>711</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44"/>
      <c r="B714" s="645"/>
      <c r="C714" s="646" t="s">
        <v>323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710</v>
      </c>
      <c r="AE714" s="804"/>
      <c r="AF714" s="805"/>
      <c r="AG714" s="735" t="s">
        <v>755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713</v>
      </c>
      <c r="AE715" s="603"/>
      <c r="AF715" s="655"/>
      <c r="AG715" s="741" t="s">
        <v>730</v>
      </c>
      <c r="AH715" s="742"/>
      <c r="AI715" s="742"/>
      <c r="AJ715" s="742"/>
      <c r="AK715" s="742"/>
      <c r="AL715" s="742"/>
      <c r="AM715" s="742"/>
      <c r="AN715" s="742"/>
      <c r="AO715" s="742"/>
      <c r="AP715" s="742"/>
      <c r="AQ715" s="742"/>
      <c r="AR715" s="742"/>
      <c r="AS715" s="742"/>
      <c r="AT715" s="742"/>
      <c r="AU715" s="742"/>
      <c r="AV715" s="742"/>
      <c r="AW715" s="742"/>
      <c r="AX715" s="743"/>
    </row>
    <row r="716" spans="1:50" ht="45" customHeight="1" x14ac:dyDescent="0.15">
      <c r="A716" s="641"/>
      <c r="B716" s="643"/>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5" t="s">
        <v>710</v>
      </c>
      <c r="AE716" s="626"/>
      <c r="AF716" s="626"/>
      <c r="AG716" s="621"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710</v>
      </c>
      <c r="AE717" s="323"/>
      <c r="AF717" s="323"/>
      <c r="AG717" s="104" t="s">
        <v>733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710</v>
      </c>
      <c r="AE718" s="323"/>
      <c r="AF718" s="323"/>
      <c r="AG718" s="130" t="s">
        <v>734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2" t="s">
        <v>713</v>
      </c>
      <c r="AE719" s="603"/>
      <c r="AF719" s="603"/>
      <c r="AG719" s="128" t="s">
        <v>730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9" t="s">
        <v>48</v>
      </c>
      <c r="B726" s="798"/>
      <c r="C726" s="811" t="s">
        <v>53</v>
      </c>
      <c r="D726" s="833"/>
      <c r="E726" s="833"/>
      <c r="F726" s="834"/>
      <c r="G726" s="576" t="s">
        <v>735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x14ac:dyDescent="0.2">
      <c r="A727" s="799"/>
      <c r="B727" s="800"/>
      <c r="C727" s="747" t="s">
        <v>57</v>
      </c>
      <c r="D727" s="748"/>
      <c r="E727" s="748"/>
      <c r="F727" s="749"/>
      <c r="G727" s="574" t="s">
        <v>752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hidden="1" customHeight="1" x14ac:dyDescent="0.15">
      <c r="A737" s="987" t="s">
        <v>670</v>
      </c>
      <c r="B737" s="211"/>
      <c r="C737" s="211"/>
      <c r="D737" s="212"/>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hidden="1" customHeight="1" x14ac:dyDescent="0.15">
      <c r="A738" s="361" t="s">
        <v>393</v>
      </c>
      <c r="B738" s="361"/>
      <c r="C738" s="361"/>
      <c r="D738" s="361"/>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hidden="1" customHeight="1" x14ac:dyDescent="0.15">
      <c r="A739" s="361" t="s">
        <v>392</v>
      </c>
      <c r="B739" s="361"/>
      <c r="C739" s="361"/>
      <c r="D739" s="361"/>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hidden="1" customHeight="1" x14ac:dyDescent="0.15">
      <c r="A740" s="361" t="s">
        <v>391</v>
      </c>
      <c r="B740" s="361"/>
      <c r="C740" s="361"/>
      <c r="D740" s="361"/>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hidden="1" customHeight="1" x14ac:dyDescent="0.15">
      <c r="A741" s="361" t="s">
        <v>390</v>
      </c>
      <c r="B741" s="361"/>
      <c r="C741" s="361"/>
      <c r="D741" s="361"/>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hidden="1" customHeight="1" x14ac:dyDescent="0.15">
      <c r="A742" s="361" t="s">
        <v>389</v>
      </c>
      <c r="B742" s="361"/>
      <c r="C742" s="361"/>
      <c r="D742" s="361"/>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hidden="1" customHeight="1" x14ac:dyDescent="0.15">
      <c r="A743" s="361" t="s">
        <v>388</v>
      </c>
      <c r="B743" s="361"/>
      <c r="C743" s="361"/>
      <c r="D743" s="361"/>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hidden="1" customHeight="1" x14ac:dyDescent="0.15">
      <c r="A744" s="361" t="s">
        <v>387</v>
      </c>
      <c r="B744" s="361"/>
      <c r="C744" s="361"/>
      <c r="D744" s="361"/>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hidden="1" customHeight="1" x14ac:dyDescent="0.15">
      <c r="A745" s="361" t="s">
        <v>386</v>
      </c>
      <c r="B745" s="361"/>
      <c r="C745" s="361"/>
      <c r="D745" s="361"/>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hidden="1" customHeight="1" x14ac:dyDescent="0.15">
      <c r="A746" s="361" t="s">
        <v>543</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505</v>
      </c>
      <c r="B747" s="361"/>
      <c r="C747" s="361"/>
      <c r="D747" s="361"/>
      <c r="E747" s="957" t="s">
        <v>708</v>
      </c>
      <c r="F747" s="955"/>
      <c r="G747" s="955"/>
      <c r="H747" s="100" t="str">
        <f>IF(E747="","","-")</f>
        <v>-</v>
      </c>
      <c r="I747" s="955" t="s">
        <v>409</v>
      </c>
      <c r="J747" s="955"/>
      <c r="K747" s="100" t="str">
        <f>IF(I747="","","-")</f>
        <v>-</v>
      </c>
      <c r="L747" s="956">
        <v>93</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380</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382</v>
      </c>
      <c r="B787" s="628"/>
      <c r="C787" s="628"/>
      <c r="D787" s="628"/>
      <c r="E787" s="628"/>
      <c r="F787" s="629"/>
      <c r="G787" s="593" t="s">
        <v>739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5.1" customHeight="1" x14ac:dyDescent="0.15">
      <c r="A789" s="630"/>
      <c r="B789" s="631"/>
      <c r="C789" s="631"/>
      <c r="D789" s="631"/>
      <c r="E789" s="631"/>
      <c r="F789" s="632"/>
      <c r="G789" s="669" t="s">
        <v>714</v>
      </c>
      <c r="H789" s="670"/>
      <c r="I789" s="670"/>
      <c r="J789" s="670"/>
      <c r="K789" s="671"/>
      <c r="L789" s="663" t="s">
        <v>741</v>
      </c>
      <c r="M789" s="664"/>
      <c r="N789" s="664"/>
      <c r="O789" s="664"/>
      <c r="P789" s="664"/>
      <c r="Q789" s="664"/>
      <c r="R789" s="664"/>
      <c r="S789" s="664"/>
      <c r="T789" s="664"/>
      <c r="U789" s="664"/>
      <c r="V789" s="664"/>
      <c r="W789" s="664"/>
      <c r="X789" s="665"/>
      <c r="Y789" s="382">
        <v>74.8</v>
      </c>
      <c r="Z789" s="383"/>
      <c r="AA789" s="383"/>
      <c r="AB789" s="801"/>
      <c r="AC789" s="669" t="s">
        <v>743</v>
      </c>
      <c r="AD789" s="670"/>
      <c r="AE789" s="670"/>
      <c r="AF789" s="670"/>
      <c r="AG789" s="671"/>
      <c r="AH789" s="663" t="s">
        <v>742</v>
      </c>
      <c r="AI789" s="664"/>
      <c r="AJ789" s="664"/>
      <c r="AK789" s="664"/>
      <c r="AL789" s="664"/>
      <c r="AM789" s="664"/>
      <c r="AN789" s="664"/>
      <c r="AO789" s="664"/>
      <c r="AP789" s="664"/>
      <c r="AQ789" s="664"/>
      <c r="AR789" s="664"/>
      <c r="AS789" s="664"/>
      <c r="AT789" s="665"/>
      <c r="AU789" s="382">
        <v>109.5</v>
      </c>
      <c r="AV789" s="383"/>
      <c r="AW789" s="383"/>
      <c r="AX789" s="384"/>
    </row>
    <row r="790" spans="1:51" ht="24.75" hidden="1" customHeight="1" x14ac:dyDescent="0.15">
      <c r="A790" s="630"/>
      <c r="B790" s="631"/>
      <c r="C790" s="631"/>
      <c r="D790" s="631"/>
      <c r="E790" s="631"/>
      <c r="F790" s="632"/>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0"/>
      <c r="B791" s="631"/>
      <c r="C791" s="631"/>
      <c r="D791" s="631"/>
      <c r="E791" s="631"/>
      <c r="F791" s="632"/>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0"/>
      <c r="B792" s="631"/>
      <c r="C792" s="631"/>
      <c r="D792" s="631"/>
      <c r="E792" s="631"/>
      <c r="F792" s="632"/>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30"/>
      <c r="B793" s="631"/>
      <c r="C793" s="631"/>
      <c r="D793" s="631"/>
      <c r="E793" s="631"/>
      <c r="F793" s="632"/>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0"/>
      <c r="B794" s="631"/>
      <c r="C794" s="631"/>
      <c r="D794" s="631"/>
      <c r="E794" s="631"/>
      <c r="F794" s="632"/>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0"/>
      <c r="B795" s="631"/>
      <c r="C795" s="631"/>
      <c r="D795" s="631"/>
      <c r="E795" s="631"/>
      <c r="F795" s="632"/>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0"/>
      <c r="B796" s="631"/>
      <c r="C796" s="631"/>
      <c r="D796" s="631"/>
      <c r="E796" s="631"/>
      <c r="F796" s="632"/>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0"/>
      <c r="B797" s="631"/>
      <c r="C797" s="631"/>
      <c r="D797" s="631"/>
      <c r="E797" s="631"/>
      <c r="F797" s="632"/>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0"/>
      <c r="B798" s="631"/>
      <c r="C798" s="631"/>
      <c r="D798" s="631"/>
      <c r="E798" s="631"/>
      <c r="F798" s="632"/>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74.8</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109.5</v>
      </c>
      <c r="AV799" s="828"/>
      <c r="AW799" s="828"/>
      <c r="AX799" s="830"/>
    </row>
    <row r="800" spans="1:51" ht="24.75" customHeight="1" x14ac:dyDescent="0.15">
      <c r="A800" s="630"/>
      <c r="B800" s="631"/>
      <c r="C800" s="631"/>
      <c r="D800" s="631"/>
      <c r="E800" s="631"/>
      <c r="F800" s="632"/>
      <c r="G800" s="593" t="s">
        <v>746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753</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2</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35.1" customHeight="1" x14ac:dyDescent="0.15">
      <c r="A802" s="630"/>
      <c r="B802" s="631"/>
      <c r="C802" s="631"/>
      <c r="D802" s="631"/>
      <c r="E802" s="631"/>
      <c r="F802" s="632"/>
      <c r="G802" s="669" t="s">
        <v>743</v>
      </c>
      <c r="H802" s="670"/>
      <c r="I802" s="670"/>
      <c r="J802" s="670"/>
      <c r="K802" s="671"/>
      <c r="L802" s="663" t="s">
        <v>747</v>
      </c>
      <c r="M802" s="664"/>
      <c r="N802" s="664"/>
      <c r="O802" s="664"/>
      <c r="P802" s="664"/>
      <c r="Q802" s="664"/>
      <c r="R802" s="664"/>
      <c r="S802" s="664"/>
      <c r="T802" s="664"/>
      <c r="U802" s="664"/>
      <c r="V802" s="664"/>
      <c r="W802" s="664"/>
      <c r="X802" s="665"/>
      <c r="Y802" s="382">
        <v>87</v>
      </c>
      <c r="Z802" s="383"/>
      <c r="AA802" s="383"/>
      <c r="AB802" s="801"/>
      <c r="AC802" s="669" t="s">
        <v>743</v>
      </c>
      <c r="AD802" s="670"/>
      <c r="AE802" s="670"/>
      <c r="AF802" s="670"/>
      <c r="AG802" s="671"/>
      <c r="AH802" s="663" t="s">
        <v>748</v>
      </c>
      <c r="AI802" s="664"/>
      <c r="AJ802" s="664"/>
      <c r="AK802" s="664"/>
      <c r="AL802" s="664"/>
      <c r="AM802" s="664"/>
      <c r="AN802" s="664"/>
      <c r="AO802" s="664"/>
      <c r="AP802" s="664"/>
      <c r="AQ802" s="664"/>
      <c r="AR802" s="664"/>
      <c r="AS802" s="664"/>
      <c r="AT802" s="665"/>
      <c r="AU802" s="382">
        <v>12.2</v>
      </c>
      <c r="AV802" s="383"/>
      <c r="AW802" s="383"/>
      <c r="AX802" s="384"/>
      <c r="AY802">
        <f t="shared" ref="AY802:AY812" si="115">$AY$800</f>
        <v>2</v>
      </c>
    </row>
    <row r="803" spans="1:51" ht="24.75" hidden="1" customHeight="1" x14ac:dyDescent="0.15">
      <c r="A803" s="630"/>
      <c r="B803" s="631"/>
      <c r="C803" s="631"/>
      <c r="D803" s="631"/>
      <c r="E803" s="631"/>
      <c r="F803" s="632"/>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30"/>
      <c r="B804" s="631"/>
      <c r="C804" s="631"/>
      <c r="D804" s="631"/>
      <c r="E804" s="631"/>
      <c r="F804" s="632"/>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30"/>
      <c r="B805" s="631"/>
      <c r="C805" s="631"/>
      <c r="D805" s="631"/>
      <c r="E805" s="631"/>
      <c r="F805" s="632"/>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30"/>
      <c r="B806" s="631"/>
      <c r="C806" s="631"/>
      <c r="D806" s="631"/>
      <c r="E806" s="631"/>
      <c r="F806" s="632"/>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30"/>
      <c r="B807" s="631"/>
      <c r="C807" s="631"/>
      <c r="D807" s="631"/>
      <c r="E807" s="631"/>
      <c r="F807" s="632"/>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30"/>
      <c r="B808" s="631"/>
      <c r="C808" s="631"/>
      <c r="D808" s="631"/>
      <c r="E808" s="631"/>
      <c r="F808" s="632"/>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30"/>
      <c r="B809" s="631"/>
      <c r="C809" s="631"/>
      <c r="D809" s="631"/>
      <c r="E809" s="631"/>
      <c r="F809" s="632"/>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30"/>
      <c r="B810" s="631"/>
      <c r="C810" s="631"/>
      <c r="D810" s="631"/>
      <c r="E810" s="631"/>
      <c r="F810" s="632"/>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30"/>
      <c r="B811" s="631"/>
      <c r="C811" s="631"/>
      <c r="D811" s="631"/>
      <c r="E811" s="631"/>
      <c r="F811" s="632"/>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87</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12.2</v>
      </c>
      <c r="AV812" s="828"/>
      <c r="AW812" s="828"/>
      <c r="AX812" s="830"/>
      <c r="AY812">
        <f t="shared" si="115"/>
        <v>2</v>
      </c>
    </row>
    <row r="813" spans="1:51" ht="24.75" hidden="1" customHeight="1" x14ac:dyDescent="0.15">
      <c r="A813" s="630"/>
      <c r="B813" s="631"/>
      <c r="C813" s="631"/>
      <c r="D813" s="631"/>
      <c r="E813" s="631"/>
      <c r="F813" s="632"/>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0"/>
      <c r="B817" s="631"/>
      <c r="C817" s="631"/>
      <c r="D817" s="631"/>
      <c r="E817" s="631"/>
      <c r="F817" s="632"/>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0"/>
      <c r="B818" s="631"/>
      <c r="C818" s="631"/>
      <c r="D818" s="631"/>
      <c r="E818" s="631"/>
      <c r="F818" s="632"/>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0"/>
      <c r="B819" s="631"/>
      <c r="C819" s="631"/>
      <c r="D819" s="631"/>
      <c r="E819" s="631"/>
      <c r="F819" s="632"/>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0"/>
      <c r="B820" s="631"/>
      <c r="C820" s="631"/>
      <c r="D820" s="631"/>
      <c r="E820" s="631"/>
      <c r="F820" s="632"/>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0"/>
      <c r="B821" s="631"/>
      <c r="C821" s="631"/>
      <c r="D821" s="631"/>
      <c r="E821" s="631"/>
      <c r="F821" s="632"/>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0"/>
      <c r="B822" s="631"/>
      <c r="C822" s="631"/>
      <c r="D822" s="631"/>
      <c r="E822" s="631"/>
      <c r="F822" s="632"/>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0"/>
      <c r="B823" s="631"/>
      <c r="C823" s="631"/>
      <c r="D823" s="631"/>
      <c r="E823" s="631"/>
      <c r="F823" s="632"/>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0"/>
      <c r="B824" s="631"/>
      <c r="C824" s="631"/>
      <c r="D824" s="631"/>
      <c r="E824" s="631"/>
      <c r="F824" s="632"/>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0"/>
      <c r="B830" s="631"/>
      <c r="C830" s="631"/>
      <c r="D830" s="631"/>
      <c r="E830" s="631"/>
      <c r="F830" s="632"/>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0"/>
      <c r="B831" s="631"/>
      <c r="C831" s="631"/>
      <c r="D831" s="631"/>
      <c r="E831" s="631"/>
      <c r="F831" s="632"/>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0"/>
      <c r="B832" s="631"/>
      <c r="C832" s="631"/>
      <c r="D832" s="631"/>
      <c r="E832" s="631"/>
      <c r="F832" s="632"/>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0"/>
      <c r="B833" s="631"/>
      <c r="C833" s="631"/>
      <c r="D833" s="631"/>
      <c r="E833" s="631"/>
      <c r="F833" s="632"/>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0"/>
      <c r="B834" s="631"/>
      <c r="C834" s="631"/>
      <c r="D834" s="631"/>
      <c r="E834" s="631"/>
      <c r="F834" s="632"/>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0"/>
      <c r="B835" s="631"/>
      <c r="C835" s="631"/>
      <c r="D835" s="631"/>
      <c r="E835" s="631"/>
      <c r="F835" s="632"/>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0"/>
      <c r="B836" s="631"/>
      <c r="C836" s="631"/>
      <c r="D836" s="631"/>
      <c r="E836" s="631"/>
      <c r="F836" s="632"/>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0"/>
      <c r="B837" s="631"/>
      <c r="C837" s="631"/>
      <c r="D837" s="631"/>
      <c r="E837" s="631"/>
      <c r="F837" s="632"/>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5.1" customHeight="1" x14ac:dyDescent="0.15">
      <c r="A845" s="370">
        <v>1</v>
      </c>
      <c r="B845" s="370">
        <v>1</v>
      </c>
      <c r="C845" s="358" t="s">
        <v>740</v>
      </c>
      <c r="D845" s="343"/>
      <c r="E845" s="343"/>
      <c r="F845" s="343"/>
      <c r="G845" s="343"/>
      <c r="H845" s="343"/>
      <c r="I845" s="343"/>
      <c r="J845" s="344">
        <v>8010001085296</v>
      </c>
      <c r="K845" s="345"/>
      <c r="L845" s="345"/>
      <c r="M845" s="345"/>
      <c r="N845" s="345"/>
      <c r="O845" s="345"/>
      <c r="P845" s="359" t="s">
        <v>741</v>
      </c>
      <c r="Q845" s="346"/>
      <c r="R845" s="346"/>
      <c r="S845" s="346"/>
      <c r="T845" s="346"/>
      <c r="U845" s="346"/>
      <c r="V845" s="346"/>
      <c r="W845" s="346"/>
      <c r="X845" s="346"/>
      <c r="Y845" s="347">
        <v>74.8</v>
      </c>
      <c r="Z845" s="348"/>
      <c r="AA845" s="348"/>
      <c r="AB845" s="349"/>
      <c r="AC845" s="350" t="s">
        <v>369</v>
      </c>
      <c r="AD845" s="351"/>
      <c r="AE845" s="351"/>
      <c r="AF845" s="351"/>
      <c r="AG845" s="351"/>
      <c r="AH845" s="366">
        <v>2</v>
      </c>
      <c r="AI845" s="367"/>
      <c r="AJ845" s="367"/>
      <c r="AK845" s="367"/>
      <c r="AL845" s="354">
        <v>53.98</v>
      </c>
      <c r="AM845" s="355"/>
      <c r="AN845" s="355"/>
      <c r="AO845" s="356"/>
      <c r="AP845" s="357" t="s">
        <v>711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0" customHeight="1" x14ac:dyDescent="0.15">
      <c r="A878" s="370">
        <v>1</v>
      </c>
      <c r="B878" s="370">
        <v>1</v>
      </c>
      <c r="C878" s="358" t="s">
        <v>745</v>
      </c>
      <c r="D878" s="343"/>
      <c r="E878" s="343"/>
      <c r="F878" s="343"/>
      <c r="G878" s="343"/>
      <c r="H878" s="343"/>
      <c r="I878" s="343"/>
      <c r="J878" s="344">
        <v>7010401001556</v>
      </c>
      <c r="K878" s="345"/>
      <c r="L878" s="345"/>
      <c r="M878" s="345"/>
      <c r="N878" s="345"/>
      <c r="O878" s="345"/>
      <c r="P878" s="359" t="s">
        <v>742</v>
      </c>
      <c r="Q878" s="346"/>
      <c r="R878" s="346"/>
      <c r="S878" s="346"/>
      <c r="T878" s="346"/>
      <c r="U878" s="346"/>
      <c r="V878" s="346"/>
      <c r="W878" s="346"/>
      <c r="X878" s="346"/>
      <c r="Y878" s="347">
        <v>109.5</v>
      </c>
      <c r="Z878" s="348"/>
      <c r="AA878" s="348"/>
      <c r="AB878" s="349"/>
      <c r="AC878" s="350" t="s">
        <v>369</v>
      </c>
      <c r="AD878" s="351"/>
      <c r="AE878" s="351"/>
      <c r="AF878" s="351"/>
      <c r="AG878" s="351"/>
      <c r="AH878" s="366">
        <v>3</v>
      </c>
      <c r="AI878" s="367"/>
      <c r="AJ878" s="367"/>
      <c r="AK878" s="367"/>
      <c r="AL878" s="354">
        <v>88.64</v>
      </c>
      <c r="AM878" s="355"/>
      <c r="AN878" s="355"/>
      <c r="AO878" s="356"/>
      <c r="AP878" s="357" t="s">
        <v>730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0" customHeight="1" x14ac:dyDescent="0.15">
      <c r="A911" s="370">
        <v>1</v>
      </c>
      <c r="B911" s="370">
        <v>1</v>
      </c>
      <c r="C911" s="358" t="s">
        <v>749</v>
      </c>
      <c r="D911" s="343"/>
      <c r="E911" s="343"/>
      <c r="F911" s="343"/>
      <c r="G911" s="343"/>
      <c r="H911" s="343"/>
      <c r="I911" s="343"/>
      <c r="J911" s="344">
        <v>6010001107003</v>
      </c>
      <c r="K911" s="345"/>
      <c r="L911" s="345"/>
      <c r="M911" s="345"/>
      <c r="N911" s="345"/>
      <c r="O911" s="345"/>
      <c r="P911" s="359" t="s">
        <v>747</v>
      </c>
      <c r="Q911" s="346"/>
      <c r="R911" s="346"/>
      <c r="S911" s="346"/>
      <c r="T911" s="346"/>
      <c r="U911" s="346"/>
      <c r="V911" s="346"/>
      <c r="W911" s="346"/>
      <c r="X911" s="346"/>
      <c r="Y911" s="347">
        <v>87</v>
      </c>
      <c r="Z911" s="348"/>
      <c r="AA911" s="348"/>
      <c r="AB911" s="349"/>
      <c r="AC911" s="350" t="s">
        <v>369</v>
      </c>
      <c r="AD911" s="351"/>
      <c r="AE911" s="351"/>
      <c r="AF911" s="351"/>
      <c r="AG911" s="351"/>
      <c r="AH911" s="366">
        <v>1</v>
      </c>
      <c r="AI911" s="367"/>
      <c r="AJ911" s="367"/>
      <c r="AK911" s="367"/>
      <c r="AL911" s="354">
        <v>88.35</v>
      </c>
      <c r="AM911" s="355"/>
      <c r="AN911" s="355"/>
      <c r="AO911" s="356"/>
      <c r="AP911" s="357" t="s">
        <v>757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60" customHeight="1" x14ac:dyDescent="0.15">
      <c r="A944" s="370">
        <v>1</v>
      </c>
      <c r="B944" s="370">
        <v>1</v>
      </c>
      <c r="C944" s="358" t="s">
        <v>754</v>
      </c>
      <c r="D944" s="343"/>
      <c r="E944" s="343"/>
      <c r="F944" s="343"/>
      <c r="G944" s="343"/>
      <c r="H944" s="343"/>
      <c r="I944" s="343"/>
      <c r="J944" s="344">
        <v>6010001107003</v>
      </c>
      <c r="K944" s="345"/>
      <c r="L944" s="345"/>
      <c r="M944" s="345"/>
      <c r="N944" s="345"/>
      <c r="O944" s="345"/>
      <c r="P944" s="359" t="s">
        <v>748</v>
      </c>
      <c r="Q944" s="346"/>
      <c r="R944" s="346"/>
      <c r="S944" s="346"/>
      <c r="T944" s="346"/>
      <c r="U944" s="346"/>
      <c r="V944" s="346"/>
      <c r="W944" s="346"/>
      <c r="X944" s="346"/>
      <c r="Y944" s="347">
        <v>12.2</v>
      </c>
      <c r="Z944" s="348"/>
      <c r="AA944" s="348"/>
      <c r="AB944" s="349"/>
      <c r="AC944" s="350" t="s">
        <v>368</v>
      </c>
      <c r="AD944" s="351"/>
      <c r="AE944" s="351"/>
      <c r="AF944" s="351"/>
      <c r="AG944" s="351"/>
      <c r="AH944" s="366">
        <v>1</v>
      </c>
      <c r="AI944" s="367"/>
      <c r="AJ944" s="367"/>
      <c r="AK944" s="367"/>
      <c r="AL944" s="354">
        <v>91.01</v>
      </c>
      <c r="AM944" s="355"/>
      <c r="AN944" s="355"/>
      <c r="AO944" s="356"/>
      <c r="AP944" s="357" t="s">
        <v>757</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711</v>
      </c>
      <c r="F1110" s="369"/>
      <c r="G1110" s="369"/>
      <c r="H1110" s="369"/>
      <c r="I1110" s="369"/>
      <c r="J1110" s="344" t="s">
        <v>711</v>
      </c>
      <c r="K1110" s="345"/>
      <c r="L1110" s="345"/>
      <c r="M1110" s="345"/>
      <c r="N1110" s="345"/>
      <c r="O1110" s="345"/>
      <c r="P1110" s="359" t="s">
        <v>711</v>
      </c>
      <c r="Q1110" s="346"/>
      <c r="R1110" s="346"/>
      <c r="S1110" s="346"/>
      <c r="T1110" s="346"/>
      <c r="U1110" s="346"/>
      <c r="V1110" s="346"/>
      <c r="W1110" s="346"/>
      <c r="X1110" s="346"/>
      <c r="Y1110" s="347" t="s">
        <v>711</v>
      </c>
      <c r="Z1110" s="348"/>
      <c r="AA1110" s="348"/>
      <c r="AB1110" s="349"/>
      <c r="AC1110" s="350"/>
      <c r="AD1110" s="351"/>
      <c r="AE1110" s="351"/>
      <c r="AF1110" s="351"/>
      <c r="AG1110" s="351"/>
      <c r="AH1110" s="352" t="s">
        <v>711</v>
      </c>
      <c r="AI1110" s="353"/>
      <c r="AJ1110" s="353"/>
      <c r="AK1110" s="353"/>
      <c r="AL1110" s="354" t="s">
        <v>711</v>
      </c>
      <c r="AM1110" s="355"/>
      <c r="AN1110" s="355"/>
      <c r="AO1110" s="356"/>
      <c r="AP1110" s="357" t="s">
        <v>711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90">
    <cfRule type="expression" dxfId="2795" priority="13895">
      <formula>IF(RIGHT(TEXT(Y790,"0.#"),1)=".",FALSE,TRUE)</formula>
    </cfRule>
    <cfRule type="expression" dxfId="2794" priority="13896">
      <formula>IF(RIGHT(TEXT(Y790,"0.#"),1)=".",TRUE,FALSE)</formula>
    </cfRule>
  </conditionalFormatting>
  <conditionalFormatting sqref="Y799">
    <cfRule type="expression" dxfId="2793" priority="13891">
      <formula>IF(RIGHT(TEXT(Y799,"0.#"),1)=".",FALSE,TRUE)</formula>
    </cfRule>
    <cfRule type="expression" dxfId="2792" priority="13892">
      <formula>IF(RIGHT(TEXT(Y799,"0.#"),1)=".",TRUE,FALSE)</formula>
    </cfRule>
  </conditionalFormatting>
  <conditionalFormatting sqref="Y830:Y837 Y828 Y817:Y824 Y815 Y804:Y811 Y802">
    <cfRule type="expression" dxfId="2791" priority="13673">
      <formula>IF(RIGHT(TEXT(Y802,"0.#"),1)=".",FALSE,TRUE)</formula>
    </cfRule>
    <cfRule type="expression" dxfId="2790" priority="13674">
      <formula>IF(RIGHT(TEXT(Y802,"0.#"),1)=".",TRUE,FALSE)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91:Y798 Y789">
    <cfRule type="expression" dxfId="2783" priority="13697">
      <formula>IF(RIGHT(TEXT(Y789,"0.#"),1)=".",FALSE,TRUE)</formula>
    </cfRule>
    <cfRule type="expression" dxfId="2782" priority="13698">
      <formula>IF(RIGHT(TEXT(Y789,"0.#"),1)=".",TRUE,FALSE)</formula>
    </cfRule>
  </conditionalFormatting>
  <conditionalFormatting sqref="AU790">
    <cfRule type="expression" dxfId="2781" priority="13695">
      <formula>IF(RIGHT(TEXT(AU790,"0.#"),1)=".",FALSE,TRUE)</formula>
    </cfRule>
    <cfRule type="expression" dxfId="2780" priority="13696">
      <formula>IF(RIGHT(TEXT(AU790,"0.#"),1)=".",TRUE,FALSE)</formula>
    </cfRule>
  </conditionalFormatting>
  <conditionalFormatting sqref="AU799">
    <cfRule type="expression" dxfId="2779" priority="13693">
      <formula>IF(RIGHT(TEXT(AU799,"0.#"),1)=".",FALSE,TRUE)</formula>
    </cfRule>
    <cfRule type="expression" dxfId="2778" priority="13694">
      <formula>IF(RIGHT(TEXT(AU799,"0.#"),1)=".",TRUE,FALSE)</formula>
    </cfRule>
  </conditionalFormatting>
  <conditionalFormatting sqref="AU791:AU798 AU789">
    <cfRule type="expression" dxfId="2777" priority="13691">
      <formula>IF(RIGHT(TEXT(AU789,"0.#"),1)=".",FALSE,TRUE)</formula>
    </cfRule>
    <cfRule type="expression" dxfId="2776" priority="13692">
      <formula>IF(RIGHT(TEXT(AU789,"0.#"),1)=".",TRUE,FALSE)</formula>
    </cfRule>
  </conditionalFormatting>
  <conditionalFormatting sqref="Y829 Y816 Y803">
    <cfRule type="expression" dxfId="2775" priority="13677">
      <formula>IF(RIGHT(TEXT(Y803,"0.#"),1)=".",FALSE,TRUE)</formula>
    </cfRule>
    <cfRule type="expression" dxfId="2774" priority="13678">
      <formula>IF(RIGHT(TEXT(Y803,"0.#"),1)=".",TRUE,FALSE)</formula>
    </cfRule>
  </conditionalFormatting>
  <conditionalFormatting sqref="Y838 Y825 Y812">
    <cfRule type="expression" dxfId="2773" priority="13675">
      <formula>IF(RIGHT(TEXT(Y812,"0.#"),1)=".",FALSE,TRUE)</formula>
    </cfRule>
    <cfRule type="expression" dxfId="2772" priority="13676">
      <formula>IF(RIGHT(TEXT(Y812,"0.#"),1)=".",TRUE,FALSE)</formula>
    </cfRule>
  </conditionalFormatting>
  <conditionalFormatting sqref="AU829 AU816 AU803">
    <cfRule type="expression" dxfId="2771" priority="13671">
      <formula>IF(RIGHT(TEXT(AU803,"0.#"),1)=".",FALSE,TRUE)</formula>
    </cfRule>
    <cfRule type="expression" dxfId="2770" priority="13672">
      <formula>IF(RIGHT(TEXT(AU803,"0.#"),1)=".",TRUE,FALSE)</formula>
    </cfRule>
  </conditionalFormatting>
  <conditionalFormatting sqref="AU838 AU825 AU812">
    <cfRule type="expression" dxfId="2769" priority="13669">
      <formula>IF(RIGHT(TEXT(AU812,"0.#"),1)=".",FALSE,TRUE)</formula>
    </cfRule>
    <cfRule type="expression" dxfId="2768" priority="13670">
      <formula>IF(RIGHT(TEXT(AU812,"0.#"),1)=".",TRUE,FALSE)</formula>
    </cfRule>
  </conditionalFormatting>
  <conditionalFormatting sqref="AU830:AU837 AU828 AU817:AU824 AU815 AU804:AU811 AU802">
    <cfRule type="expression" dxfId="2767" priority="13667">
      <formula>IF(RIGHT(TEXT(AU802,"0.#"),1)=".",FALSE,TRUE)</formula>
    </cfRule>
    <cfRule type="expression" dxfId="2766" priority="13668">
      <formula>IF(RIGHT(TEXT(AU802,"0.#"),1)=".",TRUE,FALSE)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I101">
    <cfRule type="expression" dxfId="2655" priority="13243">
      <formula>IF(RIGHT(TEXT(AI101,"0.#"),1)=".",FALSE,TRUE)</formula>
    </cfRule>
    <cfRule type="expression" dxfId="2654" priority="13244">
      <formula>IF(RIGHT(TEXT(AI101,"0.#"),1)=".",TRUE,FALSE)</formula>
    </cfRule>
  </conditionalFormatting>
  <conditionalFormatting sqref="AM101">
    <cfRule type="expression" dxfId="2653" priority="13241">
      <formula>IF(RIGHT(TEXT(AM101,"0.#"),1)=".",FALSE,TRUE)</formula>
    </cfRule>
    <cfRule type="expression" dxfId="2652" priority="13242">
      <formula>IF(RIGHT(TEXT(AM101,"0.#"),1)=".",TRUE,FALSE)</formula>
    </cfRule>
  </conditionalFormatting>
  <conditionalFormatting sqref="AE102">
    <cfRule type="expression" dxfId="2651" priority="13239">
      <formula>IF(RIGHT(TEXT(AE102,"0.#"),1)=".",FALSE,TRUE)</formula>
    </cfRule>
    <cfRule type="expression" dxfId="2650" priority="13240">
      <formula>IF(RIGHT(TEXT(AE102,"0.#"),1)=".",TRUE,FALSE)</formula>
    </cfRule>
  </conditionalFormatting>
  <conditionalFormatting sqref="AI102">
    <cfRule type="expression" dxfId="2649" priority="13237">
      <formula>IF(RIGHT(TEXT(AI102,"0.#"),1)=".",FALSE,TRUE)</formula>
    </cfRule>
    <cfRule type="expression" dxfId="2648" priority="13238">
      <formula>IF(RIGHT(TEXT(AI102,"0.#"),1)=".",TRUE,FALSE)</formula>
    </cfRule>
  </conditionalFormatting>
  <conditionalFormatting sqref="AM102">
    <cfRule type="expression" dxfId="2647" priority="13235">
      <formula>IF(RIGHT(TEXT(AM102,"0.#"),1)=".",FALSE,TRUE)</formula>
    </cfRule>
    <cfRule type="expression" dxfId="2646" priority="13236">
      <formula>IF(RIGHT(TEXT(AM102,"0.#"),1)=".",TRUE,FALSE)</formula>
    </cfRule>
  </conditionalFormatting>
  <conditionalFormatting sqref="AQ102">
    <cfRule type="expression" dxfId="2645" priority="13233">
      <formula>IF(RIGHT(TEXT(AQ102,"0.#"),1)=".",FALSE,TRUE)</formula>
    </cfRule>
    <cfRule type="expression" dxfId="2644" priority="13234">
      <formula>IF(RIGHT(TEXT(AQ102,"0.#"),1)=".",TRUE,FALSE)</formula>
    </cfRule>
  </conditionalFormatting>
  <conditionalFormatting sqref="AE104">
    <cfRule type="expression" dxfId="2643" priority="13231">
      <formula>IF(RIGHT(TEXT(AE104,"0.#"),1)=".",FALSE,TRUE)</formula>
    </cfRule>
    <cfRule type="expression" dxfId="2642" priority="13232">
      <formula>IF(RIGHT(TEXT(AE104,"0.#"),1)=".",TRUE,FALSE)</formula>
    </cfRule>
  </conditionalFormatting>
  <conditionalFormatting sqref="AI104">
    <cfRule type="expression" dxfId="2641" priority="13229">
      <formula>IF(RIGHT(TEXT(AI104,"0.#"),1)=".",FALSE,TRUE)</formula>
    </cfRule>
    <cfRule type="expression" dxfId="2640" priority="13230">
      <formula>IF(RIGHT(TEXT(AI104,"0.#"),1)=".",TRUE,FALSE)</formula>
    </cfRule>
  </conditionalFormatting>
  <conditionalFormatting sqref="AM104">
    <cfRule type="expression" dxfId="2639" priority="13227">
      <formula>IF(RIGHT(TEXT(AM104,"0.#"),1)=".",FALSE,TRUE)</formula>
    </cfRule>
    <cfRule type="expression" dxfId="2638" priority="13228">
      <formula>IF(RIGHT(TEXT(AM104,"0.#"),1)=".",TRUE,FALSE)</formula>
    </cfRule>
  </conditionalFormatting>
  <conditionalFormatting sqref="AE105">
    <cfRule type="expression" dxfId="2637" priority="13225">
      <formula>IF(RIGHT(TEXT(AE105,"0.#"),1)=".",FALSE,TRUE)</formula>
    </cfRule>
    <cfRule type="expression" dxfId="2636" priority="13226">
      <formula>IF(RIGHT(TEXT(AE105,"0.#"),1)=".",TRUE,FALSE)</formula>
    </cfRule>
  </conditionalFormatting>
  <conditionalFormatting sqref="AI105">
    <cfRule type="expression" dxfId="2635" priority="13223">
      <formula>IF(RIGHT(TEXT(AI105,"0.#"),1)=".",FALSE,TRUE)</formula>
    </cfRule>
    <cfRule type="expression" dxfId="2634" priority="13224">
      <formula>IF(RIGHT(TEXT(AI105,"0.#"),1)=".",TRUE,FALSE)</formula>
    </cfRule>
  </conditionalFormatting>
  <conditionalFormatting sqref="AM105">
    <cfRule type="expression" dxfId="2633" priority="13221">
      <formula>IF(RIGHT(TEXT(AM105,"0.#"),1)=".",FALSE,TRUE)</formula>
    </cfRule>
    <cfRule type="expression" dxfId="2632" priority="13222">
      <formula>IF(RIGHT(TEXT(AM105,"0.#"),1)=".",TRUE,FALSE)</formula>
    </cfRule>
  </conditionalFormatting>
  <conditionalFormatting sqref="AE107">
    <cfRule type="expression" dxfId="2631" priority="13217">
      <formula>IF(RIGHT(TEXT(AE107,"0.#"),1)=".",FALSE,TRUE)</formula>
    </cfRule>
    <cfRule type="expression" dxfId="2630" priority="13218">
      <formula>IF(RIGHT(TEXT(AE107,"0.#"),1)=".",TRUE,FALSE)</formula>
    </cfRule>
  </conditionalFormatting>
  <conditionalFormatting sqref="AI107">
    <cfRule type="expression" dxfId="2629" priority="13215">
      <formula>IF(RIGHT(TEXT(AI107,"0.#"),1)=".",FALSE,TRUE)</formula>
    </cfRule>
    <cfRule type="expression" dxfId="2628" priority="13216">
      <formula>IF(RIGHT(TEXT(AI107,"0.#"),1)=".",TRUE,FALSE)</formula>
    </cfRule>
  </conditionalFormatting>
  <conditionalFormatting sqref="AM107">
    <cfRule type="expression" dxfId="2627" priority="13213">
      <formula>IF(RIGHT(TEXT(AM107,"0.#"),1)=".",FALSE,TRUE)</formula>
    </cfRule>
    <cfRule type="expression" dxfId="2626" priority="13214">
      <formula>IF(RIGHT(TEXT(AM107,"0.#"),1)=".",TRUE,FALSE)</formula>
    </cfRule>
  </conditionalFormatting>
  <conditionalFormatting sqref="AE108">
    <cfRule type="expression" dxfId="2625" priority="13211">
      <formula>IF(RIGHT(TEXT(AE108,"0.#"),1)=".",FALSE,TRUE)</formula>
    </cfRule>
    <cfRule type="expression" dxfId="2624" priority="13212">
      <formula>IF(RIGHT(TEXT(AE108,"0.#"),1)=".",TRUE,FALSE)</formula>
    </cfRule>
  </conditionalFormatting>
  <conditionalFormatting sqref="AI108">
    <cfRule type="expression" dxfId="2623" priority="13209">
      <formula>IF(RIGHT(TEXT(AI108,"0.#"),1)=".",FALSE,TRUE)</formula>
    </cfRule>
    <cfRule type="expression" dxfId="2622" priority="13210">
      <formula>IF(RIGHT(TEXT(AI108,"0.#"),1)=".",TRUE,FALSE)</formula>
    </cfRule>
  </conditionalFormatting>
  <conditionalFormatting sqref="AM108">
    <cfRule type="expression" dxfId="2621" priority="13207">
      <formula>IF(RIGHT(TEXT(AM108,"0.#"),1)=".",FALSE,TRUE)</formula>
    </cfRule>
    <cfRule type="expression" dxfId="2620" priority="13208">
      <formula>IF(RIGHT(TEXT(AM108,"0.#"),1)=".",TRUE,FALSE)</formula>
    </cfRule>
  </conditionalFormatting>
  <conditionalFormatting sqref="AE110">
    <cfRule type="expression" dxfId="2619" priority="13203">
      <formula>IF(RIGHT(TEXT(AE110,"0.#"),1)=".",FALSE,TRUE)</formula>
    </cfRule>
    <cfRule type="expression" dxfId="2618" priority="13204">
      <formula>IF(RIGHT(TEXT(AE110,"0.#"),1)=".",TRUE,FALSE)</formula>
    </cfRule>
  </conditionalFormatting>
  <conditionalFormatting sqref="AI110">
    <cfRule type="expression" dxfId="2617" priority="13201">
      <formula>IF(RIGHT(TEXT(AI110,"0.#"),1)=".",FALSE,TRUE)</formula>
    </cfRule>
    <cfRule type="expression" dxfId="2616" priority="13202">
      <formula>IF(RIGHT(TEXT(AI110,"0.#"),1)=".",TRUE,FALSE)</formula>
    </cfRule>
  </conditionalFormatting>
  <conditionalFormatting sqref="AM110">
    <cfRule type="expression" dxfId="2615" priority="13199">
      <formula>IF(RIGHT(TEXT(AM110,"0.#"),1)=".",FALSE,TRUE)</formula>
    </cfRule>
    <cfRule type="expression" dxfId="2614" priority="13200">
      <formula>IF(RIGHT(TEXT(AM110,"0.#"),1)=".",TRUE,FALSE)</formula>
    </cfRule>
  </conditionalFormatting>
  <conditionalFormatting sqref="AE111">
    <cfRule type="expression" dxfId="2613" priority="13197">
      <formula>IF(RIGHT(TEXT(AE111,"0.#"),1)=".",FALSE,TRUE)</formula>
    </cfRule>
    <cfRule type="expression" dxfId="2612" priority="13198">
      <formula>IF(RIGHT(TEXT(AE111,"0.#"),1)=".",TRUE,FALSE)</formula>
    </cfRule>
  </conditionalFormatting>
  <conditionalFormatting sqref="AI111">
    <cfRule type="expression" dxfId="2611" priority="13195">
      <formula>IF(RIGHT(TEXT(AI111,"0.#"),1)=".",FALSE,TRUE)</formula>
    </cfRule>
    <cfRule type="expression" dxfId="2610" priority="13196">
      <formula>IF(RIGHT(TEXT(AI111,"0.#"),1)=".",TRUE,FALSE)</formula>
    </cfRule>
  </conditionalFormatting>
  <conditionalFormatting sqref="AM111">
    <cfRule type="expression" dxfId="2609" priority="13193">
      <formula>IF(RIGHT(TEXT(AM111,"0.#"),1)=".",FALSE,TRUE)</formula>
    </cfRule>
    <cfRule type="expression" dxfId="2608" priority="13194">
      <formula>IF(RIGHT(TEXT(AM111,"0.#"),1)=".",TRUE,FALSE)</formula>
    </cfRule>
  </conditionalFormatting>
  <conditionalFormatting sqref="AE113">
    <cfRule type="expression" dxfId="2607" priority="13189">
      <formula>IF(RIGHT(TEXT(AE113,"0.#"),1)=".",FALSE,TRUE)</formula>
    </cfRule>
    <cfRule type="expression" dxfId="2606" priority="13190">
      <formula>IF(RIGHT(TEXT(AE113,"0.#"),1)=".",TRUE,FALSE)</formula>
    </cfRule>
  </conditionalFormatting>
  <conditionalFormatting sqref="AI113">
    <cfRule type="expression" dxfId="2605" priority="13187">
      <formula>IF(RIGHT(TEXT(AI113,"0.#"),1)=".",FALSE,TRUE)</formula>
    </cfRule>
    <cfRule type="expression" dxfId="2604" priority="13188">
      <formula>IF(RIGHT(TEXT(AI113,"0.#"),1)=".",TRUE,FALSE)</formula>
    </cfRule>
  </conditionalFormatting>
  <conditionalFormatting sqref="AM113">
    <cfRule type="expression" dxfId="2603" priority="13185">
      <formula>IF(RIGHT(TEXT(AM113,"0.#"),1)=".",FALSE,TRUE)</formula>
    </cfRule>
    <cfRule type="expression" dxfId="2602" priority="13186">
      <formula>IF(RIGHT(TEXT(AM113,"0.#"),1)=".",TRUE,FALSE)</formula>
    </cfRule>
  </conditionalFormatting>
  <conditionalFormatting sqref="AE114">
    <cfRule type="expression" dxfId="2601" priority="13183">
      <formula>IF(RIGHT(TEXT(AE114,"0.#"),1)=".",FALSE,TRUE)</formula>
    </cfRule>
    <cfRule type="expression" dxfId="2600" priority="13184">
      <formula>IF(RIGHT(TEXT(AE114,"0.#"),1)=".",TRUE,FALSE)</formula>
    </cfRule>
  </conditionalFormatting>
  <conditionalFormatting sqref="AI114">
    <cfRule type="expression" dxfId="2599" priority="13181">
      <formula>IF(RIGHT(TEXT(AI114,"0.#"),1)=".",FALSE,TRUE)</formula>
    </cfRule>
    <cfRule type="expression" dxfId="2598" priority="13182">
      <formula>IF(RIGHT(TEXT(AI114,"0.#"),1)=".",TRUE,FALSE)</formula>
    </cfRule>
  </conditionalFormatting>
  <conditionalFormatting sqref="AM114">
    <cfRule type="expression" dxfId="2597" priority="13179">
      <formula>IF(RIGHT(TEXT(AM114,"0.#"),1)=".",FALSE,TRUE)</formula>
    </cfRule>
    <cfRule type="expression" dxfId="2596" priority="13180">
      <formula>IF(RIGHT(TEXT(AM114,"0.#"),1)=".",TRUE,FALSE)</formula>
    </cfRule>
  </conditionalFormatting>
  <conditionalFormatting sqref="AE116 AQ116">
    <cfRule type="expression" dxfId="2595" priority="13175">
      <formula>IF(RIGHT(TEXT(AE116,"0.#"),1)=".",FALSE,TRUE)</formula>
    </cfRule>
    <cfRule type="expression" dxfId="2594" priority="13176">
      <formula>IF(RIGHT(TEXT(AE116,"0.#"),1)=".",TRUE,FALSE)</formula>
    </cfRule>
  </conditionalFormatting>
  <conditionalFormatting sqref="AI116">
    <cfRule type="expression" dxfId="2593" priority="13173">
      <formula>IF(RIGHT(TEXT(AI116,"0.#"),1)=".",FALSE,TRUE)</formula>
    </cfRule>
    <cfRule type="expression" dxfId="2592" priority="13174">
      <formula>IF(RIGHT(TEXT(AI116,"0.#"),1)=".",TRUE,FALSE)</formula>
    </cfRule>
  </conditionalFormatting>
  <conditionalFormatting sqref="AM116">
    <cfRule type="expression" dxfId="2591" priority="13171">
      <formula>IF(RIGHT(TEXT(AM116,"0.#"),1)=".",FALSE,TRUE)</formula>
    </cfRule>
    <cfRule type="expression" dxfId="2590" priority="13172">
      <formula>IF(RIGHT(TEXT(AM116,"0.#"),1)=".",TRUE,FALSE)</formula>
    </cfRule>
  </conditionalFormatting>
  <conditionalFormatting sqref="AE117 AM117">
    <cfRule type="expression" dxfId="2589" priority="13169">
      <formula>IF(RIGHT(TEXT(AE117,"0.#"),1)=".",FALSE,TRUE)</formula>
    </cfRule>
    <cfRule type="expression" dxfId="2588" priority="13170">
      <formula>IF(RIGHT(TEXT(AE117,"0.#"),1)=".",TRUE,FALSE)</formula>
    </cfRule>
  </conditionalFormatting>
  <conditionalFormatting sqref="AI117">
    <cfRule type="expression" dxfId="2587" priority="13167">
      <formula>IF(RIGHT(TEXT(AI117,"0.#"),1)=".",FALSE,TRUE)</formula>
    </cfRule>
    <cfRule type="expression" dxfId="2586" priority="13168">
      <formula>IF(RIGHT(TEXT(AI117,"0.#"),1)=".",TRUE,FALSE)</formula>
    </cfRule>
  </conditionalFormatting>
  <conditionalFormatting sqref="AQ117">
    <cfRule type="expression" dxfId="2585" priority="13163">
      <formula>IF(RIGHT(TEXT(AQ117,"0.#"),1)=".",FALSE,TRUE)</formula>
    </cfRule>
    <cfRule type="expression" dxfId="2584" priority="13164">
      <formula>IF(RIGHT(TEXT(AQ117,"0.#"),1)=".",TRUE,FALSE)</formula>
    </cfRule>
  </conditionalFormatting>
  <conditionalFormatting sqref="AQ119">
    <cfRule type="expression" dxfId="2583" priority="13161">
      <formula>IF(RIGHT(TEXT(AQ119,"0.#"),1)=".",FALSE,TRUE)</formula>
    </cfRule>
    <cfRule type="expression" dxfId="2582" priority="13162">
      <formula>IF(RIGHT(TEXT(AQ119,"0.#"),1)=".",TRUE,FALSE)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Q122">
    <cfRule type="expression" dxfId="2579" priority="13147">
      <formula>IF(RIGHT(TEXT(AQ122,"0.#"),1)=".",FALSE,TRUE)</formula>
    </cfRule>
    <cfRule type="expression" dxfId="2578" priority="13148">
      <formula>IF(RIGHT(TEXT(AQ122,"0.#"),1)=".",TRUE,FALSE)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M134:AM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47:AO874">
    <cfRule type="expression" dxfId="2509" priority="6645">
      <formula>IF(AND(AL847&gt;=0, RIGHT(TEXT(AL847,"0.#"),1)&lt;&gt;"."),TRUE,FALSE)</formula>
    </cfRule>
    <cfRule type="expression" dxfId="2508" priority="6646">
      <formula>IF(AND(AL847&gt;=0, RIGHT(TEXT(AL847,"0.#"),1)="."),TRUE,FALSE)</formula>
    </cfRule>
    <cfRule type="expression" dxfId="2507" priority="6647">
      <formula>IF(AND(AL847&lt;0, RIGHT(TEXT(AL847,"0.#"),1)&lt;&gt;"."),TRUE,FALSE)</formula>
    </cfRule>
    <cfRule type="expression" dxfId="2506" priority="6648">
      <formula>IF(AND(AL847&lt;0, RIGHT(TEXT(AL847,"0.#"),1)="."),TRUE,FALSE)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M119">
    <cfRule type="expression" dxfId="715" priority="15">
      <formula>IF(RIGHT(TEXT(AM119,"0.#"),1)=".",FALSE,TRUE)</formula>
    </cfRule>
    <cfRule type="expression" dxfId="714" priority="16">
      <formula>IF(RIGHT(TEXT(AM119,"0.#"),1)=".",TRUE,FALSE)</formula>
    </cfRule>
  </conditionalFormatting>
  <conditionalFormatting sqref="AE120 AM120">
    <cfRule type="expression" dxfId="713" priority="13">
      <formula>IF(RIGHT(TEXT(AE120,"0.#"),1)=".",FALSE,TRUE)</formula>
    </cfRule>
    <cfRule type="expression" dxfId="712" priority="14">
      <formula>IF(RIGHT(TEXT(AE120,"0.#"),1)=".",TRUE,FALSE)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2">
    <cfRule type="expression" dxfId="709" priority="9">
      <formula>IF(RIGHT(TEXT(AE122,"0.#"),1)=".",FALSE,TRUE)</formula>
    </cfRule>
    <cfRule type="expression" dxfId="708" priority="10">
      <formula>IF(RIGHT(TEXT(AE122,"0.#"),1)=".",TRUE,FALSE)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M122">
    <cfRule type="expression" dxfId="705" priority="5">
      <formula>IF(RIGHT(TEXT(AM122,"0.#"),1)=".",FALSE,TRUE)</formula>
    </cfRule>
    <cfRule type="expression" dxfId="704" priority="6">
      <formula>IF(RIGHT(TEXT(AM122,"0.#"),1)=".",TRUE,FALSE)</formula>
    </cfRule>
  </conditionalFormatting>
  <conditionalFormatting sqref="AE123 AM123">
    <cfRule type="expression" dxfId="703" priority="3">
      <formula>IF(RIGHT(TEXT(AE123,"0.#"),1)=".",FALSE,TRUE)</formula>
    </cfRule>
    <cfRule type="expression" dxfId="702" priority="4">
      <formula>IF(RIGHT(TEXT(AE123,"0.#"),1)=".",TRUE,FALSE)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4" sqref="Q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420</v>
      </c>
      <c r="Z10" s="32" t="s">
        <v>553</v>
      </c>
      <c r="AA10" s="94" t="s">
        <v>514</v>
      </c>
      <c r="AB10" s="94" t="s">
        <v>647</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710</v>
      </c>
      <c r="M11" s="13" t="str">
        <f t="shared" si="2"/>
        <v>その他の事項経費</v>
      </c>
      <c r="N11" s="13" t="str">
        <f t="shared" si="6"/>
        <v>その他の事項経費</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t="s">
        <v>710</v>
      </c>
      <c r="C24" s="13" t="str">
        <f t="shared" si="9"/>
        <v>統計改革</v>
      </c>
      <c r="D24" s="13" t="str">
        <f>IF(C24="",D23,IF(D23&lt;&gt;"",CONCATENATE(D23,"、",C24),C24))</f>
        <v>統計改革</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統計改革</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386</v>
      </c>
      <c r="AF2" s="1027"/>
      <c r="AG2" s="1027"/>
      <c r="AH2" s="1027"/>
      <c r="AI2" s="1027" t="s">
        <v>408</v>
      </c>
      <c r="AJ2" s="1027"/>
      <c r="AK2" s="1027"/>
      <c r="AL2" s="556"/>
      <c r="AM2" s="1027" t="s">
        <v>505</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386</v>
      </c>
      <c r="AF9" s="1027"/>
      <c r="AG9" s="1027"/>
      <c r="AH9" s="1027"/>
      <c r="AI9" s="1027" t="s">
        <v>408</v>
      </c>
      <c r="AJ9" s="1027"/>
      <c r="AK9" s="1027"/>
      <c r="AL9" s="556"/>
      <c r="AM9" s="1027" t="s">
        <v>505</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386</v>
      </c>
      <c r="AF16" s="1027"/>
      <c r="AG16" s="1027"/>
      <c r="AH16" s="1027"/>
      <c r="AI16" s="1027" t="s">
        <v>408</v>
      </c>
      <c r="AJ16" s="1027"/>
      <c r="AK16" s="1027"/>
      <c r="AL16" s="556"/>
      <c r="AM16" s="1027" t="s">
        <v>505</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386</v>
      </c>
      <c r="AF23" s="1027"/>
      <c r="AG23" s="1027"/>
      <c r="AH23" s="1027"/>
      <c r="AI23" s="1027" t="s">
        <v>408</v>
      </c>
      <c r="AJ23" s="1027"/>
      <c r="AK23" s="1027"/>
      <c r="AL23" s="556"/>
      <c r="AM23" s="1027" t="s">
        <v>505</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386</v>
      </c>
      <c r="AF30" s="1027"/>
      <c r="AG30" s="1027"/>
      <c r="AH30" s="1027"/>
      <c r="AI30" s="1027" t="s">
        <v>408</v>
      </c>
      <c r="AJ30" s="1027"/>
      <c r="AK30" s="1027"/>
      <c r="AL30" s="556"/>
      <c r="AM30" s="1027" t="s">
        <v>505</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386</v>
      </c>
      <c r="AF37" s="1027"/>
      <c r="AG37" s="1027"/>
      <c r="AH37" s="1027"/>
      <c r="AI37" s="1027" t="s">
        <v>408</v>
      </c>
      <c r="AJ37" s="1027"/>
      <c r="AK37" s="1027"/>
      <c r="AL37" s="556"/>
      <c r="AM37" s="1027" t="s">
        <v>505</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386</v>
      </c>
      <c r="AF44" s="1027"/>
      <c r="AG44" s="1027"/>
      <c r="AH44" s="1027"/>
      <c r="AI44" s="1027" t="s">
        <v>408</v>
      </c>
      <c r="AJ44" s="1027"/>
      <c r="AK44" s="1027"/>
      <c r="AL44" s="556"/>
      <c r="AM44" s="1027" t="s">
        <v>505</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386</v>
      </c>
      <c r="AF51" s="1027"/>
      <c r="AG51" s="1027"/>
      <c r="AH51" s="1027"/>
      <c r="AI51" s="1027" t="s">
        <v>408</v>
      </c>
      <c r="AJ51" s="1027"/>
      <c r="AK51" s="1027"/>
      <c r="AL51" s="556"/>
      <c r="AM51" s="1027" t="s">
        <v>505</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386</v>
      </c>
      <c r="AF58" s="1027"/>
      <c r="AG58" s="1027"/>
      <c r="AH58" s="1027"/>
      <c r="AI58" s="1027" t="s">
        <v>408</v>
      </c>
      <c r="AJ58" s="1027"/>
      <c r="AK58" s="1027"/>
      <c r="AL58" s="556"/>
      <c r="AM58" s="1027" t="s">
        <v>505</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386</v>
      </c>
      <c r="AF65" s="1027"/>
      <c r="AG65" s="1027"/>
      <c r="AH65" s="1027"/>
      <c r="AI65" s="1027" t="s">
        <v>408</v>
      </c>
      <c r="AJ65" s="1027"/>
      <c r="AK65" s="1027"/>
      <c r="AL65" s="556"/>
      <c r="AM65" s="1027" t="s">
        <v>505</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 久美子(nasu-kumiko)</dc:creator>
  <cp:lastModifiedBy>横田 友子(yokota-tomoko.bq9)</cp:lastModifiedBy>
  <cp:lastPrinted>2021-05-12T03:03:52Z</cp:lastPrinted>
  <dcterms:created xsi:type="dcterms:W3CDTF">2012-03-13T00:50:25Z</dcterms:created>
  <dcterms:modified xsi:type="dcterms:W3CDTF">2021-05-17T10:09:40Z</dcterms:modified>
</cp:coreProperties>
</file>