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2 統情\"/>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<sst xmlns="http://schemas.openxmlformats.org/spreadsheetml/2006/main" count="3054" uniqueCount="763">
  <si>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</si>
  <si>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</si>
  <si>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</si>
  <si>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</si>
  <si>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</si>
  <si>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</si>
  <si>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</si>
  <si>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</si>
  <si>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</si>
  <si>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</si>
  <si>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</si>
  <si>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</si>
  <si>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</si>
  <si>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</si>
  <si>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</si>
  <si>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</si>
  <si>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</si>
  <si>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</si>
  <si>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</si>
  <si>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</si>
  <si>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</si>
  <si>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</si>
  <si>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</si>
  <si>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</si>
  <si>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</si>
  <si>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</si>
  <si>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</si>
  <si>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</si>
  <si>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</si>
  <si>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</si>
  <si>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</si>
  <si>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</si>
  <si>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</si>
  <si>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</si>
  <si>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</si>
  <si>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</si>
  <si>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</si>
  <si>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</si>
  <si>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</si>
  <si>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</si>
  <si>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</si>
  <si>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</si>
  <si>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</si>
  <si>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</si>
  <si>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</si>
  <si>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</si>
  <si>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</si>
  <si>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</si>
  <si>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</si>
  <si>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</si>
  <si>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</si>
  <si>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</si>
  <si>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</si>
  <si>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</si>
  <si>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</si>
  <si>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</si>
  <si>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</si>
  <si>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</si>
  <si>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</si>
  <si>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</si>
  <si>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</si>
  <si>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</si>
  <si>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</si>
  <si>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</si>
  <si>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</si>
  <si>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</si>
  <si>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</si>
  <si>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</si>
  <si>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</si>
  <si>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</si>
  <si>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</si>
  <si>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</si>
  <si>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</si>
  <si>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</si>
  <si>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</si>
  <si>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</si>
  <si>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</si>
  <si>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</si>
  <si>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</si>
  <si>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</si>
  <si>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</si>
  <si>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</si>
  <si>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</si>
  <si>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</si>
  <si>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</si>
  <si>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</si>
  <si>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</si>
  <si>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</si>
  <si>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</si>
  <si>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</si>
  <si>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</si>
  <si>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</si>
  <si>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</si>
  <si>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</si>
  <si>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</si>
  <si>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</si>
  <si>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</si>
  <si>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</si>
  <si>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</si>
  <si>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</si>
  <si>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</si>
  <si>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</si>
  <si>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</si>
  <si>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</si>
  <si>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</si>
  <si>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</si>
  <si>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</si>
  <si>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</si>
  <si>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</si>
  <si>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</si>
  <si>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</si>
  <si>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</si>
  <si>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</si>
  <si>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</si>
  <si>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</si>
  <si>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</si>
  <si>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</si>
  <si>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</si>
  <si>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</si>
  <si>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</si>
  <si>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</si>
  <si>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</si>
  <si>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</si>
  <si>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</si>
  <si>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</si>
  <si>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</si>
  <si>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</si>
  <si>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</si>
  <si>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</si>
  <si>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</si>
  <si>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</si>
  <si>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</si>
  <si>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</si>
  <si>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</si>
  <si>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</si>
  <si>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</si>
  <si>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</si>
  <si>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</si>
  <si>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</si>
  <si>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</si>
  <si>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</si>
  <si>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</si>
  <si>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</si>
  <si>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</si>
  <si>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</si>
  <si>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</si>
  <si>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</si>
  <si>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</si>
  <si>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</si>
  <si>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</si>
  <si>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</si>
  <si>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</si>
  <si>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</si>
  <si>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</si>
  <si>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</si>
  <si>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</si>
  <si>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</si>
  <si>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</si>
  <si>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</si>
  <si>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</si>
  <si>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</si>
  <si>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</si>
  <si>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</si>
  <si>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</si>
  <si>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</si>
  <si>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</si>
  <si>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</si>
  <si>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</si>
  <si>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</si>
  <si>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</si>
  <si>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</si>
  <si>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</si>
  <si>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</si>
  <si>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</si>
  <si>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</si>
  <si>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</si>
  <si>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</si>
  <si>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</si>
  <si>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</si>
  <si>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</si>
  <si>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</si>
  <si>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</si>
  <si>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</si>
  <si>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</si>
  <si>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</si>
  <si>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</si>
  <si>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</si>
  <si>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</si>
  <si>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</si>
  <si>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</si>
  <si>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</si>
  <si>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</si>
  <si>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</si>
  <si>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</si>
  <si>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</si>
  <si>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</si>
  <si>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</si>
  <si>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</si>
  <si>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</si>
  <si>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</si>
  <si>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</si>
  <si>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</si>
  <si>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</si>
  <si>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</si>
  <si>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</si>
  <si>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</si>
  <si>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</si>
  <si>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</si>
  <si>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</si>
  <si>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</si>
  <si>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</si>
  <si>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</si>
  <si>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</si>
  <si>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</si>
  <si>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</si>
  <si>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</si>
  <si>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</si>
  <si>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</si>
  <si>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</si>
  <si>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</si>
  <si>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</si>
  <si>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</si>
  <si>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</si>
  <si>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</si>
  <si>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</si>
  <si>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</si>
  <si>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</si>
  <si>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</si>
  <si>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</si>
  <si>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</si>
  <si>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</si>
  <si>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</si>
  <si>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</si>
  <si>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</si>
  <si>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</si>
  <si>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</si>
  <si>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</si>
  <si>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</si>
  <si>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</si>
  <si>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</si>
  <si>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</si>
  <si>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</si>
  <si>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</si>
  <si>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</si>
  <si>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</si>
  <si>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</si>
  <si>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</si>
  <si>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</si>
  <si>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</si>
  <si>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</si>
  <si>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</si>
  <si>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</si>
  <si>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</si>
  <si>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</si>
  <si>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</si>
  <si>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</si>
  <si>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</si>
  <si>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</si>
  <si>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</si>
  <si>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</si>
  <si>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</si>
  <si>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</si>
  <si>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</si>
  <si>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</si>
  <si>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</si>
  <si>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</si>
  <si>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</si>
  <si>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</si>
  <si>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</si>
  <si>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</si>
  <si>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</si>
  <si>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</si>
  <si>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</si>
  <si>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</si>
  <si>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</si>
  <si>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</si>
  <si>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</si>
  <si>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</si>
  <si>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</si>
  <si>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</si>
  <si>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</si>
  <si>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</si>
  <si>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</si>
  <si>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</si>
  <si>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</si>
  <si>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</si>
  <si>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</si>
  <si>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</si>
  <si>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</si>
  <si>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</si>
  <si>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</si>
  <si>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</si>
  <si>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</si>
  <si>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</si>
  <si>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</si>
  <si>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</si>
  <si>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</si>
  <si>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</si>
  <si>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</si>
  <si>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</si>
  <si>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</si>
  <si>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</si>
  <si>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</si>
  <si>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</si>
  <si>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</si>
  <si>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</si>
  <si>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</si>
  <si>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</si>
  <si>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</si>
  <si>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</si>
  <si>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</si>
  <si>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</si>
  <si>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</si>
  <si>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</si>
  <si>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</si>
  <si>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</si>
  <si>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</si>
  <si>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</si>
  <si>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</si>
  <si>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</si>
  <si>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</si>
  <si>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</si>
  <si>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</si>
  <si>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</si>
  <si>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</si>
  <si>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</si>
  <si>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</si>
  <si>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</si>
  <si>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</si>
  <si>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</si>
  <si>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</si>
  <si>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</si>
  <si>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</si>
  <si>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</si>
  <si>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</si>
  <si>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</si>
  <si>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</si>
  <si>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</si>
  <si>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</si>
  <si>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</si>
  <si>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</si>
  <si>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</si>
  <si>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</si>
  <si>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</si>
  <si>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</si>
  <si>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</si>
  <si>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</si>
  <si>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</si>
  <si>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</si>
  <si>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</si>
  <si>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</si>
  <si>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</si>
  <si>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</si>
  <si>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</si>
  <si>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</si>
  <si>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</si>
  <si>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</si>
  <si>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</si>
  <si>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</si>
  <si>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</si>
  <si>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</si>
  <si>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</si>
  <si>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</si>
  <si>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</si>
  <si>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</si>
  <si>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</si>
  <si>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</si>
  <si>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</si>
  <si>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</si>
  <si>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</si>
  <si>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</si>
  <si>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</si>
  <si>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</si>
  <si>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</si>
  <si>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</si>
  <si>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</si>
  <si>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</si>
  <si>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</si>
  <si>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</si>
  <si>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</si>
  <si>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</si>
  <si>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</si>
  <si>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</si>
  <si>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</si>
  <si>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</si>
  <si>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</si>
  <si>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</si>
  <si>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</si>
  <si>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</si>
  <si>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</si>
  <si>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</si>
  <si>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</si>
  <si>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</si>
  <si>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</si>
  <si>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</si>
  <si>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</si>
  <si>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</si>
  <si>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</si>
  <si>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</si>
  <si>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</si>
  <si>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</si>
  <si>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</si>
  <si>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</si>
  <si>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</si>
  <si>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</si>
  <si>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</si>
  <si>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</si>
  <si>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</si>
  <si>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</si>
  <si>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</si>
  <si>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</si>
  <si>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</si>
  <si>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</si>
  <si>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</si>
  <si>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</si>
  <si>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</si>
  <si>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</si>
  <si>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</si>
  <si>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</si>
  <si>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</si>
  <si>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</si>
  <si>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</si>
  <si>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</si>
  <si>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</si>
  <si>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</si>
  <si>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</si>
  <si>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</si>
  <si>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</si>
  <si>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</si>
  <si>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</si>
  <si>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</si>
  <si>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</si>
  <si>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</si>
  <si>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</si>
  <si>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</si>
  <si>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</si>
  <si>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</si>
  <si>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</si>
  <si>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</si>
  <si>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</si>
  <si>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</si>
  <si>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</si>
  <si>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</si>
  <si>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</si>
  <si>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</si>
  <si>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</si>
  <si>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</si>
  <si>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</si>
  <si>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</si>
  <si>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</si>
  <si>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</si>
  <si>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</si>
  <si>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</si>
  <si>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</si>
  <si>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</si>
  <si>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</si>
  <si>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</si>
  <si>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</si>
  <si>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</si>
  <si>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</si>
  <si>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</si>
  <si>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</si>
  <si>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</si>
  <si>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</si>
  <si>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</si>
  <si>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</si>
  <si>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</si>
  <si>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</si>
  <si>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</si>
  <si>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</si>
  <si>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</si>
  <si>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</si>
  <si>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</si>
  <si>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</si>
  <si>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</si>
  <si>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</si>
  <si>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</si>
  <si>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</si>
  <si>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</si>
  <si>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</si>
  <si>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</si>
  <si>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</si>
  <si>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</si>
  <si>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</si>
  <si>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</si>
  <si>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</si>
  <si>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</si>
  <si>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</si>
  <si>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</si>
  <si>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</si>
  <si>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</si>
  <si>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</si>
  <si>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</si>
  <si>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</si>
  <si>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</si>
  <si>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</si>
  <si>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</si>
  <si>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</si>
  <si>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</si>
  <si>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</si>
  <si>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</si>
  <si>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</si>
  <si>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</si>
  <si>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</si>
  <si>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</si>
  <si>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</si>
  <si>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</si>
  <si>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</si>
  <si>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</si>
  <si>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</si>
  <si>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</si>
  <si>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</si>
  <si>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</si>
  <si>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</si>
  <si>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</si>
  <si>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</si>
  <si>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</si>
  <si>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</si>
  <si>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</si>
  <si>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</si>
  <si>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</si>
  <si>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</si>
  <si>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</si>
  <si>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</si>
  <si>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</si>
  <si>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</si>
  <si>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</si>
  <si>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</si>
  <si>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</si>
  <si>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</si>
  <si>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</si>
  <si>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</si>
  <si>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</si>
  <si>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</si>
  <si>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</si>
  <si>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</si>
  <si>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</si>
  <si>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</si>
  <si>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</si>
  <si>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</si>
  <si>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</si>
  <si>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</si>
  <si>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</si>
  <si>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</si>
  <si>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</si>
  <si>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</si>
  <si>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</si>
  <si>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</si>
  <si>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</si>
  <si>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</si>
  <si>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</si>
  <si>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</si>
  <si>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</si>
  <si>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</si>
  <si>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</si>
  <si>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</si>
  <si>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</si>
  <si>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</si>
  <si>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</si>
  <si>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</si>
  <si>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</si>
  <si>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</si>
  <si>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</si>
  <si>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</si>
  <si>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</si>
  <si>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</si>
  <si>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</si>
  <si>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</si>
  <si>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</si>
  <si>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</si>
  <si>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</si>
  <si>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</si>
  <si>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</si>
  <si>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</si>
  <si>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</si>
  <si>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</si>
  <si>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</si>
  <si>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</si>
  <si>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</si>
  <si>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</si>
  <si>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</si>
  <si>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</si>
  <si>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</si>
  <si>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</si>
  <si>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</si>
  <si>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</si>
  <si>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</si>
  <si>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</si>
  <si>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</si>
  <si>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</si>
  <si>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</si>
  <si>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</si>
  <si>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</si>
  <si>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</si>
  <si>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</si>
  <si>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</si>
  <si>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</si>
  <si>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</si>
  <si>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</si>
  <si>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</si>
  <si>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</si>
  <si>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</si>
  <si>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</si>
  <si>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</si>
  <si>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</si>
  <si>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</si>
  <si>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</si>
  <si>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</si>
  <si>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</si>
  <si>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</si>
  <si>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</si>
  <si>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</si>
  <si>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</si>
  <si>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</si>
  <si>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</si>
  <si>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</si>
  <si>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</si>
  <si>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</si>
  <si>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</si>
  <si>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</si>
  <si>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</si>
  <si>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</si>
  <si>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</si>
  <si>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</si>
  <si>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</si>
  <si>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</si>
  <si>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</si>
  <si>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</si>
  <si>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</si>
  <si>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</si>
  <si>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</si>
  <si>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</si>
  <si>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</si>
  <si>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</si>
  <si>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</si>
  <si>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</si>
  <si>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</si>
  <si>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</si>
  <si>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</si>
  <si>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</si>
  <si>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</si>
  <si>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</si>
  <si>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</si>
  <si>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</si>
  <si>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</si>
  <si>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</si>
  <si>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</si>
  <si>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</si>
  <si>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</si>
  <si>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</si>
  <si>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</si>
  <si>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</si>
  <si>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</si>
  <si>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</si>
  <si>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</si>
  <si>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</si>
  <si>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</si>
  <si>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</si>
  <si>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</si>
  <si>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</si>
  <si>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</si>
  <si>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</si>
  <si>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</si>
  <si>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</si>
  <si>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</si>
  <si>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</si>
  <si>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</si>
  <si>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</si>
  <si>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</si>
  <si>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</si>
  <si>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</si>
  <si>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</si>
  <si>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</si>
  <si>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</si>
  <si>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</si>
  <si>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</si>
  <si>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</si>
  <si>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</si>
  <si>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</si>
  <si>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</si>
  <si>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</si>
  <si>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</si>
  <si>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</si>
  <si>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</si>
  <si>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</si>
  <si>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</si>
  <si>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</si>
  <si>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</si>
  <si>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</si>
  <si>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</si>
  <si>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</si>
  <si>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</si>
  <si>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</si>
  <si>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</si>
  <si>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</si>
  <si>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</si>
  <si>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</si>
  <si>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</si>
  <si>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</si>
  <si>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</si>
  <si>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</si>
  <si>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</si>
  <si>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</si>
  <si>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</si>
  <si>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</si>
  <si>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</si>
  <si>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</si>
  <si>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</si>
  <si>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</si>
  <si>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</si>
  <si>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</si>
  <si>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</si>
  <si>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</si>
  <si>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</si>
  <si>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ICT利活用推進本部関連事業</t>
    <phoneticPr fontId="5"/>
  </si>
  <si>
    <t>政策統括官（統計・情報政策担当）</t>
    <phoneticPr fontId="5"/>
  </si>
  <si>
    <t>令和元年度</t>
    <rPh sb="0" eb="2">
      <t>レイワ</t>
    </rPh>
    <rPh sb="2" eb="4">
      <t>ガンネン</t>
    </rPh>
    <rPh sb="4" eb="5">
      <t>ド</t>
    </rPh>
    <phoneticPr fontId="5"/>
  </si>
  <si>
    <t>情報化担当参事官室</t>
    <phoneticPr fontId="5"/>
  </si>
  <si>
    <t>大臣官房参事官（情報化担当）　山内　孝一郎</t>
    <rPh sb="10" eb="11">
      <t>カ</t>
    </rPh>
    <rPh sb="15" eb="17">
      <t>ヤマウチ</t>
    </rPh>
    <rPh sb="18" eb="21">
      <t>コウイチロウ</t>
    </rPh>
    <phoneticPr fontId="5"/>
  </si>
  <si>
    <t>○</t>
  </si>
  <si>
    <t>○</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</si>
  <si>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phoneticPr fontId="5"/>
  </si>
  <si>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phoneticPr fontId="5"/>
  </si>
  <si>
    <t>-</t>
    <phoneticPr fontId="5"/>
  </si>
  <si>
    <t>医療情報化基盤整備等委託費</t>
    <phoneticPr fontId="5"/>
  </si>
  <si>
    <t>共同プロジェクト環境を整備及びRPAの導入</t>
    <phoneticPr fontId="5"/>
  </si>
  <si>
    <t>厚生労働省と地方公共団体との間の連携が効率的に進められるようにする。また、RPA導入による作業の自動化・効率化を実現する。</t>
    <phoneticPr fontId="5"/>
  </si>
  <si>
    <t>ICTを活用した効率的な業務プロセスの構築</t>
    <phoneticPr fontId="5"/>
  </si>
  <si>
    <t>ICT利活用推進本部関連事業決定額／件数　　</t>
    <phoneticPr fontId="5"/>
  </si>
  <si>
    <t>百万円</t>
    <rPh sb="0" eb="3">
      <t>ヒャクマンエン</t>
    </rPh>
    <phoneticPr fontId="5"/>
  </si>
  <si>
    <t>百万円/件</t>
    <rPh sb="0" eb="3">
      <t>ヒャクマンエン</t>
    </rPh>
    <rPh sb="4" eb="5">
      <t>ケン</t>
    </rPh>
    <phoneticPr fontId="5"/>
  </si>
  <si>
    <t>115百万円/2件</t>
    <rPh sb="3" eb="4">
      <t>ヒャク</t>
    </rPh>
    <rPh sb="4" eb="6">
      <t>マンエン</t>
    </rPh>
    <rPh sb="8" eb="9">
      <t>ケン</t>
    </rPh>
    <phoneticPr fontId="5"/>
  </si>
  <si>
    <t>いずれの政策にも該当しない事業</t>
    <rPh sb="4" eb="6">
      <t>セイサク</t>
    </rPh>
    <rPh sb="8" eb="10">
      <t>ガイトウ</t>
    </rPh>
    <rPh sb="13" eb="15">
      <t>ジギョウ</t>
    </rPh>
    <phoneticPr fontId="5"/>
  </si>
  <si>
    <t>厚生労働行政の各分野において、ICTをフル活用する事により、効率的な業務プロセスを構築し、業務手法の標準化・コスト削減をする。</t>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</si>
  <si>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</si>
  <si>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</si>
  <si>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経済財政運営の改革の基本方針2019」において、地方自治体及び関係府省庁が連携して、ICTやAI等の活用、業務プロセスやシステムの標準化等による業務効率化を進めることとなっており、それを確実に実施するためには必要かつ優先度の高い事業となっている。</t>
    <phoneticPr fontId="5"/>
  </si>
  <si>
    <t>有</t>
  </si>
  <si>
    <t>当省の公共調達委員会(外部委員含む)の審査を経て、一般競争入札を実施している。提案書の作成に必要な期間を十分に確保するため、公示期間を長く設定する等、引き続き改善を図る。</t>
    <phoneticPr fontId="5"/>
  </si>
  <si>
    <t>‐</t>
  </si>
  <si>
    <t>ICT利活用推進本部関連事業に必要なコスト水準であり、妥当である。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</si>
  <si>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</si>
  <si>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</si>
  <si>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phoneticPr fontId="5"/>
  </si>
  <si>
    <t>当該事業の成果物については、厚生労働行政の各分野において、ICTをフル活用する事により、効率的な業務プロセスを構築の実現に寄与している。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</si>
  <si>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</si>
  <si>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</si>
  <si>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厚生労働省</t>
    <rPh sb="0" eb="2">
      <t>コウセイ</t>
    </rPh>
    <rPh sb="2" eb="5">
      <t>ロウドウショウ</t>
    </rPh>
    <phoneticPr fontId="5"/>
  </si>
  <si>
    <t>A.SBテクノロジー株式会社</t>
    <phoneticPr fontId="5"/>
  </si>
  <si>
    <t>B.アビームコンサルティング株式会社</t>
    <phoneticPr fontId="5"/>
  </si>
  <si>
    <t>OnePublicの環境構築・運用等に係る経費</t>
    <rPh sb="10" eb="12">
      <t>カンキョウ</t>
    </rPh>
    <rPh sb="12" eb="14">
      <t>コウチク</t>
    </rPh>
    <rPh sb="15" eb="17">
      <t>ウンヨウ</t>
    </rPh>
    <rPh sb="17" eb="18">
      <t>トウ</t>
    </rPh>
    <rPh sb="19" eb="20">
      <t>カカ</t>
    </rPh>
    <rPh sb="21" eb="23">
      <t>ケイヒ</t>
    </rPh>
    <phoneticPr fontId="5"/>
  </si>
  <si>
    <t>RPAの導入・運用等に係る経費</t>
    <rPh sb="4" eb="6">
      <t>ドウニュウ</t>
    </rPh>
    <rPh sb="7" eb="9">
      <t>ウンヨウ</t>
    </rPh>
    <rPh sb="9" eb="10">
      <t>トウ</t>
    </rPh>
    <rPh sb="11" eb="12">
      <t>カカ</t>
    </rPh>
    <rPh sb="13" eb="15">
      <t>ケイヒ</t>
    </rPh>
    <phoneticPr fontId="5"/>
  </si>
  <si>
    <t>SBテクノロジー株式会社</t>
    <phoneticPr fontId="5"/>
  </si>
  <si>
    <t>アビームコンサルティング株式会社</t>
    <phoneticPr fontId="5"/>
  </si>
  <si>
    <t>RPA対象業務の選定・実装等</t>
    <phoneticPr fontId="5"/>
  </si>
  <si>
    <t>RPAライセンスの購入等</t>
    <rPh sb="9" eb="11">
      <t>コウニュウ</t>
    </rPh>
    <rPh sb="11" eb="12">
      <t>トウ</t>
    </rPh>
    <phoneticPr fontId="5"/>
  </si>
  <si>
    <t>厚労</t>
  </si>
  <si>
    <t>195百万円/2件</t>
    <rPh sb="3" eb="6">
      <t>ヒャクマンエン</t>
    </rPh>
    <rPh sb="8" eb="9">
      <t>ケン</t>
    </rPh>
    <phoneticPr fontId="5"/>
  </si>
  <si>
    <t>OnePublicのネットワーク改修等</t>
    <phoneticPr fontId="5"/>
  </si>
  <si>
    <t>OnePublicの運用等</t>
    <phoneticPr fontId="5"/>
  </si>
  <si>
    <t>293百万円/2件</t>
    <rPh sb="3" eb="4">
      <t>ヒャク</t>
    </rPh>
    <rPh sb="4" eb="6">
      <t>マンエン</t>
    </rPh>
    <rPh sb="8" eb="9">
      <t>ケン</t>
    </rPh>
    <phoneticPr fontId="5"/>
  </si>
  <si>
    <t>経済財政運営の改革の基本方針2019（令和元年6月21日）
厚生労働省改革行程表（令和元3年3月11日更新）</t>
    <rPh sb="30" eb="32">
      <t>コウセイ</t>
    </rPh>
    <rPh sb="32" eb="35">
      <t>ロウドウショウ</t>
    </rPh>
    <rPh sb="35" eb="37">
      <t>カイカク</t>
    </rPh>
    <rPh sb="37" eb="40">
      <t>コウテイヒョウ</t>
    </rPh>
    <rPh sb="41" eb="43">
      <t>レイワ</t>
    </rPh>
    <rPh sb="43" eb="44">
      <t>ガン</t>
    </rPh>
    <rPh sb="45" eb="46">
      <t>ネン</t>
    </rPh>
    <rPh sb="47" eb="48">
      <t>ガツ</t>
    </rPh>
    <rPh sb="50" eb="51">
      <t>ニチ</t>
    </rPh>
    <rPh sb="51" eb="53">
      <t>コウシン</t>
    </rPh>
    <phoneticPr fontId="5"/>
  </si>
  <si>
    <t>人件費等</t>
    <rPh sb="0" eb="3">
      <t>ジンケンヒ</t>
    </rPh>
    <rPh sb="3" eb="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</si>
</sst>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41413</xdr:colOff>
      <xdr:row>748</xdr:row>
      <xdr:rowOff>0</xdr:rowOff>
    </xdr:from>
    <xdr:to>
      <xdr:col>48</xdr:col>
      <xdr:colOff>120972</xdr:colOff>
      <xdr:row>760</xdr:row>
      <xdr:rowOff>167331</xdr:rowOff>
    </xdr:to>
    <xdr:grpSp>
      <xdr:nvGrpSpPr>
        <xdr:cNvPr id="2" name="グループ化 1"/>
        <xdr:cNvGrpSpPr/>
      </xdr:nvGrpSpPr>
      <xdr:grpSpPr>
        <a:xfrm>
          <a:off x="1641613" y="43243500"/>
          <a:ext cx="8080559" cy="4396431"/>
          <a:chOff x="1455835" y="42067370"/>
          <a:chExt cx="8030863" cy="4441157"/>
        </a:xfrm>
        <a:solidFill>
          <a:schemeClr val="bg1"/>
        </a:solidFill>
      </xdr:grpSpPr>
      <xdr:sp macro="" textlink="">
        <xdr:nvSpPr>
          <xdr:cNvPr id="3" name="テキスト ボックス 2"/>
          <xdr:cNvSpPr txBox="1"/>
        </xdr:nvSpPr>
        <xdr:spPr>
          <a:xfrm>
            <a:off x="4341767" y="42067370"/>
            <a:ext cx="1997040" cy="526750"/>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293</a:t>
            </a:r>
            <a:r>
              <a:rPr kumimoji="1" lang="ja-JP" altLang="en-US" sz="1100">
                <a:latin typeface="+mn-ea"/>
                <a:ea typeface="+mn-ea"/>
              </a:rPr>
              <a:t>百万円</a:t>
            </a:r>
          </a:p>
        </xdr:txBody>
      </xdr:sp>
      <xdr:sp macro="" textlink="">
        <xdr:nvSpPr>
          <xdr:cNvPr id="4" name="テキスト ボックス 3"/>
          <xdr:cNvSpPr txBox="1"/>
        </xdr:nvSpPr>
        <xdr:spPr>
          <a:xfrm>
            <a:off x="4969564" y="42655211"/>
            <a:ext cx="721086" cy="343346"/>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xnSp macro="">
        <xdr:nvCxnSpPr>
          <xdr:cNvPr id="5" name="カギ線コネクタ 4"/>
          <xdr:cNvCxnSpPr/>
        </xdr:nvCxnSpPr>
        <xdr:spPr>
          <a:xfrm rot="5400000" flipH="1" flipV="1">
            <a:off x="5448103" y="41311700"/>
            <a:ext cx="2381" cy="5203957"/>
          </a:xfrm>
          <a:prstGeom prst="bentConnector3">
            <a:avLst>
              <a:gd name="adj1" fmla="val 13701428"/>
            </a:avLst>
          </a:prstGeom>
          <a:grpFill/>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6925939" y="44002589"/>
            <a:ext cx="2277600"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1729788" y="44000530"/>
            <a:ext cx="2277601"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xdr:cNvSpPr txBox="1"/>
        </xdr:nvSpPr>
        <xdr:spPr>
          <a:xfrm>
            <a:off x="1558809" y="44358743"/>
            <a:ext cx="2622764" cy="699433"/>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latin typeface="+mn-ea"/>
                <a:ea typeface="+mn-ea"/>
              </a:rPr>
              <a:t>SB</a:t>
            </a:r>
            <a:r>
              <a:rPr kumimoji="1" lang="ja-JP" altLang="en-US" sz="1100">
                <a:latin typeface="+mn-ea"/>
                <a:ea typeface="+mn-ea"/>
              </a:rPr>
              <a:t>テクノロジー株式会社</a:t>
            </a:r>
            <a:endParaRPr kumimoji="1" lang="en-US" altLang="ja-JP" sz="1100">
              <a:latin typeface="+mn-ea"/>
              <a:ea typeface="+mn-ea"/>
            </a:endParaRPr>
          </a:p>
          <a:p>
            <a:pPr algn="ctr"/>
            <a:r>
              <a:rPr kumimoji="1" lang="en-US" altLang="ja-JP" sz="1100">
                <a:latin typeface="+mn-ea"/>
                <a:ea typeface="+mn-ea"/>
              </a:rPr>
              <a:t>219</a:t>
            </a:r>
            <a:r>
              <a:rPr kumimoji="1" lang="ja-JP" altLang="en-US" sz="1100">
                <a:latin typeface="+mn-ea"/>
                <a:ea typeface="+mn-ea"/>
              </a:rPr>
              <a:t>百万円</a:t>
            </a:r>
          </a:p>
        </xdr:txBody>
      </xdr:sp>
      <xdr:sp macro="" textlink="">
        <xdr:nvSpPr>
          <xdr:cNvPr id="9" name="テキスト ボックス 8"/>
          <xdr:cNvSpPr txBox="1"/>
        </xdr:nvSpPr>
        <xdr:spPr>
          <a:xfrm>
            <a:off x="6740029" y="44358742"/>
            <a:ext cx="2662900" cy="715929"/>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74</a:t>
            </a:r>
            <a:r>
              <a:rPr kumimoji="1" lang="ja-JP" altLang="en-US" sz="1100">
                <a:latin typeface="+mn-ea"/>
                <a:ea typeface="+mn-ea"/>
              </a:rPr>
              <a:t>百万円</a:t>
            </a:r>
          </a:p>
        </xdr:txBody>
      </xdr:sp>
      <xdr:sp macro="" textlink="">
        <xdr:nvSpPr>
          <xdr:cNvPr id="17" name="大かっこ 16"/>
          <xdr:cNvSpPr/>
        </xdr:nvSpPr>
        <xdr:spPr>
          <a:xfrm>
            <a:off x="1455835" y="45251249"/>
            <a:ext cx="2860188" cy="1257278"/>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地方公共団体が処理する事務に関する施策を推進するに当たり、厚生労働省と地方公共団体との間の連携が効率的に進められるよう、共同プロジェクト環境を整備する。</a:t>
            </a:r>
            <a:r>
              <a:rPr kumimoji="1" lang="ja-JP" altLang="en-US" sz="1100"/>
              <a:t>　</a:t>
            </a:r>
            <a:endParaRPr kumimoji="1" lang="en-US" altLang="ja-JP" sz="1100"/>
          </a:p>
        </xdr:txBody>
      </xdr:sp>
      <xdr:sp macro="" textlink="">
        <xdr:nvSpPr>
          <xdr:cNvPr id="21" name="大かっこ 20"/>
          <xdr:cNvSpPr/>
        </xdr:nvSpPr>
        <xdr:spPr>
          <a:xfrm>
            <a:off x="6665797" y="45158323"/>
            <a:ext cx="2820901" cy="1017221"/>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対象</a:t>
            </a:r>
            <a:r>
              <a:rPr lang="ja-JP" altLang="en-US" sz="1100">
                <a:solidFill>
                  <a:schemeClr val="tx1"/>
                </a:solidFill>
                <a:effectLst/>
                <a:latin typeface="+mn-lt"/>
                <a:ea typeface="+mn-ea"/>
                <a:cs typeface="+mn-cs"/>
              </a:rPr>
              <a:t>となった</a:t>
            </a:r>
            <a:r>
              <a:rPr lang="ja-JP" altLang="ja-JP" sz="1100">
                <a:solidFill>
                  <a:schemeClr val="tx1"/>
                </a:solidFill>
                <a:effectLst/>
                <a:latin typeface="+mn-lt"/>
                <a:ea typeface="+mn-ea"/>
                <a:cs typeface="+mn-cs"/>
              </a:rPr>
              <a:t>業務</a:t>
            </a:r>
            <a:r>
              <a:rPr lang="ja-JP" altLang="en-US" sz="1100">
                <a:solidFill>
                  <a:schemeClr val="tx1"/>
                </a:solidFill>
                <a:effectLst/>
                <a:latin typeface="+mn-lt"/>
                <a:ea typeface="+mn-ea"/>
                <a:cs typeface="+mn-cs"/>
              </a:rPr>
              <a:t>について、</a:t>
            </a:r>
            <a:r>
              <a:rPr lang="ja-JP" altLang="ja-JP" sz="1100">
                <a:solidFill>
                  <a:schemeClr val="tx1"/>
                </a:solidFill>
                <a:effectLst/>
                <a:latin typeface="+mn-lt"/>
                <a:ea typeface="+mn-ea"/>
                <a:cs typeface="+mn-cs"/>
              </a:rPr>
              <a:t>継続的に</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の利用が行えるよう、</a:t>
            </a:r>
            <a:r>
              <a:rPr lang="en-US" altLang="ja-JP" sz="1100">
                <a:solidFill>
                  <a:schemeClr val="tx1"/>
                </a:solidFill>
                <a:effectLst/>
                <a:latin typeface="+mn-lt"/>
                <a:ea typeface="+mn-ea"/>
                <a:cs typeface="+mn-cs"/>
              </a:rPr>
              <a:t>RPA</a:t>
            </a:r>
            <a:r>
              <a:rPr lang="ja-JP" altLang="en-US" sz="1100">
                <a:solidFill>
                  <a:schemeClr val="tx1"/>
                </a:solidFill>
                <a:effectLst/>
                <a:latin typeface="+mn-lt"/>
                <a:ea typeface="+mn-ea"/>
                <a:cs typeface="+mn-cs"/>
              </a:rPr>
              <a:t>の開発、運用・保守、</a:t>
            </a:r>
            <a:r>
              <a:rPr lang="ja-JP" altLang="ja-JP" sz="1100">
                <a:solidFill>
                  <a:schemeClr val="tx1"/>
                </a:solidFill>
                <a:effectLst/>
                <a:latin typeface="+mn-lt"/>
                <a:ea typeface="+mn-ea"/>
                <a:cs typeface="+mn-cs"/>
              </a:rPr>
              <a:t>ライセンスの購入</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を行うもの。</a:t>
            </a:r>
            <a:endParaRPr kumimoji="1" lang="en-US" altLang="ja-JP" sz="1100"/>
          </a:p>
        </xdr:txBody>
      </xdr:sp>
    </xdr:grpSp>
    <xdr:clientData/>
  </xdr:twoCellAnchor>
  <xdr:twoCellAnchor>
    <xdr:from>
      <xdr:col>27</xdr:col>
      <xdr:colOff>138816</xdr:colOff>
      <xdr:row>750</xdr:row>
      <xdr:rowOff>218883</xdr:rowOff>
    </xdr:from>
    <xdr:to>
      <xdr:col>27</xdr:col>
      <xdr:colOff>140805</xdr:colOff>
      <xdr:row>752</xdr:row>
      <xdr:rowOff>118579</xdr:rowOff>
    </xdr:to>
    <xdr:cxnSp macro="">
      <xdr:nvCxnSpPr>
        <xdr:cNvPr id="24" name="直線コネクタ 23"/>
        <xdr:cNvCxnSpPr>
          <a:stCxn id="4" idx="2"/>
        </xdr:cNvCxnSpPr>
      </xdr:nvCxnSpPr>
      <xdr:spPr>
        <a:xfrm>
          <a:off x="5505946" y="44688209"/>
          <a:ext cx="1989" cy="61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756</v>
      </c>
      <c r="AK2" s="206"/>
      <c r="AL2" s="206"/>
      <c r="AM2" s="206"/>
      <c r="AN2" s="98" t="s">
        <v>407</v>
      </c>
      <c r="AO2" s="206">
        <v>20</v>
      </c>
      <c r="AP2" s="206"/>
      <c r="AQ2" s="206"/>
      <c r="AR2" s="99" t="s">
        <v>712</v>
      </c>
      <c r="AS2" s="207">
        <v>1052</v>
      </c>
      <c r="AT2" s="207"/>
      <c r="AU2" s="207"/>
      <c r="AV2" s="98" t="str">
        <f>IF(AW2="","","-")</f>
        <v/>
      </c>
      <c r="AW2" s="394"/>
      <c r="AX2" s="394"/>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723</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761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t="s">
        <v>723</v>
      </c>
      <c r="Q13" s="164"/>
      <c r="R13" s="164"/>
      <c r="S13" s="164"/>
      <c r="T13" s="164"/>
      <c r="U13" s="164"/>
      <c r="V13" s="165"/>
      <c r="W13" s="163">
        <v>135</v>
      </c>
      <c r="X13" s="164"/>
      <c r="Y13" s="164"/>
      <c r="Z13" s="164"/>
      <c r="AA13" s="164"/>
      <c r="AB13" s="164"/>
      <c r="AC13" s="165"/>
      <c r="AD13" s="163">
        <v>294</v>
      </c>
      <c r="AE13" s="164"/>
      <c r="AF13" s="164"/>
      <c r="AG13" s="164"/>
      <c r="AH13" s="164"/>
      <c r="AI13" s="164"/>
      <c r="AJ13" s="165"/>
      <c r="AK13" s="163">
        <v>195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135</v>
      </c>
      <c r="X18" s="170"/>
      <c r="Y18" s="170"/>
      <c r="Z18" s="170"/>
      <c r="AA18" s="170"/>
      <c r="AB18" s="170"/>
      <c r="AC18" s="171"/>
      <c r="AD18" s="169">
        <f>SUM(AD13:AJ17)</f>
        <v>294</v>
      </c>
      <c r="AE18" s="170"/>
      <c r="AF18" s="170"/>
      <c r="AG18" s="170"/>
      <c r="AH18" s="170"/>
      <c r="AI18" s="170"/>
      <c r="AJ18" s="171"/>
      <c r="AK18" s="169">
        <f>SUM(AK13:AQ17)</f>
        <v>195</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115</v>
      </c>
      <c r="X19" s="164"/>
      <c r="Y19" s="164"/>
      <c r="Z19" s="164"/>
      <c r="AA19" s="164"/>
      <c r="AB19" s="164"/>
      <c r="AC19" s="165"/>
      <c r="AD19" s="163">
        <v>293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0.85185185185185186</v>
      </c>
      <c r="X20" s="538"/>
      <c r="Y20" s="538"/>
      <c r="Z20" s="538"/>
      <c r="AA20" s="538"/>
      <c r="AB20" s="538"/>
      <c r="AC20" s="538"/>
      <c r="AD20" s="538">
        <f t="shared" ref="AD20" si="1">IF(AD18=0, "-", SUM(AD19)/AD18)</f>
        <v>0.99659863945578231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f t="shared" ref="W21" si="2">IF(W19=0, "-", SUM(W19)/SUM(W13,W14))</f>
        <v>0.85185185185185186</v>
      </c>
      <c r="X21" s="538"/>
      <c r="Y21" s="538"/>
      <c r="Z21" s="538"/>
      <c r="AA21" s="538"/>
      <c r="AB21" s="538"/>
      <c r="AC21" s="538"/>
      <c r="AD21" s="538">
        <f t="shared" ref="AD21" si="3">IF(AD19=0, "-", SUM(AD19)/SUM(AD13,AD14))</f>
        <v>0.99659863945578231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195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7.75" customHeight="1" x14ac:dyDescent="0.15">
      <c r="A32" s="514"/>
      <c r="B32" s="512"/>
      <c r="C32" s="512"/>
      <c r="D32" s="512"/>
      <c r="E32" s="512"/>
      <c r="F32" s="513"/>
      <c r="G32" s="539" t="s">
        <v>725</v>
      </c>
      <c r="H32" s="540"/>
      <c r="I32" s="540"/>
      <c r="J32" s="540"/>
      <c r="K32" s="540"/>
      <c r="L32" s="540"/>
      <c r="M32" s="540"/>
      <c r="N32" s="540"/>
      <c r="O32" s="541"/>
      <c r="P32" s="191" t="s">
        <v>726</v>
      </c>
      <c r="Q32" s="191"/>
      <c r="R32" s="191"/>
      <c r="S32" s="191"/>
      <c r="T32" s="191"/>
      <c r="U32" s="191"/>
      <c r="V32" s="191"/>
      <c r="W32" s="191"/>
      <c r="X32" s="233"/>
      <c r="Y32" s="339" t="s">
        <v>12</v>
      </c>
      <c r="Z32" s="548"/>
      <c r="AA32" s="549"/>
      <c r="AB32" s="550" t="s">
        <v>723</v>
      </c>
      <c r="AC32" s="550"/>
      <c r="AD32" s="550"/>
      <c r="AE32" s="363" t="s">
        <v>723</v>
      </c>
      <c r="AF32" s="364"/>
      <c r="AG32" s="364"/>
      <c r="AH32" s="364"/>
      <c r="AI32" s="363">
        <v>2</v>
      </c>
      <c r="AJ32" s="364"/>
      <c r="AK32" s="364"/>
      <c r="AL32" s="364"/>
      <c r="AM32" s="363">
        <v>2</v>
      </c>
      <c r="AN32" s="364"/>
      <c r="AO32" s="364"/>
      <c r="AP32" s="364"/>
      <c r="AQ32" s="166" t="s">
        <v>723</v>
      </c>
      <c r="AR32" s="167"/>
      <c r="AS32" s="167"/>
      <c r="AT32" s="168"/>
      <c r="AU32" s="364" t="s">
        <v>723</v>
      </c>
      <c r="AV32" s="364"/>
      <c r="AW32" s="364"/>
      <c r="AX32" s="365"/>
    </row>
    <row r="33" spans="1:51" ht="27.7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723</v>
      </c>
      <c r="AC33" s="521"/>
      <c r="AD33" s="521"/>
      <c r="AE33" s="363" t="s">
        <v>723</v>
      </c>
      <c r="AF33" s="364"/>
      <c r="AG33" s="364"/>
      <c r="AH33" s="364"/>
      <c r="AI33" s="363">
        <v>2</v>
      </c>
      <c r="AJ33" s="364"/>
      <c r="AK33" s="364"/>
      <c r="AL33" s="364"/>
      <c r="AM33" s="363">
        <v>2</v>
      </c>
      <c r="AN33" s="364"/>
      <c r="AO33" s="364"/>
      <c r="AP33" s="364"/>
      <c r="AQ33" s="166" t="s">
        <v>723</v>
      </c>
      <c r="AR33" s="167"/>
      <c r="AS33" s="167"/>
      <c r="AT33" s="168"/>
      <c r="AU33" s="364">
        <v>2</v>
      </c>
      <c r="AV33" s="364"/>
      <c r="AW33" s="364"/>
      <c r="AX33" s="365"/>
    </row>
    <row r="34" spans="1:51" ht="27.7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723</v>
      </c>
      <c r="AF34" s="364"/>
      <c r="AG34" s="364"/>
      <c r="AH34" s="364"/>
      <c r="AI34" s="363">
        <v>100</v>
      </c>
      <c r="AJ34" s="364"/>
      <c r="AK34" s="364"/>
      <c r="AL34" s="364"/>
      <c r="AM34" s="363">
        <v>100</v>
      </c>
      <c r="AN34" s="364"/>
      <c r="AO34" s="364"/>
      <c r="AP34" s="364"/>
      <c r="AQ34" s="166" t="s">
        <v>723</v>
      </c>
      <c r="AR34" s="167"/>
      <c r="AS34" s="167"/>
      <c r="AT34" s="168"/>
      <c r="AU34" s="364">
        <v>100</v>
      </c>
      <c r="AV34" s="364"/>
      <c r="AW34" s="364"/>
      <c r="AX34" s="365"/>
    </row>
    <row r="35" spans="1:51" ht="16.5" customHeight="1" x14ac:dyDescent="0.15">
      <c r="A35" s="894" t="s">
        <v>381</v>
      </c>
      <c r="B35" s="895"/>
      <c r="C35" s="895"/>
      <c r="D35" s="895"/>
      <c r="E35" s="895"/>
      <c r="F35" s="896"/>
      <c r="G35" s="900" t="s">
        <v>723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16.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544</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723</v>
      </c>
      <c r="AC101" s="550"/>
      <c r="AD101" s="550"/>
      <c r="AE101" s="358" t="s">
        <v>723</v>
      </c>
      <c r="AF101" s="358"/>
      <c r="AG101" s="358"/>
      <c r="AH101" s="358"/>
      <c r="AI101" s="358">
        <v>2</v>
      </c>
      <c r="AJ101" s="358"/>
      <c r="AK101" s="358"/>
      <c r="AL101" s="358"/>
      <c r="AM101" s="358">
        <v>2</v>
      </c>
      <c r="AN101" s="358"/>
      <c r="AO101" s="358"/>
      <c r="AP101" s="358"/>
      <c r="AQ101" s="358">
        <v>2</v>
      </c>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723</v>
      </c>
      <c r="AC102" s="550"/>
      <c r="AD102" s="550"/>
      <c r="AE102" s="358" t="s">
        <v>723</v>
      </c>
      <c r="AF102" s="358"/>
      <c r="AG102" s="358"/>
      <c r="AH102" s="358"/>
      <c r="AI102" s="358">
        <v>2</v>
      </c>
      <c r="AJ102" s="358"/>
      <c r="AK102" s="358"/>
      <c r="AL102" s="358"/>
      <c r="AM102" s="358">
        <v>2</v>
      </c>
      <c r="AN102" s="358"/>
      <c r="AO102" s="358"/>
      <c r="AP102" s="358"/>
      <c r="AQ102" s="358">
        <v>2</v>
      </c>
      <c r="AR102" s="358"/>
      <c r="AS102" s="358"/>
      <c r="AT102" s="358"/>
      <c r="AU102" s="371"/>
      <c r="AV102" s="372"/>
      <c r="AW102" s="372"/>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723</v>
      </c>
      <c r="AF116" s="358"/>
      <c r="AG116" s="358"/>
      <c r="AH116" s="358"/>
      <c r="AI116" s="358">
        <v>57.5</v>
      </c>
      <c r="AJ116" s="358"/>
      <c r="AK116" s="358"/>
      <c r="AL116" s="358"/>
      <c r="AM116" s="358">
        <v>146.5</v>
      </c>
      <c r="AN116" s="358"/>
      <c r="AO116" s="358"/>
      <c r="AP116" s="358"/>
      <c r="AQ116" s="363">
        <v>97.5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723</v>
      </c>
      <c r="AF117" s="306"/>
      <c r="AG117" s="306"/>
      <c r="AH117" s="306"/>
      <c r="AI117" s="306" t="s">
        <v>731</v>
      </c>
      <c r="AJ117" s="306"/>
      <c r="AK117" s="306"/>
      <c r="AL117" s="306"/>
      <c r="AM117" s="306" t="s">
        <v>760</v>
      </c>
      <c r="AN117" s="306"/>
      <c r="AO117" s="306"/>
      <c r="AP117" s="306"/>
      <c r="AQ117" s="306" t="s">
        <v>757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18"/>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674</v>
      </c>
      <c r="D430" s="251"/>
      <c r="E430" s="239" t="s">
        <v>400</v>
      </c>
      <c r="F430" s="447"/>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91"/>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991"/>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7.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720</v>
      </c>
      <c r="AE702" s="893"/>
      <c r="AF702" s="893"/>
      <c r="AG702" s="882" t="s">
        <v>734</v>
      </c>
      <c r="AH702" s="883"/>
      <c r="AI702" s="883"/>
      <c r="AJ702" s="883"/>
      <c r="AK702" s="883"/>
      <c r="AL702" s="883"/>
      <c r="AM702" s="883"/>
      <c r="AN702" s="883"/>
      <c r="AO702" s="883"/>
      <c r="AP702" s="883"/>
      <c r="AQ702" s="883"/>
      <c r="AR702" s="883"/>
      <c r="AS702" s="883"/>
      <c r="AT702" s="883"/>
      <c r="AU702" s="883"/>
      <c r="AV702" s="883"/>
      <c r="AW702" s="883"/>
      <c r="AX702" s="884"/>
    </row>
    <row r="703" spans="1:51" ht="47.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66" t="s">
        <v>735</v>
      </c>
      <c r="AH703" s="667"/>
      <c r="AI703" s="667"/>
      <c r="AJ703" s="667"/>
      <c r="AK703" s="667"/>
      <c r="AL703" s="667"/>
      <c r="AM703" s="667"/>
      <c r="AN703" s="667"/>
      <c r="AO703" s="667"/>
      <c r="AP703" s="667"/>
      <c r="AQ703" s="667"/>
      <c r="AR703" s="667"/>
      <c r="AS703" s="667"/>
      <c r="AT703" s="667"/>
      <c r="AU703" s="667"/>
      <c r="AV703" s="667"/>
      <c r="AW703" s="667"/>
      <c r="AX703" s="668"/>
    </row>
    <row r="704" spans="1:51" ht="81.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7" t="s">
        <v>736</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719</v>
      </c>
      <c r="AE705" s="735"/>
      <c r="AF705" s="735"/>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737</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5" t="s">
        <v>723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739</v>
      </c>
      <c r="AE710" s="185"/>
      <c r="AF710" s="185"/>
      <c r="AG710" s="666" t="s">
        <v>723</v>
      </c>
      <c r="AH710" s="667"/>
      <c r="AI710" s="667"/>
      <c r="AJ710" s="667"/>
      <c r="AK710" s="667"/>
      <c r="AL710" s="667"/>
      <c r="AM710" s="667"/>
      <c r="AN710" s="667"/>
      <c r="AO710" s="667"/>
      <c r="AP710" s="667"/>
      <c r="AQ710" s="667"/>
      <c r="AR710" s="667"/>
      <c r="AS710" s="667"/>
      <c r="AT710" s="667"/>
      <c r="AU710" s="667"/>
      <c r="AV710" s="667"/>
      <c r="AW710" s="667"/>
      <c r="AX710" s="668"/>
    </row>
    <row r="711" spans="1:50" ht="43.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739</v>
      </c>
      <c r="AE712" s="585"/>
      <c r="AF712" s="585"/>
      <c r="AG712" s="593" t="s">
        <v>407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6" t="s">
        <v>723</v>
      </c>
      <c r="AH713" s="667"/>
      <c r="AI713" s="667"/>
      <c r="AJ713" s="667"/>
      <c r="AK713" s="667"/>
      <c r="AL713" s="667"/>
      <c r="AM713" s="667"/>
      <c r="AN713" s="667"/>
      <c r="AO713" s="667"/>
      <c r="AP713" s="667"/>
      <c r="AQ713" s="667"/>
      <c r="AR713" s="667"/>
      <c r="AS713" s="667"/>
      <c r="AT713" s="667"/>
      <c r="AU713" s="667"/>
      <c r="AV713" s="667"/>
      <c r="AW713" s="667"/>
      <c r="AX713" s="668"/>
    </row>
    <row r="714" spans="1:50" ht="48.7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742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743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739</v>
      </c>
      <c r="AE716" s="758"/>
      <c r="AF716" s="758"/>
      <c r="AG716" s="666" t="s">
        <v>723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743</v>
      </c>
      <c r="AH717" s="667"/>
      <c r="AI717" s="667"/>
      <c r="AJ717" s="667"/>
      <c r="AK717" s="667"/>
      <c r="AL717" s="667"/>
      <c r="AM717" s="667"/>
      <c r="AN717" s="667"/>
      <c r="AO717" s="667"/>
      <c r="AP717" s="667"/>
      <c r="AQ717" s="667"/>
      <c r="AR717" s="667"/>
      <c r="AS717" s="667"/>
      <c r="AT717" s="667"/>
      <c r="AU717" s="667"/>
      <c r="AV717" s="667"/>
      <c r="AW717" s="667"/>
      <c r="AX717" s="668"/>
    </row>
    <row r="718" spans="1:50" ht="41.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719</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739</v>
      </c>
      <c r="AE719" s="670"/>
      <c r="AF719" s="670"/>
      <c r="AG719" s="190" t="s">
        <v>723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745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746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747</v>
      </c>
      <c r="F746" s="113"/>
      <c r="G746" s="113"/>
      <c r="H746" s="100" t="str">
        <f>IF(E746="","","-")</f>
        <v>-</v>
      </c>
      <c r="I746" s="113" t="s">
        <v>389</v>
      </c>
      <c r="J746" s="113"/>
      <c r="K746" s="100" t="str">
        <f>IF(I746="","","-")</f>
        <v>-</v>
      </c>
      <c r="L746" s="104">
        <v>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747</v>
      </c>
      <c r="F747" s="113"/>
      <c r="G747" s="113"/>
      <c r="H747" s="100" t="str">
        <f>IF(E747="","","-")</f>
        <v>-</v>
      </c>
      <c r="I747" s="113"/>
      <c r="J747" s="113"/>
      <c r="K747" s="100" t="str">
        <f>IF(I747="","","-")</f>
        <v/>
      </c>
      <c r="L747" s="104">
        <v>965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748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749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762</v>
      </c>
      <c r="H789" s="449"/>
      <c r="I789" s="449"/>
      <c r="J789" s="449"/>
      <c r="K789" s="450"/>
      <c r="L789" s="451" t="s">
        <v>750</v>
      </c>
      <c r="M789" s="452"/>
      <c r="N789" s="452"/>
      <c r="O789" s="452"/>
      <c r="P789" s="452"/>
      <c r="Q789" s="452"/>
      <c r="R789" s="452"/>
      <c r="S789" s="452"/>
      <c r="T789" s="452"/>
      <c r="U789" s="452"/>
      <c r="V789" s="452"/>
      <c r="W789" s="452"/>
      <c r="X789" s="453"/>
      <c r="Y789" s="454">
        <v>219</v>
      </c>
      <c r="Z789" s="455"/>
      <c r="AA789" s="455"/>
      <c r="AB789" s="556"/>
      <c r="AC789" s="448" t="s">
        <v>762</v>
      </c>
      <c r="AD789" s="449"/>
      <c r="AE789" s="449"/>
      <c r="AF789" s="449"/>
      <c r="AG789" s="450"/>
      <c r="AH789" s="451" t="s">
        <v>751</v>
      </c>
      <c r="AI789" s="452"/>
      <c r="AJ789" s="452"/>
      <c r="AK789" s="452"/>
      <c r="AL789" s="452"/>
      <c r="AM789" s="452"/>
      <c r="AN789" s="452"/>
      <c r="AO789" s="452"/>
      <c r="AP789" s="452"/>
      <c r="AQ789" s="452"/>
      <c r="AR789" s="452"/>
      <c r="AS789" s="452"/>
      <c r="AT789" s="453"/>
      <c r="AU789" s="454">
        <v>74</v>
      </c>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219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74</v>
      </c>
      <c r="AV799" s="412"/>
      <c r="AW799" s="412"/>
      <c r="AX799" s="414"/>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v>7011101033773</v>
      </c>
      <c r="K845" s="417"/>
      <c r="L845" s="417"/>
      <c r="M845" s="417"/>
      <c r="N845" s="417"/>
      <c r="O845" s="417"/>
      <c r="P845" s="421" t="s">
        <v>759</v>
      </c>
      <c r="Q845" s="317"/>
      <c r="R845" s="317"/>
      <c r="S845" s="317"/>
      <c r="T845" s="317"/>
      <c r="U845" s="317"/>
      <c r="V845" s="317"/>
      <c r="W845" s="317"/>
      <c r="X845" s="317"/>
      <c r="Y845" s="318">
        <v>115</v>
      </c>
      <c r="Z845" s="319"/>
      <c r="AA845" s="319"/>
      <c r="AB845" s="320"/>
      <c r="AC845" s="322" t="s">
        <v>374</v>
      </c>
      <c r="AD845" s="323"/>
      <c r="AE845" s="323"/>
      <c r="AF845" s="323"/>
      <c r="AG845" s="323"/>
      <c r="AH845" s="418">
        <v>1</v>
      </c>
      <c r="AI845" s="419"/>
      <c r="AJ845" s="419"/>
      <c r="AK845" s="419"/>
      <c r="AL845" s="326">
        <v>99.65</v>
      </c>
      <c r="AM845" s="327"/>
      <c r="AN845" s="327"/>
      <c r="AO845" s="328"/>
      <c r="AP845" s="321" t="s">
        <v>723</v>
      </c>
      <c r="AQ845" s="321"/>
      <c r="AR845" s="321"/>
      <c r="AS845" s="321"/>
      <c r="AT845" s="321"/>
      <c r="AU845" s="321"/>
      <c r="AV845" s="321"/>
      <c r="AW845" s="321"/>
      <c r="AX845" s="321"/>
    </row>
    <row r="846" spans="1:51" ht="30" customHeight="1" x14ac:dyDescent="0.15">
      <c r="A846" s="401">
        <v>2</v>
      </c>
      <c r="B846" s="401">
        <v>1</v>
      </c>
      <c r="C846" s="420" t="s">
        <v>752</v>
      </c>
      <c r="D846" s="415"/>
      <c r="E846" s="415"/>
      <c r="F846" s="415"/>
      <c r="G846" s="415"/>
      <c r="H846" s="415"/>
      <c r="I846" s="415"/>
      <c r="J846" s="416">
        <v>7011101033773</v>
      </c>
      <c r="K846" s="417"/>
      <c r="L846" s="417"/>
      <c r="M846" s="417"/>
      <c r="N846" s="417"/>
      <c r="O846" s="417"/>
      <c r="P846" s="421" t="s">
        <v>758</v>
      </c>
      <c r="Q846" s="317"/>
      <c r="R846" s="317"/>
      <c r="S846" s="317"/>
      <c r="T846" s="317"/>
      <c r="U846" s="317"/>
      <c r="V846" s="317"/>
      <c r="W846" s="317"/>
      <c r="X846" s="317"/>
      <c r="Y846" s="318">
        <v>104</v>
      </c>
      <c r="Z846" s="319"/>
      <c r="AA846" s="319"/>
      <c r="AB846" s="320"/>
      <c r="AC846" s="322" t="s">
        <v>380</v>
      </c>
      <c r="AD846" s="323"/>
      <c r="AE846" s="323"/>
      <c r="AF846" s="323"/>
      <c r="AG846" s="323"/>
      <c r="AH846" s="418" t="s">
        <v>723</v>
      </c>
      <c r="AI846" s="419"/>
      <c r="AJ846" s="419"/>
      <c r="AK846" s="419"/>
      <c r="AL846" s="326">
        <v>96.62</v>
      </c>
      <c r="AM846" s="327"/>
      <c r="AN846" s="327"/>
      <c r="AO846" s="328"/>
      <c r="AP846" s="321" t="s">
        <v>723</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4" t="s">
        <v>753</v>
      </c>
      <c r="D878" s="425"/>
      <c r="E878" s="425"/>
      <c r="F878" s="425"/>
      <c r="G878" s="425"/>
      <c r="H878" s="425"/>
      <c r="I878" s="426"/>
      <c r="J878" s="416">
        <v>8010001085296</v>
      </c>
      <c r="K878" s="417"/>
      <c r="L878" s="417"/>
      <c r="M878" s="417"/>
      <c r="N878" s="417"/>
      <c r="O878" s="417"/>
      <c r="P878" s="421" t="s">
        <v>754</v>
      </c>
      <c r="Q878" s="317"/>
      <c r="R878" s="317"/>
      <c r="S878" s="317"/>
      <c r="T878" s="317"/>
      <c r="U878" s="317"/>
      <c r="V878" s="317"/>
      <c r="W878" s="317"/>
      <c r="X878" s="317"/>
      <c r="Y878" s="318">
        <v>74</v>
      </c>
      <c r="Z878" s="319"/>
      <c r="AA878" s="319"/>
      <c r="AB878" s="320"/>
      <c r="AC878" s="322" t="s">
        <v>374</v>
      </c>
      <c r="AD878" s="323"/>
      <c r="AE878" s="323"/>
      <c r="AF878" s="323"/>
      <c r="AG878" s="323"/>
      <c r="AH878" s="418">
        <v>3</v>
      </c>
      <c r="AI878" s="419"/>
      <c r="AJ878" s="419"/>
      <c r="AK878" s="419"/>
      <c r="AL878" s="326">
        <v>99.42</v>
      </c>
      <c r="AM878" s="327"/>
      <c r="AN878" s="327"/>
      <c r="AO878" s="328"/>
      <c r="AP878" s="321" t="s">
        <v>723</v>
      </c>
      <c r="AQ878" s="321"/>
      <c r="AR878" s="321"/>
      <c r="AS878" s="321"/>
      <c r="AT878" s="321"/>
      <c r="AU878" s="321"/>
      <c r="AV878" s="321"/>
      <c r="AW878" s="321"/>
      <c r="AX878" s="321"/>
      <c r="AY878">
        <f t="shared" si="118"/>
        <v>1</v>
      </c>
    </row>
    <row r="879" spans="1:51" ht="30" customHeight="1" x14ac:dyDescent="0.15">
      <c r="A879" s="401">
        <v>2</v>
      </c>
      <c r="B879" s="401">
        <v>1</v>
      </c>
      <c r="C879" s="424" t="s">
        <v>753</v>
      </c>
      <c r="D879" s="425"/>
      <c r="E879" s="425"/>
      <c r="F879" s="425"/>
      <c r="G879" s="425"/>
      <c r="H879" s="425"/>
      <c r="I879" s="426"/>
      <c r="J879" s="416">
        <v>8010001085296</v>
      </c>
      <c r="K879" s="417"/>
      <c r="L879" s="417"/>
      <c r="M879" s="417"/>
      <c r="N879" s="417"/>
      <c r="O879" s="417"/>
      <c r="P879" s="421" t="s">
        <v>755</v>
      </c>
      <c r="Q879" s="317"/>
      <c r="R879" s="317"/>
      <c r="S879" s="317"/>
      <c r="T879" s="317"/>
      <c r="U879" s="317"/>
      <c r="V879" s="317"/>
      <c r="W879" s="317"/>
      <c r="X879" s="317"/>
      <c r="Y879" s="318">
        <v>0.5</v>
      </c>
      <c r="Z879" s="319"/>
      <c r="AA879" s="319"/>
      <c r="AB879" s="320"/>
      <c r="AC879" s="322" t="s">
        <v>379</v>
      </c>
      <c r="AD879" s="323"/>
      <c r="AE879" s="323"/>
      <c r="AF879" s="323"/>
      <c r="AG879" s="323"/>
      <c r="AH879" s="418" t="s">
        <v>723</v>
      </c>
      <c r="AI879" s="419"/>
      <c r="AJ879" s="419"/>
      <c r="AK879" s="419"/>
      <c r="AL879" s="326" t="s">
        <v>723</v>
      </c>
      <c r="AM879" s="327"/>
      <c r="AN879" s="327"/>
      <c r="AO879" s="328"/>
      <c r="AP879" s="321" t="s">
        <v>723</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hidden="1" customHeight="1" x14ac:dyDescent="0.15">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9">
    <cfRule type="expression" dxfId="2063" priority="2071">
      <formula>IF(RIGHT(TEXT(Y879,"0.#"),1)=".",FALSE,TRUE)</formula>
    </cfRule>
    <cfRule type="expression" dxfId="2062" priority="2072">
      <formula>IF(RIGHT(TEXT(Y879,"0.#"),1)=".",TRUE,FALSE)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3" max="49" man="1"/>
    <brk id="716"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本橋 義彦(motohashi-yoshihiko)</cp:lastModifiedBy>
  <cp:lastPrinted>2021-05-20T02:29:23Z</cp:lastPrinted>
  <dcterms:created xsi:type="dcterms:W3CDTF">2012-03-13T00:50:25Z</dcterms:created>
  <dcterms:modified xsi:type="dcterms:W3CDTF">2021-05-20T03:02:48Z</dcterms:modified>
</cp:coreProperties>
</file>