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R3\210430○令和３年度行政事業レビューシート（中間公表版）の作成について（公開プロセス候補以外）\３．5月26日〆\１機関回答\科学院\"/>
    </mc:Choice>
  </mc:AlternateContent>
  <bookViews>
    <workbookView xWindow="0" yWindow="0" windowWidth="19200" windowHeight="102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13" i="3"/>
  <c r="AY235" i="3"/>
  <c r="AY369" i="3"/>
  <c r="AY255" i="3"/>
  <c r="AY134" i="3"/>
  <c r="AY271"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<sst xmlns="http://schemas.openxmlformats.org/spreadsheetml/2006/main" count="3062" uniqueCount="777">
  <si>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</si>
  <si>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</si>
  <si>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</si>
  <si>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</si>
  <si>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</si>
  <si>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</si>
  <si>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</si>
  <si>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</si>
  <si>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</si>
  <si>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</si>
  <si>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</si>
  <si>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</si>
  <si>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</si>
  <si>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</si>
  <si>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</si>
  <si>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</si>
  <si>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</si>
  <si>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</si>
  <si>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</si>
  <si>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</si>
  <si>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</si>
  <si>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</si>
  <si>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</si>
  <si>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</si>
  <si>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</si>
  <si>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</si>
  <si>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</si>
  <si>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</si>
  <si>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</si>
  <si>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</si>
  <si>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</si>
  <si>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</si>
  <si>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</si>
  <si>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</si>
  <si>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</si>
  <si>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</si>
  <si>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</si>
  <si>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</si>
  <si>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</si>
  <si>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</si>
  <si>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</si>
  <si>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</si>
  <si>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</si>
  <si>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</si>
  <si>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</si>
  <si>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</si>
  <si>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</si>
  <si>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</si>
  <si>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</si>
  <si>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</si>
  <si>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</si>
  <si>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</si>
  <si>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</si>
  <si>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</si>
  <si>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</si>
  <si>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</si>
  <si>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</si>
  <si>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</si>
  <si>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</si>
  <si>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</si>
  <si>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</si>
  <si>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</si>
  <si>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</si>
  <si>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</si>
  <si>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</si>
  <si>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</si>
  <si>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</si>
  <si>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</si>
  <si>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</si>
  <si>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</si>
  <si>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</si>
  <si>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</si>
  <si>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</si>
  <si>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</si>
  <si>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</si>
  <si>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</si>
  <si>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</si>
  <si>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</si>
  <si>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</si>
  <si>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</si>
  <si>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</si>
  <si>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</si>
  <si>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</si>
  <si>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</si>
  <si>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</si>
  <si>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</si>
  <si>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</si>
  <si>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</si>
  <si>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</si>
  <si>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</si>
  <si>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</si>
  <si>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</si>
  <si>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</si>
  <si>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</si>
  <si>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</si>
  <si>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</si>
  <si>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</si>
  <si>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</si>
  <si>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</si>
  <si>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</si>
  <si>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</si>
  <si>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</si>
  <si>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</si>
  <si>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</si>
  <si>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</si>
  <si>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</si>
  <si>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</si>
  <si>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</si>
  <si>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</si>
  <si>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</si>
  <si>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</si>
  <si>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</si>
  <si>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</si>
  <si>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</si>
  <si>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</si>
  <si>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</si>
  <si>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</si>
  <si>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</si>
  <si>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</si>
  <si>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</si>
  <si>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</si>
  <si>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</si>
  <si>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</si>
  <si>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</si>
  <si>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</si>
  <si>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</si>
  <si>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</si>
  <si>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</si>
  <si>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</si>
  <si>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</si>
  <si>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</si>
  <si>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</si>
  <si>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</si>
  <si>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</si>
  <si>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</si>
  <si>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</si>
  <si>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</si>
  <si>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</si>
  <si>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</si>
  <si>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</si>
  <si>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</si>
  <si>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</si>
  <si>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</si>
  <si>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</si>
  <si>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</si>
  <si>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</si>
  <si>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</si>
  <si>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</si>
  <si>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</si>
  <si>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</si>
  <si>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</si>
  <si>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</si>
  <si>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</si>
  <si>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</si>
  <si>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</si>
  <si>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</si>
  <si>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</si>
  <si>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</si>
  <si>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</si>
  <si>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</si>
  <si>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</si>
  <si>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</si>
  <si>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</si>
  <si>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</si>
  <si>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</si>
  <si>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</si>
  <si>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</si>
  <si>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</si>
  <si>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</si>
  <si>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</si>
  <si>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</si>
  <si>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</si>
  <si>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</si>
  <si>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</si>
  <si>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</si>
  <si>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</si>
  <si>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</si>
  <si>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</si>
  <si>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</si>
  <si>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</si>
  <si>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</si>
  <si>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</si>
  <si>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</si>
  <si>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</si>
  <si>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</si>
  <si>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</si>
  <si>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</si>
  <si>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</si>
  <si>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</si>
  <si>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</si>
  <si>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</si>
  <si>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</si>
  <si>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</si>
  <si>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</si>
  <si>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</si>
  <si>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</si>
  <si>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</si>
  <si>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</si>
  <si>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</si>
  <si>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</si>
  <si>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</si>
  <si>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</si>
  <si>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</si>
  <si>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</si>
  <si>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</si>
  <si>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</si>
  <si>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</si>
  <si>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</si>
  <si>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</si>
  <si>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</si>
  <si>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</si>
  <si>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</si>
  <si>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</si>
  <si>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</si>
  <si>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</si>
  <si>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</si>
  <si>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</si>
  <si>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</si>
  <si>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</si>
  <si>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</si>
  <si>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</si>
  <si>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</si>
  <si>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</si>
  <si>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</si>
  <si>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</si>
  <si>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</si>
  <si>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</si>
  <si>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</si>
  <si>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</si>
  <si>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</si>
  <si>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</si>
  <si>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</si>
  <si>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</si>
  <si>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</si>
  <si>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</si>
  <si>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</si>
  <si>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</si>
  <si>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</si>
  <si>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</si>
  <si>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</si>
  <si>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</si>
  <si>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</si>
  <si>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</si>
  <si>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</si>
  <si>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</si>
  <si>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</si>
  <si>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</si>
  <si>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</si>
  <si>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</si>
  <si>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</si>
  <si>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</si>
  <si>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</si>
  <si>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</si>
  <si>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</si>
  <si>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</si>
  <si>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</si>
  <si>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</si>
  <si>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</si>
  <si>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</si>
  <si>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</si>
  <si>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</si>
  <si>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</si>
  <si>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</si>
  <si>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</si>
  <si>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</si>
  <si>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</si>
  <si>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</si>
  <si>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</si>
  <si>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</si>
  <si>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</si>
  <si>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</si>
  <si>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</si>
  <si>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</si>
  <si>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</si>
  <si>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</si>
  <si>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</si>
  <si>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</si>
  <si>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</si>
  <si>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</si>
  <si>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</si>
  <si>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</si>
  <si>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</si>
  <si>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</si>
  <si>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</si>
  <si>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</si>
  <si>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</si>
  <si>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</si>
  <si>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</si>
  <si>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</si>
  <si>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</si>
  <si>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</si>
  <si>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</si>
  <si>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</si>
  <si>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</si>
  <si>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</si>
  <si>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</si>
  <si>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</si>
  <si>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</si>
  <si>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</si>
  <si>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</si>
  <si>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</si>
  <si>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</si>
  <si>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</si>
  <si>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</si>
  <si>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</si>
  <si>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</si>
  <si>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</si>
  <si>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</si>
  <si>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</si>
  <si>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</si>
  <si>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</si>
  <si>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</si>
  <si>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</si>
  <si>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</si>
  <si>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</si>
  <si>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</si>
  <si>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</si>
  <si>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</si>
  <si>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</si>
  <si>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</si>
  <si>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</si>
  <si>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</si>
  <si>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</si>
  <si>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</si>
  <si>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</si>
  <si>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</si>
  <si>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</si>
  <si>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</si>
  <si>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</si>
  <si>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</si>
  <si>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</si>
  <si>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</si>
  <si>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</si>
  <si>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</si>
  <si>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</si>
  <si>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</si>
  <si>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</si>
  <si>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</si>
  <si>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</si>
  <si>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</si>
  <si>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</si>
  <si>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</si>
  <si>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</si>
  <si>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</si>
  <si>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</si>
  <si>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</si>
  <si>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</si>
  <si>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</si>
  <si>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</si>
  <si>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</si>
  <si>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</si>
  <si>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</si>
  <si>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</si>
  <si>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</si>
  <si>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</si>
  <si>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</si>
  <si>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</si>
  <si>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</si>
  <si>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</si>
  <si>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</si>
  <si>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</si>
  <si>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</si>
  <si>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</si>
  <si>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</si>
  <si>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</si>
  <si>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</si>
  <si>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</si>
  <si>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</si>
  <si>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</si>
  <si>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</si>
  <si>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</si>
  <si>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</si>
  <si>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</si>
  <si>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</si>
  <si>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</si>
  <si>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</si>
  <si>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</si>
  <si>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</si>
  <si>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</si>
  <si>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</si>
  <si>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</si>
  <si>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</si>
  <si>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</si>
  <si>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</si>
  <si>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</si>
  <si>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</si>
  <si>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</si>
  <si>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</si>
  <si>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</si>
  <si>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</si>
  <si>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</si>
  <si>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</si>
  <si>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</si>
  <si>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</si>
  <si>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</si>
  <si>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</si>
  <si>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</si>
  <si>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</si>
  <si>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</si>
  <si>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</si>
  <si>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</si>
  <si>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</si>
  <si>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</si>
  <si>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</si>
  <si>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</si>
  <si>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</si>
  <si>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</si>
  <si>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</si>
  <si>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</si>
  <si>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</si>
  <si>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</si>
  <si>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</si>
  <si>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</si>
  <si>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</si>
  <si>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</si>
  <si>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</si>
  <si>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</si>
  <si>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</si>
  <si>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</si>
  <si>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</si>
  <si>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</si>
  <si>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</si>
  <si>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</si>
  <si>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</si>
  <si>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</si>
  <si>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</si>
  <si>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</si>
  <si>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</si>
  <si>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</si>
  <si>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</si>
  <si>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</si>
  <si>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</si>
  <si>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</si>
  <si>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</si>
  <si>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</si>
  <si>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</si>
  <si>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</si>
  <si>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</si>
  <si>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</si>
  <si>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</si>
  <si>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</si>
  <si>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</si>
  <si>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</si>
  <si>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</si>
  <si>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</si>
  <si>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</si>
  <si>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</si>
  <si>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</si>
  <si>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</si>
  <si>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</si>
  <si>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</si>
  <si>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</si>
  <si>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</si>
  <si>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</si>
  <si>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</si>
  <si>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</si>
  <si>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</si>
  <si>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</si>
  <si>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</si>
  <si>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</si>
  <si>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</si>
  <si>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</si>
  <si>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</si>
  <si>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</si>
  <si>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</si>
  <si>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</si>
  <si>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</si>
  <si>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</si>
  <si>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</si>
  <si>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</si>
  <si>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</si>
  <si>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</si>
  <si>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</si>
  <si>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</si>
  <si>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</si>
  <si>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</si>
  <si>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</si>
  <si>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</si>
  <si>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</si>
  <si>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</si>
  <si>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</si>
  <si>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</si>
  <si>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</si>
  <si>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</si>
  <si>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</si>
  <si>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</si>
  <si>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</si>
  <si>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</si>
  <si>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</si>
  <si>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</si>
  <si>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</si>
  <si>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</si>
  <si>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</si>
  <si>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</si>
  <si>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</si>
  <si>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</si>
  <si>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</si>
  <si>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</si>
  <si>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</si>
  <si>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</si>
  <si>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</si>
  <si>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</si>
  <si>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</si>
  <si>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</si>
  <si>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</si>
  <si>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</si>
  <si>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</si>
  <si>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</si>
  <si>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</si>
  <si>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</si>
  <si>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</si>
  <si>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</si>
  <si>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</si>
  <si>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</si>
  <si>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</si>
  <si>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</si>
  <si>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</si>
  <si>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</si>
  <si>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</si>
  <si>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</si>
  <si>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</si>
  <si>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</si>
  <si>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</si>
  <si>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</si>
  <si>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</si>
  <si>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</si>
  <si>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</si>
  <si>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</si>
  <si>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</si>
  <si>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</si>
  <si>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</si>
  <si>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</si>
  <si>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</si>
  <si>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</si>
  <si>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</si>
  <si>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</si>
  <si>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</si>
  <si>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</si>
  <si>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</si>
  <si>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</si>
  <si>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</si>
  <si>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</si>
  <si>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</si>
  <si>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</si>
  <si>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</si>
  <si>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</si>
  <si>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</si>
  <si>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</si>
  <si>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</si>
  <si>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</si>
  <si>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</si>
  <si>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</si>
  <si>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</si>
  <si>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</si>
  <si>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</si>
  <si>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</si>
  <si>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</si>
  <si>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</si>
  <si>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</si>
  <si>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</si>
  <si>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</si>
  <si>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</si>
  <si>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</si>
  <si>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</si>
  <si>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</si>
  <si>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</si>
  <si>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</si>
  <si>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</si>
  <si>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</si>
  <si>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</si>
  <si>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</si>
  <si>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</si>
  <si>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</si>
  <si>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</si>
  <si>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</si>
  <si>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</si>
  <si>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</si>
  <si>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</si>
  <si>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</si>
  <si>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</si>
  <si>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</si>
  <si>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</si>
  <si>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</si>
  <si>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</si>
  <si>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</si>
  <si>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</si>
  <si>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</si>
  <si>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</si>
  <si>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</si>
  <si>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</si>
  <si>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</si>
  <si>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</si>
  <si>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</si>
  <si>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</si>
  <si>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</si>
  <si>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</si>
  <si>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</si>
  <si>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</si>
  <si>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</si>
  <si>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</si>
  <si>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</si>
  <si>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</si>
  <si>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</si>
  <si>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</si>
  <si>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</si>
  <si>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</si>
  <si>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</si>
  <si>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</si>
  <si>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</si>
  <si>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</si>
  <si>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</si>
  <si>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</si>
  <si>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</si>
  <si>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</si>
  <si>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</si>
  <si>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</si>
  <si>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</si>
  <si>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</si>
  <si>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</si>
  <si>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</si>
  <si>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</si>
  <si>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</si>
  <si>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</si>
  <si>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</si>
  <si>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</si>
  <si>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</si>
  <si>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</si>
  <si>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</si>
  <si>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</si>
  <si>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</si>
  <si>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</si>
  <si>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</si>
  <si>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</si>
  <si>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</si>
  <si>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</si>
  <si>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</si>
  <si>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</si>
  <si>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</si>
  <si>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</si>
  <si>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</si>
  <si>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</si>
  <si>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</si>
  <si>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</si>
  <si>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</si>
  <si>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</si>
  <si>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</si>
  <si>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</si>
  <si>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</si>
  <si>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</si>
  <si>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</si>
  <si>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</si>
  <si>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</si>
  <si>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</si>
  <si>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</si>
  <si>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</si>
  <si>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</si>
  <si>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</si>
  <si>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</si>
  <si>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</si>
  <si>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</si>
  <si>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</si>
  <si>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</si>
  <si>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</si>
  <si>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</si>
  <si>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</si>
  <si>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</si>
  <si>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</si>
  <si>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</si>
  <si>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</si>
  <si>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</si>
  <si>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</si>
  <si>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</si>
  <si>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</si>
  <si>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</si>
  <si>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</si>
  <si>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</si>
  <si>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</si>
  <si>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</si>
  <si>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</si>
  <si>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</si>
  <si>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</si>
  <si>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</si>
  <si>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</si>
  <si>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</si>
  <si>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</si>
  <si>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</si>
  <si>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</si>
  <si>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</si>
  <si>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</si>
  <si>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</si>
  <si>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</si>
  <si>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</si>
  <si>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</si>
  <si>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</si>
  <si>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</si>
  <si>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</si>
  <si>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</si>
  <si>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</si>
  <si>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</si>
  <si>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</si>
  <si>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</si>
  <si>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</si>
  <si>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</si>
  <si>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</si>
  <si>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</si>
  <si>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</si>
  <si>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</si>
  <si>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</si>
  <si>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</si>
  <si>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</si>
  <si>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</si>
  <si>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</si>
  <si>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国立保健医療科学院施設整備費</t>
  </si>
  <si>
    <t>国立保健医療科学院</t>
  </si>
  <si>
    <t>新津　幸義</t>
  </si>
  <si>
    <t>平成29年度</t>
  </si>
  <si>
    <t>終了予定なし</t>
  </si>
  <si>
    <t>総務部会計課</t>
  </si>
  <si>
    <t>-</t>
  </si>
  <si>
    <t>国立保健医療科学院の老朽化が顕著な設備を計画的に更新することにより、研修・研究事業を安全・安心な環境で実施することを目的とする。</t>
  </si>
  <si>
    <t xml:space="preserve">国立保健医療科学院において、老朽化が顕著な設備を計画的に更新するもの。
</t>
  </si>
  <si>
    <t>施設整備費</t>
  </si>
  <si>
    <t>施設施工庁費</t>
  </si>
  <si>
    <t>工事件数</t>
  </si>
  <si>
    <t>実施工事件数</t>
  </si>
  <si>
    <t>件</t>
  </si>
  <si>
    <t>営繕計画書</t>
  </si>
  <si>
    <t>Ｘ執行額／Ｙ実施工事件数　　　　　　　　　　　　　　　　　</t>
    <phoneticPr fontId="5"/>
  </si>
  <si>
    <t>百万円</t>
  </si>
  <si>
    <t>　　X/Y</t>
    <phoneticPr fontId="5"/>
  </si>
  <si>
    <t>244百万円/2件</t>
  </si>
  <si>
    <t>新29-0057</t>
  </si>
  <si>
    <t>924</t>
  </si>
  <si>
    <t>○</t>
  </si>
  <si>
    <t>有</t>
  </si>
  <si>
    <t>無</t>
  </si>
  <si>
    <t>‐</t>
  </si>
  <si>
    <t>-</t>
    <phoneticPr fontId="5"/>
  </si>
  <si>
    <t>国立保健医療科学院における研修及び研究を行うために必要な設備の更新事業であり、国費を投入する必要がある。</t>
    <phoneticPr fontId="5"/>
  </si>
  <si>
    <t>国立保健医療科学院の設備の更新事業にかかる経費のため、国が実施すべき事業である。</t>
    <phoneticPr fontId="5"/>
  </si>
  <si>
    <t>国立保健医療科学院における研修・研究事業を安全・安心な環境で実施するために必要かつ適切な事業であり、優先度は高い。</t>
    <phoneticPr fontId="5"/>
  </si>
  <si>
    <t>一般競争入札を実施して競争性の確保に努めた。
なお、一者応札となった案件に関しては、次回の調達の際に、応札条件の見直し等、競争性が確保されるよう検討する。</t>
    <phoneticPr fontId="5"/>
  </si>
  <si>
    <t>施工した工事に係る全ての調達について、一般競争入札を実施し、コストの削減に努めている。</t>
    <phoneticPr fontId="5"/>
  </si>
  <si>
    <t>工事の施工に必要な経費（工事費、設計費、現場監理費）に限定して支出している。</t>
    <phoneticPr fontId="5"/>
  </si>
  <si>
    <t>全ての調達案件について、一般競争入札を実施し、コスト削減に努めている。</t>
    <phoneticPr fontId="5"/>
  </si>
  <si>
    <t>成果実績は成果目標に見合ったものとなっている。</t>
    <phoneticPr fontId="5"/>
  </si>
  <si>
    <t>活動実績は見込みに見合ったものとなっている。</t>
    <phoneticPr fontId="5"/>
  </si>
  <si>
    <t>更新をした設備を活用し、研究を実施するとともに、年間の研修スケジュールに則して研修を開催している。</t>
    <phoneticPr fontId="5"/>
  </si>
  <si>
    <t>厚労</t>
  </si>
  <si>
    <t>-</t>
    <phoneticPr fontId="5"/>
  </si>
  <si>
    <t>135百万円/2件</t>
    <phoneticPr fontId="5"/>
  </si>
  <si>
    <t>139百万円/3件</t>
    <phoneticPr fontId="5"/>
  </si>
  <si>
    <t>140百万円/3件</t>
    <phoneticPr fontId="5"/>
  </si>
  <si>
    <t>適切に予算を執行し、事業の目標が達成できており、このまま継続して事業を実施する。
なお、実施計画の作成に遅れが生じないよう、工事の施工に影響がある研究・研修の関係者と工事スケジュール等の情報を早期に共有するなど、工事の遅延解消に努める。</t>
    <phoneticPr fontId="5"/>
  </si>
  <si>
    <t>A.積田冷熱工事株式会社</t>
    <phoneticPr fontId="5"/>
  </si>
  <si>
    <t>積田冷熱工事株式会社</t>
    <phoneticPr fontId="5"/>
  </si>
  <si>
    <t>工事費</t>
    <rPh sb="0" eb="3">
      <t>コウジヒ</t>
    </rPh>
    <phoneticPr fontId="5"/>
  </si>
  <si>
    <t>空調機更新工事</t>
    <phoneticPr fontId="5"/>
  </si>
  <si>
    <t>本館棟地下機械室揚水ポンプ更新工事</t>
    <phoneticPr fontId="5"/>
  </si>
  <si>
    <t>ホーチキ株式会社</t>
    <rPh sb="4" eb="6">
      <t>カブシキ</t>
    </rPh>
    <rPh sb="6" eb="8">
      <t>カイシャ</t>
    </rPh>
    <phoneticPr fontId="5"/>
  </si>
  <si>
    <t>入退室管理設備更新工事</t>
    <phoneticPr fontId="5"/>
  </si>
  <si>
    <t>入退室管理設備更新工事（設計図書の変更に伴う増）</t>
    <phoneticPr fontId="5"/>
  </si>
  <si>
    <t>ホーチキ株式会社</t>
    <phoneticPr fontId="5"/>
  </si>
  <si>
    <t xml:space="preserve">株式会社ウドノ医機 </t>
    <phoneticPr fontId="5"/>
  </si>
  <si>
    <t>高圧蒸気滅菌装置更新一式</t>
    <phoneticPr fontId="5"/>
  </si>
  <si>
    <t>株式会社ケイ・ビー・ケイ</t>
    <phoneticPr fontId="5"/>
  </si>
  <si>
    <t>屋上防水更新工事（寄宿舎棟）（Ｈ３１年度繰越分）</t>
    <phoneticPr fontId="5"/>
  </si>
  <si>
    <t>株式会社翔榮建設</t>
    <phoneticPr fontId="5"/>
  </si>
  <si>
    <t>寄宿舎棟７階共用廊下天井壁復旧工事一式</t>
    <phoneticPr fontId="5"/>
  </si>
  <si>
    <t>株式会社オガワライフデザイン</t>
    <phoneticPr fontId="5"/>
  </si>
  <si>
    <t>本館１階男子トイレ便器交換工事</t>
    <phoneticPr fontId="5"/>
  </si>
  <si>
    <t>屋上防水更新工事　工事監理業務（寄宿舎棟）（Ｈ３１年度繰越分）</t>
    <phoneticPr fontId="5"/>
  </si>
  <si>
    <t>株式会社ミザック</t>
    <phoneticPr fontId="5"/>
  </si>
  <si>
    <t>本館棟雑排水槽排水ポンプ更新工事</t>
    <phoneticPr fontId="5"/>
  </si>
  <si>
    <t>-</t>
    <phoneticPr fontId="5"/>
  </si>
  <si>
    <t>-</t>
    <phoneticPr fontId="5"/>
  </si>
  <si>
    <t>予算の執行にあたっては、全ての調達案件で一般競争入札を実施して競争性を確保するよう努めている。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</si>
</sst>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40822</xdr:colOff>
      <xdr:row>748</xdr:row>
      <xdr:rowOff>285751</xdr:rowOff>
    </xdr:from>
    <xdr:to>
      <xdr:col>35</xdr:col>
      <xdr:colOff>105993</xdr:colOff>
      <xdr:row>751</xdr:row>
      <xdr:rowOff>333741</xdr:rowOff>
    </xdr:to>
    <xdr:sp macro="" textlink="">
      <xdr:nvSpPr>
        <xdr:cNvPr id="2" name="正方形/長方形 1">
          <a:extLst>
            <a:ext uri="{FF2B5EF4-FFF2-40B4-BE49-F238E27FC236}">
              <a16:creationId xmlns:a16="http://schemas.microsoft.com/office/drawing/2014/main" id="{7BE8E538-0680-4F58-8530-2B1C60D1353C}"/>
            </a:ext>
          </a:extLst>
        </xdr:cNvPr>
        <xdr:cNvSpPr/>
      </xdr:nvSpPr>
      <xdr:spPr>
        <a:xfrm>
          <a:off x="4122965" y="42481501"/>
          <a:ext cx="3126778" cy="110934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t>国立保健医療科学院</a:t>
          </a:r>
          <a:endParaRPr kumimoji="1" lang="en-US" altLang="ja-JP" sz="1400"/>
        </a:p>
        <a:p>
          <a:pPr algn="ctr"/>
          <a:endParaRPr kumimoji="1" lang="en-US" altLang="ja-JP" sz="1400"/>
        </a:p>
        <a:p>
          <a:pPr algn="ctr"/>
          <a:r>
            <a:rPr kumimoji="1" lang="en-US" altLang="ja-JP" sz="1400"/>
            <a:t>139</a:t>
          </a:r>
          <a:r>
            <a:rPr kumimoji="1" lang="ja-JP" altLang="en-US" sz="1400"/>
            <a:t>百万円</a:t>
          </a:r>
          <a:endParaRPr kumimoji="1" lang="en-US" altLang="ja-JP" sz="1100"/>
        </a:p>
      </xdr:txBody>
    </xdr:sp>
    <xdr:clientData/>
  </xdr:twoCellAnchor>
  <xdr:twoCellAnchor>
    <xdr:from>
      <xdr:col>21</xdr:col>
      <xdr:colOff>1</xdr:colOff>
      <xdr:row>752</xdr:row>
      <xdr:rowOff>176893</xdr:rowOff>
    </xdr:from>
    <xdr:to>
      <xdr:col>35</xdr:col>
      <xdr:colOff>565</xdr:colOff>
      <xdr:row>753</xdr:row>
      <xdr:rowOff>269422</xdr:rowOff>
    </xdr:to>
    <xdr:sp macro="" textlink="">
      <xdr:nvSpPr>
        <xdr:cNvPr id="3" name="大かっこ 2">
          <a:extLst>
            <a:ext uri="{FF2B5EF4-FFF2-40B4-BE49-F238E27FC236}">
              <a16:creationId xmlns:a16="http://schemas.microsoft.com/office/drawing/2014/main" id="{700095A2-8E4F-494D-91FC-B76F68E5821B}"/>
            </a:ext>
          </a:extLst>
        </xdr:cNvPr>
        <xdr:cNvSpPr/>
      </xdr:nvSpPr>
      <xdr:spPr>
        <a:xfrm>
          <a:off x="4286251" y="43787786"/>
          <a:ext cx="2858064" cy="4463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国立保健医療科学院施設整備費</a:t>
          </a:r>
        </a:p>
      </xdr:txBody>
    </xdr:sp>
    <xdr:clientData/>
  </xdr:twoCellAnchor>
  <xdr:twoCellAnchor>
    <xdr:from>
      <xdr:col>27</xdr:col>
      <xdr:colOff>190500</xdr:colOff>
      <xdr:row>754</xdr:row>
      <xdr:rowOff>108857</xdr:rowOff>
    </xdr:from>
    <xdr:to>
      <xdr:col>27</xdr:col>
      <xdr:colOff>190500</xdr:colOff>
      <xdr:row>756</xdr:row>
      <xdr:rowOff>65117</xdr:rowOff>
    </xdr:to>
    <xdr:cxnSp macro="">
      <xdr:nvCxnSpPr>
        <xdr:cNvPr id="4" name="直線コネクタ 3">
          <a:extLst>
            <a:ext uri="{FF2B5EF4-FFF2-40B4-BE49-F238E27FC236}">
              <a16:creationId xmlns:a16="http://schemas.microsoft.com/office/drawing/2014/main" id="{E89BCC4C-ADFF-4658-8FE7-C25D718CE527}"/>
            </a:ext>
          </a:extLst>
        </xdr:cNvPr>
        <xdr:cNvCxnSpPr/>
      </xdr:nvCxnSpPr>
      <xdr:spPr>
        <a:xfrm>
          <a:off x="5701393" y="44427321"/>
          <a:ext cx="0" cy="663832"/>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756</xdr:row>
      <xdr:rowOff>176893</xdr:rowOff>
    </xdr:from>
    <xdr:to>
      <xdr:col>34</xdr:col>
      <xdr:colOff>37764</xdr:colOff>
      <xdr:row>757</xdr:row>
      <xdr:rowOff>115209</xdr:rowOff>
    </xdr:to>
    <xdr:sp macro="" textlink="">
      <xdr:nvSpPr>
        <xdr:cNvPr id="5" name="テキスト ボックス 4">
          <a:extLst>
            <a:ext uri="{FF2B5EF4-FFF2-40B4-BE49-F238E27FC236}">
              <a16:creationId xmlns:a16="http://schemas.microsoft.com/office/drawing/2014/main" id="{B55F8E1E-2D29-48DC-8E83-F544C0772788}"/>
            </a:ext>
          </a:extLst>
        </xdr:cNvPr>
        <xdr:cNvSpPr txBox="1"/>
      </xdr:nvSpPr>
      <xdr:spPr>
        <a:xfrm>
          <a:off x="4490357" y="45202929"/>
          <a:ext cx="2487050" cy="292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一般競争契約（総合評価）等</a:t>
          </a:r>
          <a:r>
            <a:rPr kumimoji="1" lang="en-US" altLang="ja-JP" sz="1200"/>
            <a:t>】</a:t>
          </a:r>
          <a:endParaRPr kumimoji="1" lang="ja-JP" altLang="en-US" sz="1200"/>
        </a:p>
      </xdr:txBody>
    </xdr:sp>
    <xdr:clientData/>
  </xdr:twoCellAnchor>
  <xdr:twoCellAnchor>
    <xdr:from>
      <xdr:col>23</xdr:col>
      <xdr:colOff>81643</xdr:colOff>
      <xdr:row>758</xdr:row>
      <xdr:rowOff>0</xdr:rowOff>
    </xdr:from>
    <xdr:to>
      <xdr:col>32</xdr:col>
      <xdr:colOff>189800</xdr:colOff>
      <xdr:row>761</xdr:row>
      <xdr:rowOff>268721</xdr:rowOff>
    </xdr:to>
    <xdr:sp macro="" textlink="">
      <xdr:nvSpPr>
        <xdr:cNvPr id="6" name="正方形/長方形 5">
          <a:extLst>
            <a:ext uri="{FF2B5EF4-FFF2-40B4-BE49-F238E27FC236}">
              <a16:creationId xmlns:a16="http://schemas.microsoft.com/office/drawing/2014/main" id="{2738DF85-F087-4633-8222-F726F2B04C9E}"/>
            </a:ext>
          </a:extLst>
        </xdr:cNvPr>
        <xdr:cNvSpPr/>
      </xdr:nvSpPr>
      <xdr:spPr>
        <a:xfrm>
          <a:off x="4776107" y="45733607"/>
          <a:ext cx="1945122" cy="133007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a:t>
          </a:r>
          <a:r>
            <a:rPr kumimoji="1" lang="ja-JP" altLang="en-US" sz="1400"/>
            <a:t>民間会社</a:t>
          </a:r>
          <a:r>
            <a:rPr kumimoji="1" lang="en-US" altLang="ja-JP" sz="1400"/>
            <a:t>7</a:t>
          </a:r>
          <a:r>
            <a:rPr kumimoji="1" lang="ja-JP" altLang="en-US" sz="1400"/>
            <a:t>社</a:t>
          </a:r>
          <a:endParaRPr kumimoji="1" lang="en-US" altLang="ja-JP" sz="1400"/>
        </a:p>
        <a:p>
          <a:pPr algn="ctr"/>
          <a:endParaRPr kumimoji="1" lang="en-US" altLang="ja-JP" sz="1400"/>
        </a:p>
        <a:p>
          <a:pPr algn="ctr"/>
          <a:r>
            <a:rPr kumimoji="1" lang="en-US" altLang="ja-JP" sz="1400"/>
            <a:t>139</a:t>
          </a:r>
          <a:r>
            <a:rPr kumimoji="1" lang="ja-JP" altLang="en-US" sz="1400"/>
            <a:t>百万円</a:t>
          </a:r>
          <a:endParaRPr kumimoji="1" lang="en-US" altLang="ja-JP" sz="1400"/>
        </a:p>
      </xdr:txBody>
    </xdr:sp>
    <xdr:clientData/>
  </xdr:twoCellAnchor>
  <xdr:twoCellAnchor>
    <xdr:from>
      <xdr:col>24</xdr:col>
      <xdr:colOff>40822</xdr:colOff>
      <xdr:row>762</xdr:row>
      <xdr:rowOff>136072</xdr:rowOff>
    </xdr:from>
    <xdr:to>
      <xdr:col>32</xdr:col>
      <xdr:colOff>8743</xdr:colOff>
      <xdr:row>764</xdr:row>
      <xdr:rowOff>28662</xdr:rowOff>
    </xdr:to>
    <xdr:sp macro="" textlink="">
      <xdr:nvSpPr>
        <xdr:cNvPr id="7" name="大かっこ 6">
          <a:extLst>
            <a:ext uri="{FF2B5EF4-FFF2-40B4-BE49-F238E27FC236}">
              <a16:creationId xmlns:a16="http://schemas.microsoft.com/office/drawing/2014/main" id="{CC1CA892-A3C3-4743-B629-57C4FB78E7C5}"/>
            </a:ext>
          </a:extLst>
        </xdr:cNvPr>
        <xdr:cNvSpPr/>
      </xdr:nvSpPr>
      <xdr:spPr>
        <a:xfrm>
          <a:off x="4939393" y="47284822"/>
          <a:ext cx="1600779" cy="6001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工事費等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G746" sqref="AG746:AH74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748</v>
      </c>
      <c r="AK2" s="206"/>
      <c r="AL2" s="206"/>
      <c r="AM2" s="206"/>
      <c r="AN2" s="98" t="s">
        <v>407</v>
      </c>
      <c r="AO2" s="206">
        <v>20</v>
      </c>
      <c r="AP2" s="206"/>
      <c r="AQ2" s="206"/>
      <c r="AR2" s="99" t="s">
        <v>710</v>
      </c>
      <c r="AS2" s="207">
        <v>1049</v>
      </c>
      <c r="AT2" s="207"/>
      <c r="AU2" s="207"/>
      <c r="AV2" s="98" t="str">
        <f>IF(AW2="","","-")</f>
        <v/>
      </c>
      <c r="AW2" s="395"/>
      <c r="AX2" s="395"/>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715</v>
      </c>
      <c r="H5" s="555"/>
      <c r="I5" s="555"/>
      <c r="J5" s="555"/>
      <c r="K5" s="555"/>
      <c r="L5" s="555"/>
      <c r="M5" s="556" t="s">
        <v>66</v>
      </c>
      <c r="N5" s="557"/>
      <c r="O5" s="557"/>
      <c r="P5" s="557"/>
      <c r="Q5" s="557"/>
      <c r="R5" s="558"/>
      <c r="S5" s="559" t="s">
        <v>716</v>
      </c>
      <c r="T5" s="555"/>
      <c r="U5" s="555"/>
      <c r="V5" s="555"/>
      <c r="W5" s="555"/>
      <c r="X5" s="560"/>
      <c r="Y5" s="713" t="s">
        <v>3</v>
      </c>
      <c r="Z5" s="714"/>
      <c r="AA5" s="714"/>
      <c r="AB5" s="714"/>
      <c r="AC5" s="714"/>
      <c r="AD5" s="715"/>
      <c r="AE5" s="716" t="s">
        <v>717</v>
      </c>
      <c r="AF5" s="716"/>
      <c r="AG5" s="716"/>
      <c r="AH5" s="716"/>
      <c r="AI5" s="716"/>
      <c r="AJ5" s="716"/>
      <c r="AK5" s="716"/>
      <c r="AL5" s="716"/>
      <c r="AM5" s="716"/>
      <c r="AN5" s="716"/>
      <c r="AO5" s="716"/>
      <c r="AP5" s="717"/>
      <c r="AQ5" s="718" t="s">
        <v>714</v>
      </c>
      <c r="AR5" s="719"/>
      <c r="AS5" s="719"/>
      <c r="AT5" s="719"/>
      <c r="AU5" s="719"/>
      <c r="AV5" s="719"/>
      <c r="AW5" s="719"/>
      <c r="AX5" s="720"/>
    </row>
    <row r="6" spans="1:50" ht="33.75"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718</v>
      </c>
      <c r="H7" s="824"/>
      <c r="I7" s="824"/>
      <c r="J7" s="824"/>
      <c r="K7" s="824"/>
      <c r="L7" s="824"/>
      <c r="M7" s="824"/>
      <c r="N7" s="824"/>
      <c r="O7" s="824"/>
      <c r="P7" s="824"/>
      <c r="Q7" s="824"/>
      <c r="R7" s="824"/>
      <c r="S7" s="824"/>
      <c r="T7" s="824"/>
      <c r="U7" s="824"/>
      <c r="V7" s="824"/>
      <c r="W7" s="824"/>
      <c r="X7" s="825"/>
      <c r="Y7" s="393" t="s">
        <v>390</v>
      </c>
      <c r="Z7" s="296"/>
      <c r="AA7" s="296"/>
      <c r="AB7" s="296"/>
      <c r="AC7" s="296"/>
      <c r="AD7" s="394"/>
      <c r="AE7" s="380" t="s">
        <v>718</v>
      </c>
      <c r="AF7" s="381"/>
      <c r="AG7" s="381"/>
      <c r="AH7" s="381"/>
      <c r="AI7" s="381"/>
      <c r="AJ7" s="381"/>
      <c r="AK7" s="381"/>
      <c r="AL7" s="381"/>
      <c r="AM7" s="381"/>
      <c r="AN7" s="381"/>
      <c r="AO7" s="381"/>
      <c r="AP7" s="381"/>
      <c r="AQ7" s="381"/>
      <c r="AR7" s="381"/>
      <c r="AS7" s="381"/>
      <c r="AT7" s="381"/>
      <c r="AU7" s="381"/>
      <c r="AV7" s="381"/>
      <c r="AW7" s="381"/>
      <c r="AX7" s="382"/>
    </row>
    <row r="8" spans="1:50" ht="46.5" customHeight="1" x14ac:dyDescent="0.15">
      <c r="A8" s="820" t="s">
        <v>256</v>
      </c>
      <c r="B8" s="821"/>
      <c r="C8" s="821"/>
      <c r="D8" s="821"/>
      <c r="E8" s="821"/>
      <c r="F8" s="822"/>
      <c r="G8" s="218" t="str">
        <f>入力規則等!A27</f>
        <v>医療分野の研究開発関連、科学技術・イノベーション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43</v>
      </c>
      <c r="Q13" s="164"/>
      <c r="R13" s="164"/>
      <c r="S13" s="164"/>
      <c r="T13" s="164"/>
      <c r="U13" s="164"/>
      <c r="V13" s="165"/>
      <c r="W13" s="163">
        <v>71</v>
      </c>
      <c r="X13" s="164"/>
      <c r="Y13" s="164"/>
      <c r="Z13" s="164"/>
      <c r="AA13" s="164"/>
      <c r="AB13" s="164"/>
      <c r="AC13" s="165"/>
      <c r="AD13" s="163">
        <v>126</v>
      </c>
      <c r="AE13" s="164"/>
      <c r="AF13" s="164"/>
      <c r="AG13" s="164"/>
      <c r="AH13" s="164"/>
      <c r="AI13" s="164"/>
      <c r="AJ13" s="165"/>
      <c r="AK13" s="163">
        <v>140</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3"/>
      <c r="H14" s="744"/>
      <c r="I14" s="571" t="s">
        <v>8</v>
      </c>
      <c r="J14" s="625"/>
      <c r="K14" s="625"/>
      <c r="L14" s="625"/>
      <c r="M14" s="625"/>
      <c r="N14" s="625"/>
      <c r="O14" s="626"/>
      <c r="P14" s="163">
        <v>87</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749</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v>210</v>
      </c>
      <c r="Q15" s="164"/>
      <c r="R15" s="164"/>
      <c r="S15" s="164"/>
      <c r="T15" s="164"/>
      <c r="U15" s="164"/>
      <c r="V15" s="165"/>
      <c r="W15" s="163">
        <v>87</v>
      </c>
      <c r="X15" s="164"/>
      <c r="Y15" s="164"/>
      <c r="Z15" s="164"/>
      <c r="AA15" s="164"/>
      <c r="AB15" s="164"/>
      <c r="AC15" s="165"/>
      <c r="AD15" s="163">
        <v>13</v>
      </c>
      <c r="AE15" s="164"/>
      <c r="AF15" s="164"/>
      <c r="AG15" s="164"/>
      <c r="AH15" s="164"/>
      <c r="AI15" s="164"/>
      <c r="AJ15" s="165"/>
      <c r="AK15" s="163" t="s">
        <v>749</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v>-87</v>
      </c>
      <c r="Q16" s="164"/>
      <c r="R16" s="164"/>
      <c r="S16" s="164"/>
      <c r="T16" s="164"/>
      <c r="U16" s="164"/>
      <c r="V16" s="165"/>
      <c r="W16" s="163">
        <v>-13</v>
      </c>
      <c r="X16" s="164"/>
      <c r="Y16" s="164"/>
      <c r="Z16" s="164"/>
      <c r="AA16" s="164"/>
      <c r="AB16" s="164"/>
      <c r="AC16" s="165"/>
      <c r="AD16" s="163" t="s">
        <v>718</v>
      </c>
      <c r="AE16" s="164"/>
      <c r="AF16" s="164"/>
      <c r="AG16" s="164"/>
      <c r="AH16" s="164"/>
      <c r="AI16" s="164"/>
      <c r="AJ16" s="165"/>
      <c r="AK16" s="163" t="s">
        <v>749</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749</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5"/>
      <c r="H18" s="746"/>
      <c r="I18" s="733" t="s">
        <v>20</v>
      </c>
      <c r="J18" s="734"/>
      <c r="K18" s="734"/>
      <c r="L18" s="734"/>
      <c r="M18" s="734"/>
      <c r="N18" s="734"/>
      <c r="O18" s="735"/>
      <c r="P18" s="169">
        <f>SUM(P13:V17)</f>
        <v>253</v>
      </c>
      <c r="Q18" s="170"/>
      <c r="R18" s="170"/>
      <c r="S18" s="170"/>
      <c r="T18" s="170"/>
      <c r="U18" s="170"/>
      <c r="V18" s="171"/>
      <c r="W18" s="169">
        <f>SUM(W13:AC17)</f>
        <v>145</v>
      </c>
      <c r="X18" s="170"/>
      <c r="Y18" s="170"/>
      <c r="Z18" s="170"/>
      <c r="AA18" s="170"/>
      <c r="AB18" s="170"/>
      <c r="AC18" s="171"/>
      <c r="AD18" s="169">
        <f>SUM(AD13:AJ17)</f>
        <v>139</v>
      </c>
      <c r="AE18" s="170"/>
      <c r="AF18" s="170"/>
      <c r="AG18" s="170"/>
      <c r="AH18" s="170"/>
      <c r="AI18" s="170"/>
      <c r="AJ18" s="171"/>
      <c r="AK18" s="169">
        <f>SUM(AK13:AQ17)</f>
        <v>140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244</v>
      </c>
      <c r="Q19" s="164"/>
      <c r="R19" s="164"/>
      <c r="S19" s="164"/>
      <c r="T19" s="164"/>
      <c r="U19" s="164"/>
      <c r="V19" s="165"/>
      <c r="W19" s="163">
        <v>122</v>
      </c>
      <c r="X19" s="164"/>
      <c r="Y19" s="164"/>
      <c r="Z19" s="164"/>
      <c r="AA19" s="164"/>
      <c r="AB19" s="164"/>
      <c r="AC19" s="165"/>
      <c r="AD19" s="163">
        <v>139</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0.96442687747035571</v>
      </c>
      <c r="Q20" s="535"/>
      <c r="R20" s="535"/>
      <c r="S20" s="535"/>
      <c r="T20" s="535"/>
      <c r="U20" s="535"/>
      <c r="V20" s="535"/>
      <c r="W20" s="535">
        <f t="shared" ref="W20" si="0">IF(W18=0, "-", SUM(W19)/W18)</f>
        <v>0.8413793103448276</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1.8769230769230769</v>
      </c>
      <c r="Q21" s="535"/>
      <c r="R21" s="535"/>
      <c r="S21" s="535"/>
      <c r="T21" s="535"/>
      <c r="U21" s="535"/>
      <c r="V21" s="535"/>
      <c r="W21" s="535">
        <f t="shared" ref="W21" si="2">IF(W19=0, "-", SUM(W19)/SUM(W13,W14))</f>
        <v>1.7183098591549295</v>
      </c>
      <c r="X21" s="535"/>
      <c r="Y21" s="535"/>
      <c r="Z21" s="535"/>
      <c r="AA21" s="535"/>
      <c r="AB21" s="535"/>
      <c r="AC21" s="535"/>
      <c r="AD21" s="535">
        <f t="shared" ref="AD21" si="3">IF(AD19=0, "-", SUM(AD19)/SUM(AD13,AD14))</f>
        <v>1.1031746031746033</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140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v>0</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140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8"/>
      <c r="I30" s="388"/>
      <c r="J30" s="388"/>
      <c r="K30" s="388"/>
      <c r="L30" s="388"/>
      <c r="M30" s="388"/>
      <c r="N30" s="388"/>
      <c r="O30" s="575"/>
      <c r="P30" s="574" t="s">
        <v>59</v>
      </c>
      <c r="Q30" s="388"/>
      <c r="R30" s="388"/>
      <c r="S30" s="388"/>
      <c r="T30" s="388"/>
      <c r="U30" s="388"/>
      <c r="V30" s="388"/>
      <c r="W30" s="388"/>
      <c r="X30" s="575"/>
      <c r="Y30" s="461"/>
      <c r="Z30" s="462"/>
      <c r="AA30" s="463"/>
      <c r="AB30" s="383" t="s">
        <v>11</v>
      </c>
      <c r="AC30" s="384"/>
      <c r="AD30" s="385"/>
      <c r="AE30" s="383" t="s">
        <v>391</v>
      </c>
      <c r="AF30" s="384"/>
      <c r="AG30" s="384"/>
      <c r="AH30" s="385"/>
      <c r="AI30" s="386" t="s">
        <v>413</v>
      </c>
      <c r="AJ30" s="386"/>
      <c r="AK30" s="386"/>
      <c r="AL30" s="383"/>
      <c r="AM30" s="386" t="s">
        <v>510</v>
      </c>
      <c r="AN30" s="386"/>
      <c r="AO30" s="386"/>
      <c r="AP30" s="383"/>
      <c r="AQ30" s="637" t="s">
        <v>232</v>
      </c>
      <c r="AR30" s="638"/>
      <c r="AS30" s="638"/>
      <c r="AT30" s="639"/>
      <c r="AU30" s="388" t="s">
        <v>134</v>
      </c>
      <c r="AV30" s="388"/>
      <c r="AW30" s="388"/>
      <c r="AX30" s="389"/>
    </row>
    <row r="31" spans="1:50"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464"/>
      <c r="Z31" s="465"/>
      <c r="AA31" s="466"/>
      <c r="AB31" s="333"/>
      <c r="AC31" s="334"/>
      <c r="AD31" s="335"/>
      <c r="AE31" s="333"/>
      <c r="AF31" s="334"/>
      <c r="AG31" s="334"/>
      <c r="AH31" s="335"/>
      <c r="AI31" s="387"/>
      <c r="AJ31" s="387"/>
      <c r="AK31" s="387"/>
      <c r="AL31" s="333"/>
      <c r="AM31" s="387"/>
      <c r="AN31" s="387"/>
      <c r="AO31" s="387"/>
      <c r="AP31" s="333"/>
      <c r="AQ31" s="231" t="s">
        <v>718</v>
      </c>
      <c r="AR31" s="178"/>
      <c r="AS31" s="179" t="s">
        <v>233</v>
      </c>
      <c r="AT31" s="202"/>
      <c r="AU31" s="271">
        <v>3</v>
      </c>
      <c r="AV31" s="271"/>
      <c r="AW31" s="376" t="s">
        <v>179</v>
      </c>
      <c r="AX31" s="377"/>
    </row>
    <row r="32" spans="1:50" ht="23.25" customHeight="1" x14ac:dyDescent="0.15">
      <c r="A32" s="511"/>
      <c r="B32" s="509"/>
      <c r="C32" s="509"/>
      <c r="D32" s="509"/>
      <c r="E32" s="509"/>
      <c r="F32" s="510"/>
      <c r="G32" s="536" t="s">
        <v>723</v>
      </c>
      <c r="H32" s="537"/>
      <c r="I32" s="537"/>
      <c r="J32" s="537"/>
      <c r="K32" s="537"/>
      <c r="L32" s="537"/>
      <c r="M32" s="537"/>
      <c r="N32" s="537"/>
      <c r="O32" s="538"/>
      <c r="P32" s="191" t="s">
        <v>724</v>
      </c>
      <c r="Q32" s="191"/>
      <c r="R32" s="191"/>
      <c r="S32" s="191"/>
      <c r="T32" s="191"/>
      <c r="U32" s="191"/>
      <c r="V32" s="191"/>
      <c r="W32" s="191"/>
      <c r="X32" s="233"/>
      <c r="Y32" s="340" t="s">
        <v>12</v>
      </c>
      <c r="Z32" s="545"/>
      <c r="AA32" s="546"/>
      <c r="AB32" s="547" t="s">
        <v>725</v>
      </c>
      <c r="AC32" s="547"/>
      <c r="AD32" s="547"/>
      <c r="AE32" s="364">
        <v>2</v>
      </c>
      <c r="AF32" s="365"/>
      <c r="AG32" s="365"/>
      <c r="AH32" s="365"/>
      <c r="AI32" s="364">
        <v>2</v>
      </c>
      <c r="AJ32" s="365"/>
      <c r="AK32" s="365"/>
      <c r="AL32" s="365"/>
      <c r="AM32" s="364">
        <v>3</v>
      </c>
      <c r="AN32" s="365"/>
      <c r="AO32" s="365"/>
      <c r="AP32" s="365"/>
      <c r="AQ32" s="166" t="s">
        <v>718</v>
      </c>
      <c r="AR32" s="167"/>
      <c r="AS32" s="167"/>
      <c r="AT32" s="168"/>
      <c r="AU32" s="365" t="s">
        <v>718</v>
      </c>
      <c r="AV32" s="365"/>
      <c r="AW32" s="365"/>
      <c r="AX32" s="366"/>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725</v>
      </c>
      <c r="AC33" s="518"/>
      <c r="AD33" s="518"/>
      <c r="AE33" s="364">
        <v>2</v>
      </c>
      <c r="AF33" s="365"/>
      <c r="AG33" s="365"/>
      <c r="AH33" s="365"/>
      <c r="AI33" s="364">
        <v>2</v>
      </c>
      <c r="AJ33" s="365"/>
      <c r="AK33" s="365"/>
      <c r="AL33" s="365"/>
      <c r="AM33" s="364">
        <v>3</v>
      </c>
      <c r="AN33" s="365"/>
      <c r="AO33" s="365"/>
      <c r="AP33" s="365"/>
      <c r="AQ33" s="166" t="s">
        <v>718</v>
      </c>
      <c r="AR33" s="167"/>
      <c r="AS33" s="167"/>
      <c r="AT33" s="168"/>
      <c r="AU33" s="365">
        <v>3</v>
      </c>
      <c r="AV33" s="365"/>
      <c r="AW33" s="365"/>
      <c r="AX33" s="366"/>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4">
        <v>100</v>
      </c>
      <c r="AF34" s="365"/>
      <c r="AG34" s="365"/>
      <c r="AH34" s="365"/>
      <c r="AI34" s="364">
        <v>100</v>
      </c>
      <c r="AJ34" s="365"/>
      <c r="AK34" s="365"/>
      <c r="AL34" s="365"/>
      <c r="AM34" s="364">
        <v>100</v>
      </c>
      <c r="AN34" s="365"/>
      <c r="AO34" s="365"/>
      <c r="AP34" s="365"/>
      <c r="AQ34" s="166" t="s">
        <v>718</v>
      </c>
      <c r="AR34" s="167"/>
      <c r="AS34" s="167"/>
      <c r="AT34" s="168"/>
      <c r="AU34" s="365" t="s">
        <v>718</v>
      </c>
      <c r="AV34" s="365"/>
      <c r="AW34" s="365"/>
      <c r="AX34" s="366"/>
    </row>
    <row r="35" spans="1:51" ht="23.25" customHeight="1" x14ac:dyDescent="0.15">
      <c r="A35" s="891" t="s">
        <v>381</v>
      </c>
      <c r="B35" s="892"/>
      <c r="C35" s="892"/>
      <c r="D35" s="892"/>
      <c r="E35" s="892"/>
      <c r="F35" s="893"/>
      <c r="G35" s="897" t="s">
        <v>726</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8"/>
      <c r="I37" s="378"/>
      <c r="J37" s="378"/>
      <c r="K37" s="378"/>
      <c r="L37" s="378"/>
      <c r="M37" s="378"/>
      <c r="N37" s="378"/>
      <c r="O37" s="562"/>
      <c r="P37" s="627" t="s">
        <v>59</v>
      </c>
      <c r="Q37" s="378"/>
      <c r="R37" s="378"/>
      <c r="S37" s="378"/>
      <c r="T37" s="378"/>
      <c r="U37" s="378"/>
      <c r="V37" s="378"/>
      <c r="W37" s="378"/>
      <c r="X37" s="562"/>
      <c r="Y37" s="628"/>
      <c r="Z37" s="629"/>
      <c r="AA37" s="630"/>
      <c r="AB37" s="631" t="s">
        <v>11</v>
      </c>
      <c r="AC37" s="632"/>
      <c r="AD37" s="633"/>
      <c r="AE37" s="336" t="s">
        <v>391</v>
      </c>
      <c r="AF37" s="336"/>
      <c r="AG37" s="336"/>
      <c r="AH37" s="336"/>
      <c r="AI37" s="336" t="s">
        <v>413</v>
      </c>
      <c r="AJ37" s="336"/>
      <c r="AK37" s="336"/>
      <c r="AL37" s="336"/>
      <c r="AM37" s="336" t="s">
        <v>510</v>
      </c>
      <c r="AN37" s="336"/>
      <c r="AO37" s="336"/>
      <c r="AP37" s="336"/>
      <c r="AQ37" s="267" t="s">
        <v>232</v>
      </c>
      <c r="AR37" s="268"/>
      <c r="AS37" s="268"/>
      <c r="AT37" s="269"/>
      <c r="AU37" s="378" t="s">
        <v>134</v>
      </c>
      <c r="AV37" s="378"/>
      <c r="AW37" s="378"/>
      <c r="AX37" s="379"/>
      <c r="AY37">
        <f>COUNTA($G$39)</f>
        <v>0</v>
      </c>
    </row>
    <row r="38" spans="1:51" ht="18.75" hidden="1"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464"/>
      <c r="Z38" s="465"/>
      <c r="AA38" s="466"/>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0" t="s">
        <v>12</v>
      </c>
      <c r="Z39" s="545"/>
      <c r="AA39" s="546"/>
      <c r="AB39" s="547"/>
      <c r="AC39" s="547"/>
      <c r="AD39" s="547"/>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8"/>
      <c r="I44" s="378"/>
      <c r="J44" s="378"/>
      <c r="K44" s="378"/>
      <c r="L44" s="378"/>
      <c r="M44" s="378"/>
      <c r="N44" s="378"/>
      <c r="O44" s="562"/>
      <c r="P44" s="627" t="s">
        <v>59</v>
      </c>
      <c r="Q44" s="378"/>
      <c r="R44" s="378"/>
      <c r="S44" s="378"/>
      <c r="T44" s="378"/>
      <c r="U44" s="378"/>
      <c r="V44" s="378"/>
      <c r="W44" s="378"/>
      <c r="X44" s="562"/>
      <c r="Y44" s="628"/>
      <c r="Z44" s="629"/>
      <c r="AA44" s="630"/>
      <c r="AB44" s="631" t="s">
        <v>11</v>
      </c>
      <c r="AC44" s="632"/>
      <c r="AD44" s="633"/>
      <c r="AE44" s="336" t="s">
        <v>391</v>
      </c>
      <c r="AF44" s="336"/>
      <c r="AG44" s="336"/>
      <c r="AH44" s="336"/>
      <c r="AI44" s="336" t="s">
        <v>413</v>
      </c>
      <c r="AJ44" s="336"/>
      <c r="AK44" s="336"/>
      <c r="AL44" s="336"/>
      <c r="AM44" s="336" t="s">
        <v>510</v>
      </c>
      <c r="AN44" s="336"/>
      <c r="AO44" s="336"/>
      <c r="AP44" s="336"/>
      <c r="AQ44" s="267" t="s">
        <v>232</v>
      </c>
      <c r="AR44" s="268"/>
      <c r="AS44" s="268"/>
      <c r="AT44" s="269"/>
      <c r="AU44" s="378" t="s">
        <v>134</v>
      </c>
      <c r="AV44" s="378"/>
      <c r="AW44" s="378"/>
      <c r="AX44" s="379"/>
      <c r="AY44">
        <f>COUNTA($G$46)</f>
        <v>0</v>
      </c>
    </row>
    <row r="45" spans="1:51" ht="18.75" hidden="1"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464"/>
      <c r="Z45" s="465"/>
      <c r="AA45" s="466"/>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0" t="s">
        <v>12</v>
      </c>
      <c r="Z46" s="545"/>
      <c r="AA46" s="546"/>
      <c r="AB46" s="547"/>
      <c r="AC46" s="547"/>
      <c r="AD46" s="547"/>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8"/>
      <c r="I51" s="378"/>
      <c r="J51" s="378"/>
      <c r="K51" s="378"/>
      <c r="L51" s="378"/>
      <c r="M51" s="378"/>
      <c r="N51" s="378"/>
      <c r="O51" s="562"/>
      <c r="P51" s="627" t="s">
        <v>59</v>
      </c>
      <c r="Q51" s="378"/>
      <c r="R51" s="378"/>
      <c r="S51" s="378"/>
      <c r="T51" s="378"/>
      <c r="U51" s="378"/>
      <c r="V51" s="378"/>
      <c r="W51" s="378"/>
      <c r="X51" s="562"/>
      <c r="Y51" s="628"/>
      <c r="Z51" s="629"/>
      <c r="AA51" s="630"/>
      <c r="AB51" s="631" t="s">
        <v>11</v>
      </c>
      <c r="AC51" s="632"/>
      <c r="AD51" s="633"/>
      <c r="AE51" s="336" t="s">
        <v>391</v>
      </c>
      <c r="AF51" s="336"/>
      <c r="AG51" s="336"/>
      <c r="AH51" s="336"/>
      <c r="AI51" s="336" t="s">
        <v>413</v>
      </c>
      <c r="AJ51" s="336"/>
      <c r="AK51" s="336"/>
      <c r="AL51" s="336"/>
      <c r="AM51" s="336" t="s">
        <v>510</v>
      </c>
      <c r="AN51" s="336"/>
      <c r="AO51" s="336"/>
      <c r="AP51" s="336"/>
      <c r="AQ51" s="267" t="s">
        <v>232</v>
      </c>
      <c r="AR51" s="268"/>
      <c r="AS51" s="268"/>
      <c r="AT51" s="269"/>
      <c r="AU51" s="374" t="s">
        <v>134</v>
      </c>
      <c r="AV51" s="374"/>
      <c r="AW51" s="374"/>
      <c r="AX51" s="375"/>
      <c r="AY51">
        <f>COUNTA($G$53)</f>
        <v>0</v>
      </c>
    </row>
    <row r="52" spans="1:51" ht="18.75" hidden="1"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464"/>
      <c r="Z52" s="465"/>
      <c r="AA52" s="466"/>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0" t="s">
        <v>12</v>
      </c>
      <c r="Z53" s="545"/>
      <c r="AA53" s="546"/>
      <c r="AB53" s="547"/>
      <c r="AC53" s="547"/>
      <c r="AD53" s="547"/>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8"/>
      <c r="I58" s="378"/>
      <c r="J58" s="378"/>
      <c r="K58" s="378"/>
      <c r="L58" s="378"/>
      <c r="M58" s="378"/>
      <c r="N58" s="378"/>
      <c r="O58" s="562"/>
      <c r="P58" s="627" t="s">
        <v>59</v>
      </c>
      <c r="Q58" s="378"/>
      <c r="R58" s="378"/>
      <c r="S58" s="378"/>
      <c r="T58" s="378"/>
      <c r="U58" s="378"/>
      <c r="V58" s="378"/>
      <c r="W58" s="378"/>
      <c r="X58" s="562"/>
      <c r="Y58" s="628"/>
      <c r="Z58" s="629"/>
      <c r="AA58" s="630"/>
      <c r="AB58" s="631" t="s">
        <v>11</v>
      </c>
      <c r="AC58" s="632"/>
      <c r="AD58" s="633"/>
      <c r="AE58" s="336" t="s">
        <v>391</v>
      </c>
      <c r="AF58" s="336"/>
      <c r="AG58" s="336"/>
      <c r="AH58" s="336"/>
      <c r="AI58" s="336" t="s">
        <v>413</v>
      </c>
      <c r="AJ58" s="336"/>
      <c r="AK58" s="336"/>
      <c r="AL58" s="336"/>
      <c r="AM58" s="336" t="s">
        <v>510</v>
      </c>
      <c r="AN58" s="336"/>
      <c r="AO58" s="336"/>
      <c r="AP58" s="336"/>
      <c r="AQ58" s="267" t="s">
        <v>232</v>
      </c>
      <c r="AR58" s="268"/>
      <c r="AS58" s="268"/>
      <c r="AT58" s="269"/>
      <c r="AU58" s="374" t="s">
        <v>134</v>
      </c>
      <c r="AV58" s="374"/>
      <c r="AW58" s="374"/>
      <c r="AX58" s="375"/>
      <c r="AY58">
        <f>COUNTA($G$60)</f>
        <v>0</v>
      </c>
    </row>
    <row r="59" spans="1:51" ht="18.75" hidden="1"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464"/>
      <c r="Z59" s="465"/>
      <c r="AA59" s="46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0" t="s">
        <v>12</v>
      </c>
      <c r="Z60" s="545"/>
      <c r="AA60" s="546"/>
      <c r="AB60" s="547"/>
      <c r="AC60" s="547"/>
      <c r="AD60" s="547"/>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6" t="s">
        <v>391</v>
      </c>
      <c r="AF65" s="336"/>
      <c r="AG65" s="336"/>
      <c r="AH65" s="336"/>
      <c r="AI65" s="336" t="s">
        <v>413</v>
      </c>
      <c r="AJ65" s="336"/>
      <c r="AK65" s="336"/>
      <c r="AL65" s="336"/>
      <c r="AM65" s="336" t="s">
        <v>510</v>
      </c>
      <c r="AN65" s="336"/>
      <c r="AO65" s="336"/>
      <c r="AP65" s="336"/>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6"/>
      <c r="AF66" s="336"/>
      <c r="AG66" s="336"/>
      <c r="AH66" s="336"/>
      <c r="AI66" s="336"/>
      <c r="AJ66" s="336"/>
      <c r="AK66" s="336"/>
      <c r="AL66" s="336"/>
      <c r="AM66" s="336"/>
      <c r="AN66" s="336"/>
      <c r="AO66" s="336"/>
      <c r="AP66" s="336"/>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4"/>
      <c r="AF67" s="365"/>
      <c r="AG67" s="365"/>
      <c r="AH67" s="365"/>
      <c r="AI67" s="364"/>
      <c r="AJ67" s="365"/>
      <c r="AK67" s="365"/>
      <c r="AL67" s="365"/>
      <c r="AM67" s="364"/>
      <c r="AN67" s="365"/>
      <c r="AO67" s="365"/>
      <c r="AP67" s="365"/>
      <c r="AQ67" s="364"/>
      <c r="AR67" s="365"/>
      <c r="AS67" s="365"/>
      <c r="AT67" s="810"/>
      <c r="AU67" s="365"/>
      <c r="AV67" s="365"/>
      <c r="AW67" s="365"/>
      <c r="AX67" s="366"/>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4"/>
      <c r="AF68" s="365"/>
      <c r="AG68" s="365"/>
      <c r="AH68" s="365"/>
      <c r="AI68" s="364"/>
      <c r="AJ68" s="365"/>
      <c r="AK68" s="365"/>
      <c r="AL68" s="365"/>
      <c r="AM68" s="364"/>
      <c r="AN68" s="365"/>
      <c r="AO68" s="365"/>
      <c r="AP68" s="365"/>
      <c r="AQ68" s="364"/>
      <c r="AR68" s="365"/>
      <c r="AS68" s="365"/>
      <c r="AT68" s="810"/>
      <c r="AU68" s="365"/>
      <c r="AV68" s="365"/>
      <c r="AW68" s="365"/>
      <c r="AX68" s="366"/>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2"/>
      <c r="AF69" s="373"/>
      <c r="AG69" s="373"/>
      <c r="AH69" s="373"/>
      <c r="AI69" s="372"/>
      <c r="AJ69" s="373"/>
      <c r="AK69" s="373"/>
      <c r="AL69" s="373"/>
      <c r="AM69" s="372"/>
      <c r="AN69" s="373"/>
      <c r="AO69" s="373"/>
      <c r="AP69" s="373"/>
      <c r="AQ69" s="364"/>
      <c r="AR69" s="365"/>
      <c r="AS69" s="365"/>
      <c r="AT69" s="810"/>
      <c r="AU69" s="365"/>
      <c r="AV69" s="365"/>
      <c r="AW69" s="365"/>
      <c r="AX69" s="366"/>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4"/>
      <c r="AF70" s="365"/>
      <c r="AG70" s="365"/>
      <c r="AH70" s="365"/>
      <c r="AI70" s="364"/>
      <c r="AJ70" s="365"/>
      <c r="AK70" s="365"/>
      <c r="AL70" s="365"/>
      <c r="AM70" s="364"/>
      <c r="AN70" s="365"/>
      <c r="AO70" s="365"/>
      <c r="AP70" s="365"/>
      <c r="AQ70" s="364"/>
      <c r="AR70" s="365"/>
      <c r="AS70" s="365"/>
      <c r="AT70" s="810"/>
      <c r="AU70" s="365"/>
      <c r="AV70" s="365"/>
      <c r="AW70" s="365"/>
      <c r="AX70" s="366"/>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4"/>
      <c r="AF71" s="365"/>
      <c r="AG71" s="365"/>
      <c r="AH71" s="365"/>
      <c r="AI71" s="364"/>
      <c r="AJ71" s="365"/>
      <c r="AK71" s="365"/>
      <c r="AL71" s="365"/>
      <c r="AM71" s="364"/>
      <c r="AN71" s="365"/>
      <c r="AO71" s="365"/>
      <c r="AP71" s="365"/>
      <c r="AQ71" s="364"/>
      <c r="AR71" s="365"/>
      <c r="AS71" s="365"/>
      <c r="AT71" s="810"/>
      <c r="AU71" s="365"/>
      <c r="AV71" s="365"/>
      <c r="AW71" s="365"/>
      <c r="AX71" s="366"/>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2"/>
      <c r="AF72" s="373"/>
      <c r="AG72" s="373"/>
      <c r="AH72" s="373"/>
      <c r="AI72" s="372"/>
      <c r="AJ72" s="373"/>
      <c r="AK72" s="373"/>
      <c r="AL72" s="373"/>
      <c r="AM72" s="372"/>
      <c r="AN72" s="373"/>
      <c r="AO72" s="373"/>
      <c r="AP72" s="932"/>
      <c r="AQ72" s="364"/>
      <c r="AR72" s="365"/>
      <c r="AS72" s="365"/>
      <c r="AT72" s="810"/>
      <c r="AU72" s="365"/>
      <c r="AV72" s="365"/>
      <c r="AW72" s="365"/>
      <c r="AX72" s="366"/>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6" t="s">
        <v>391</v>
      </c>
      <c r="AF73" s="336"/>
      <c r="AG73" s="336"/>
      <c r="AH73" s="336"/>
      <c r="AI73" s="336" t="s">
        <v>413</v>
      </c>
      <c r="AJ73" s="336"/>
      <c r="AK73" s="336"/>
      <c r="AL73" s="336"/>
      <c r="AM73" s="336" t="s">
        <v>510</v>
      </c>
      <c r="AN73" s="336"/>
      <c r="AO73" s="336"/>
      <c r="AP73" s="336"/>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6" t="s">
        <v>391</v>
      </c>
      <c r="AF85" s="336"/>
      <c r="AG85" s="336"/>
      <c r="AH85" s="336"/>
      <c r="AI85" s="336" t="s">
        <v>413</v>
      </c>
      <c r="AJ85" s="336"/>
      <c r="AK85" s="336"/>
      <c r="AL85" s="336"/>
      <c r="AM85" s="336" t="s">
        <v>510</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6"/>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6" t="s">
        <v>391</v>
      </c>
      <c r="AF90" s="336"/>
      <c r="AG90" s="336"/>
      <c r="AH90" s="336"/>
      <c r="AI90" s="336" t="s">
        <v>413</v>
      </c>
      <c r="AJ90" s="336"/>
      <c r="AK90" s="336"/>
      <c r="AL90" s="336"/>
      <c r="AM90" s="336" t="s">
        <v>510</v>
      </c>
      <c r="AN90" s="336"/>
      <c r="AO90" s="336"/>
      <c r="AP90" s="336"/>
      <c r="AQ90" s="215" t="s">
        <v>232</v>
      </c>
      <c r="AR90" s="199"/>
      <c r="AS90" s="199"/>
      <c r="AT90" s="200"/>
      <c r="AU90" s="370" t="s">
        <v>134</v>
      </c>
      <c r="AV90" s="370"/>
      <c r="AW90" s="370"/>
      <c r="AX90" s="371"/>
      <c r="AY90">
        <f>COUNTA($G$92)</f>
        <v>0</v>
      </c>
    </row>
    <row r="91" spans="1:60" ht="18.75" hidden="1" customHeight="1" x14ac:dyDescent="0.15">
      <c r="A91" s="516"/>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6" t="s">
        <v>391</v>
      </c>
      <c r="AF95" s="336"/>
      <c r="AG95" s="336"/>
      <c r="AH95" s="336"/>
      <c r="AI95" s="336" t="s">
        <v>413</v>
      </c>
      <c r="AJ95" s="336"/>
      <c r="AK95" s="336"/>
      <c r="AL95" s="336"/>
      <c r="AM95" s="336" t="s">
        <v>510</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4"/>
      <c r="AC97" s="405"/>
      <c r="AD97" s="406"/>
      <c r="AE97" s="364"/>
      <c r="AF97" s="365"/>
      <c r="AG97" s="365"/>
      <c r="AH97" s="810"/>
      <c r="AI97" s="364"/>
      <c r="AJ97" s="365"/>
      <c r="AK97" s="365"/>
      <c r="AL97" s="810"/>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4"/>
      <c r="AF98" s="365"/>
      <c r="AG98" s="365"/>
      <c r="AH98" s="810"/>
      <c r="AI98" s="364"/>
      <c r="AJ98" s="365"/>
      <c r="AK98" s="365"/>
      <c r="AL98" s="810"/>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724</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725</v>
      </c>
      <c r="AC101" s="547"/>
      <c r="AD101" s="547"/>
      <c r="AE101" s="359">
        <v>2</v>
      </c>
      <c r="AF101" s="359"/>
      <c r="AG101" s="359"/>
      <c r="AH101" s="359"/>
      <c r="AI101" s="359">
        <v>2</v>
      </c>
      <c r="AJ101" s="359"/>
      <c r="AK101" s="359"/>
      <c r="AL101" s="359"/>
      <c r="AM101" s="359">
        <v>3</v>
      </c>
      <c r="AN101" s="359"/>
      <c r="AO101" s="359"/>
      <c r="AP101" s="359"/>
      <c r="AQ101" s="359" t="s">
        <v>749</v>
      </c>
      <c r="AR101" s="359"/>
      <c r="AS101" s="359"/>
      <c r="AT101" s="359"/>
      <c r="AU101" s="364"/>
      <c r="AV101" s="365"/>
      <c r="AW101" s="365"/>
      <c r="AX101" s="366"/>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7" t="s">
        <v>725</v>
      </c>
      <c r="AC102" s="547"/>
      <c r="AD102" s="547"/>
      <c r="AE102" s="359">
        <v>2</v>
      </c>
      <c r="AF102" s="359"/>
      <c r="AG102" s="359"/>
      <c r="AH102" s="359"/>
      <c r="AI102" s="359">
        <v>2</v>
      </c>
      <c r="AJ102" s="359"/>
      <c r="AK102" s="359"/>
      <c r="AL102" s="359"/>
      <c r="AM102" s="359">
        <v>3</v>
      </c>
      <c r="AN102" s="359"/>
      <c r="AO102" s="359"/>
      <c r="AP102" s="359"/>
      <c r="AQ102" s="359">
        <v>3</v>
      </c>
      <c r="AR102" s="359"/>
      <c r="AS102" s="359"/>
      <c r="AT102" s="359"/>
      <c r="AU102" s="372"/>
      <c r="AV102" s="373"/>
      <c r="AW102" s="373"/>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6" t="s">
        <v>391</v>
      </c>
      <c r="AF103" s="336"/>
      <c r="AG103" s="336"/>
      <c r="AH103" s="336"/>
      <c r="AI103" s="336" t="s">
        <v>413</v>
      </c>
      <c r="AJ103" s="336"/>
      <c r="AK103" s="336"/>
      <c r="AL103" s="336"/>
      <c r="AM103" s="336" t="s">
        <v>510</v>
      </c>
      <c r="AN103" s="336"/>
      <c r="AO103" s="336"/>
      <c r="AP103" s="336"/>
      <c r="AQ103" s="361" t="s">
        <v>418</v>
      </c>
      <c r="AR103" s="362"/>
      <c r="AS103" s="362"/>
      <c r="AT103" s="362"/>
      <c r="AU103" s="361" t="s">
        <v>542</v>
      </c>
      <c r="AV103" s="362"/>
      <c r="AW103" s="362"/>
      <c r="AX103" s="363"/>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6" t="s">
        <v>391</v>
      </c>
      <c r="AF106" s="336"/>
      <c r="AG106" s="336"/>
      <c r="AH106" s="336"/>
      <c r="AI106" s="336" t="s">
        <v>413</v>
      </c>
      <c r="AJ106" s="336"/>
      <c r="AK106" s="336"/>
      <c r="AL106" s="336"/>
      <c r="AM106" s="336" t="s">
        <v>510</v>
      </c>
      <c r="AN106" s="336"/>
      <c r="AO106" s="336"/>
      <c r="AP106" s="336"/>
      <c r="AQ106" s="361" t="s">
        <v>418</v>
      </c>
      <c r="AR106" s="362"/>
      <c r="AS106" s="362"/>
      <c r="AT106" s="362"/>
      <c r="AU106" s="361" t="s">
        <v>542</v>
      </c>
      <c r="AV106" s="362"/>
      <c r="AW106" s="362"/>
      <c r="AX106" s="363"/>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6" t="s">
        <v>391</v>
      </c>
      <c r="AF109" s="336"/>
      <c r="AG109" s="336"/>
      <c r="AH109" s="336"/>
      <c r="AI109" s="336" t="s">
        <v>413</v>
      </c>
      <c r="AJ109" s="336"/>
      <c r="AK109" s="336"/>
      <c r="AL109" s="336"/>
      <c r="AM109" s="336" t="s">
        <v>510</v>
      </c>
      <c r="AN109" s="336"/>
      <c r="AO109" s="336"/>
      <c r="AP109" s="336"/>
      <c r="AQ109" s="361" t="s">
        <v>418</v>
      </c>
      <c r="AR109" s="362"/>
      <c r="AS109" s="362"/>
      <c r="AT109" s="362"/>
      <c r="AU109" s="361" t="s">
        <v>542</v>
      </c>
      <c r="AV109" s="362"/>
      <c r="AW109" s="362"/>
      <c r="AX109" s="363"/>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6" t="s">
        <v>391</v>
      </c>
      <c r="AF112" s="336"/>
      <c r="AG112" s="336"/>
      <c r="AH112" s="336"/>
      <c r="AI112" s="336" t="s">
        <v>413</v>
      </c>
      <c r="AJ112" s="336"/>
      <c r="AK112" s="336"/>
      <c r="AL112" s="336"/>
      <c r="AM112" s="336" t="s">
        <v>510</v>
      </c>
      <c r="AN112" s="336"/>
      <c r="AO112" s="336"/>
      <c r="AP112" s="336"/>
      <c r="AQ112" s="361" t="s">
        <v>418</v>
      </c>
      <c r="AR112" s="362"/>
      <c r="AS112" s="362"/>
      <c r="AT112" s="362"/>
      <c r="AU112" s="361" t="s">
        <v>542</v>
      </c>
      <c r="AV112" s="362"/>
      <c r="AW112" s="362"/>
      <c r="AX112" s="363"/>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810"/>
      <c r="AU113" s="359"/>
      <c r="AV113" s="359"/>
      <c r="AW113" s="359"/>
      <c r="AX113" s="360"/>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810"/>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391</v>
      </c>
      <c r="AF115" s="336"/>
      <c r="AG115" s="336"/>
      <c r="AH115" s="336"/>
      <c r="AI115" s="336" t="s">
        <v>413</v>
      </c>
      <c r="AJ115" s="336"/>
      <c r="AK115" s="336"/>
      <c r="AL115" s="336"/>
      <c r="AM115" s="336" t="s">
        <v>510</v>
      </c>
      <c r="AN115" s="336"/>
      <c r="AO115" s="336"/>
      <c r="AP115" s="336"/>
      <c r="AQ115" s="337" t="s">
        <v>543</v>
      </c>
      <c r="AR115" s="338"/>
      <c r="AS115" s="338"/>
      <c r="AT115" s="338"/>
      <c r="AU115" s="338"/>
      <c r="AV115" s="338"/>
      <c r="AW115" s="338"/>
      <c r="AX115" s="339"/>
    </row>
    <row r="116" spans="1:51" ht="23.25" customHeight="1" x14ac:dyDescent="0.15">
      <c r="A116" s="292"/>
      <c r="B116" s="293"/>
      <c r="C116" s="293"/>
      <c r="D116" s="293"/>
      <c r="E116" s="293"/>
      <c r="F116" s="294"/>
      <c r="G116" s="352" t="s">
        <v>727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728</v>
      </c>
      <c r="AC116" s="301"/>
      <c r="AD116" s="302"/>
      <c r="AE116" s="359">
        <v>122</v>
      </c>
      <c r="AF116" s="359"/>
      <c r="AG116" s="359"/>
      <c r="AH116" s="359"/>
      <c r="AI116" s="359">
        <v>67.5</v>
      </c>
      <c r="AJ116" s="359"/>
      <c r="AK116" s="359"/>
      <c r="AL116" s="359"/>
      <c r="AM116" s="359">
        <v>46</v>
      </c>
      <c r="AN116" s="359"/>
      <c r="AO116" s="359"/>
      <c r="AP116" s="359"/>
      <c r="AQ116" s="364">
        <v>47</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729</v>
      </c>
      <c r="AC117" s="344"/>
      <c r="AD117" s="345"/>
      <c r="AE117" s="306" t="s">
        <v>730</v>
      </c>
      <c r="AF117" s="306"/>
      <c r="AG117" s="306"/>
      <c r="AH117" s="306"/>
      <c r="AI117" s="306" t="s">
        <v>750</v>
      </c>
      <c r="AJ117" s="306"/>
      <c r="AK117" s="306"/>
      <c r="AL117" s="306"/>
      <c r="AM117" s="306" t="s">
        <v>751</v>
      </c>
      <c r="AN117" s="306"/>
      <c r="AO117" s="306"/>
      <c r="AP117" s="306"/>
      <c r="AQ117" s="306" t="s">
        <v>752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391</v>
      </c>
      <c r="AF118" s="336"/>
      <c r="AG118" s="336"/>
      <c r="AH118" s="336"/>
      <c r="AI118" s="336" t="s">
        <v>413</v>
      </c>
      <c r="AJ118" s="336"/>
      <c r="AK118" s="336"/>
      <c r="AL118" s="336"/>
      <c r="AM118" s="336" t="s">
        <v>510</v>
      </c>
      <c r="AN118" s="336"/>
      <c r="AO118" s="336"/>
      <c r="AP118" s="336"/>
      <c r="AQ118" s="337" t="s">
        <v>543</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391</v>
      </c>
      <c r="AF121" s="336"/>
      <c r="AG121" s="336"/>
      <c r="AH121" s="336"/>
      <c r="AI121" s="336" t="s">
        <v>413</v>
      </c>
      <c r="AJ121" s="336"/>
      <c r="AK121" s="336"/>
      <c r="AL121" s="336"/>
      <c r="AM121" s="336" t="s">
        <v>510</v>
      </c>
      <c r="AN121" s="336"/>
      <c r="AO121" s="336"/>
      <c r="AP121" s="336"/>
      <c r="AQ121" s="337" t="s">
        <v>543</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391</v>
      </c>
      <c r="AF124" s="336"/>
      <c r="AG124" s="336"/>
      <c r="AH124" s="336"/>
      <c r="AI124" s="336" t="s">
        <v>413</v>
      </c>
      <c r="AJ124" s="336"/>
      <c r="AK124" s="336"/>
      <c r="AL124" s="336"/>
      <c r="AM124" s="336" t="s">
        <v>510</v>
      </c>
      <c r="AN124" s="336"/>
      <c r="AO124" s="336"/>
      <c r="AP124" s="336"/>
      <c r="AQ124" s="337" t="s">
        <v>543</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360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391</v>
      </c>
      <c r="AF127" s="336"/>
      <c r="AG127" s="336"/>
      <c r="AH127" s="336"/>
      <c r="AI127" s="336" t="s">
        <v>413</v>
      </c>
      <c r="AJ127" s="336"/>
      <c r="AK127" s="336"/>
      <c r="AL127" s="336"/>
      <c r="AM127" s="336" t="s">
        <v>510</v>
      </c>
      <c r="AN127" s="336"/>
      <c r="AO127" s="336"/>
      <c r="AP127" s="336"/>
      <c r="AQ127" s="337" t="s">
        <v>543</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360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718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718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t="s">
        <v>718</v>
      </c>
      <c r="AV133" s="178"/>
      <c r="AW133" s="179" t="s">
        <v>179</v>
      </c>
      <c r="AX133" s="180"/>
      <c r="AY133">
        <f>$AY$132</f>
        <v>1</v>
      </c>
    </row>
    <row r="134" spans="1:51" ht="39.75" customHeight="1" x14ac:dyDescent="0.15">
      <c r="A134" s="988"/>
      <c r="B134" s="253"/>
      <c r="C134" s="252"/>
      <c r="D134" s="253"/>
      <c r="E134" s="252"/>
      <c r="F134" s="314"/>
      <c r="G134" s="232" t="s">
        <v>718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t="s">
        <v>718</v>
      </c>
      <c r="AF134" s="167"/>
      <c r="AG134" s="167"/>
      <c r="AH134" s="167"/>
      <c r="AI134" s="266" t="s">
        <v>718</v>
      </c>
      <c r="AJ134" s="167"/>
      <c r="AK134" s="167"/>
      <c r="AL134" s="167"/>
      <c r="AM134" s="266" t="s">
        <v>775</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718</v>
      </c>
      <c r="AC135" s="175"/>
      <c r="AD135" s="175"/>
      <c r="AE135" s="266" t="s">
        <v>718</v>
      </c>
      <c r="AF135" s="167"/>
      <c r="AG135" s="167"/>
      <c r="AH135" s="167"/>
      <c r="AI135" s="266" t="s">
        <v>718</v>
      </c>
      <c r="AJ135" s="167"/>
      <c r="AK135" s="167"/>
      <c r="AL135" s="167"/>
      <c r="AM135" s="266" t="s">
        <v>775</v>
      </c>
      <c r="AN135" s="167"/>
      <c r="AO135" s="167"/>
      <c r="AP135" s="167"/>
      <c r="AQ135" s="266" t="s">
        <v>718</v>
      </c>
      <c r="AR135" s="167"/>
      <c r="AS135" s="167"/>
      <c r="AT135" s="167"/>
      <c r="AU135" s="266" t="s">
        <v>718</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718</v>
      </c>
      <c r="H154" s="191"/>
      <c r="I154" s="191"/>
      <c r="J154" s="191"/>
      <c r="K154" s="191"/>
      <c r="L154" s="191"/>
      <c r="M154" s="191"/>
      <c r="N154" s="191"/>
      <c r="O154" s="191"/>
      <c r="P154" s="233"/>
      <c r="Q154" s="190" t="s">
        <v>718</v>
      </c>
      <c r="R154" s="191"/>
      <c r="S154" s="191"/>
      <c r="T154" s="191"/>
      <c r="U154" s="191"/>
      <c r="V154" s="191"/>
      <c r="W154" s="191"/>
      <c r="X154" s="191"/>
      <c r="Y154" s="191"/>
      <c r="Z154" s="191"/>
      <c r="AA154" s="915"/>
      <c r="AB154" s="256" t="s">
        <v>718</v>
      </c>
      <c r="AC154" s="257"/>
      <c r="AD154" s="257"/>
      <c r="AE154" s="262" t="s">
        <v>718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749</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749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672</v>
      </c>
      <c r="D430" s="251"/>
      <c r="E430" s="239" t="s">
        <v>400</v>
      </c>
      <c r="F430" s="444"/>
      <c r="G430" s="241" t="s">
        <v>252</v>
      </c>
      <c r="H430" s="188"/>
      <c r="I430" s="188"/>
      <c r="J430" s="242" t="s">
        <v>718</v>
      </c>
      <c r="K430" s="243"/>
      <c r="L430" s="243"/>
      <c r="M430" s="243"/>
      <c r="N430" s="243"/>
      <c r="O430" s="243"/>
      <c r="P430" s="243"/>
      <c r="Q430" s="243"/>
      <c r="R430" s="243"/>
      <c r="S430" s="243"/>
      <c r="T430" s="244"/>
      <c r="U430" s="245" t="s">
        <v>749</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88"/>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749</v>
      </c>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749</v>
      </c>
      <c r="AN434" s="167"/>
      <c r="AO434" s="167"/>
      <c r="AP434" s="168"/>
      <c r="AQ434" s="166" t="s">
        <v>718</v>
      </c>
      <c r="AR434" s="167"/>
      <c r="AS434" s="167"/>
      <c r="AT434" s="168"/>
      <c r="AU434" s="167" t="s">
        <v>718</v>
      </c>
      <c r="AV434" s="167"/>
      <c r="AW434" s="167"/>
      <c r="AX434" s="208"/>
      <c r="AY434">
        <f t="shared" si="63"/>
        <v>1</v>
      </c>
    </row>
    <row r="435" spans="1:51" ht="23.25" customHeight="1" thickBot="1" x14ac:dyDescent="0.2">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749</v>
      </c>
      <c r="AN435" s="167"/>
      <c r="AO435" s="167"/>
      <c r="AP435" s="168"/>
      <c r="AQ435" s="166" t="s">
        <v>718</v>
      </c>
      <c r="AR435" s="167"/>
      <c r="AS435" s="167"/>
      <c r="AT435" s="168"/>
      <c r="AU435" s="167" t="s">
        <v>718</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34.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733</v>
      </c>
      <c r="AE702" s="890"/>
      <c r="AF702" s="890"/>
      <c r="AG702" s="879" t="s">
        <v>738</v>
      </c>
      <c r="AH702" s="880"/>
      <c r="AI702" s="880"/>
      <c r="AJ702" s="880"/>
      <c r="AK702" s="880"/>
      <c r="AL702" s="880"/>
      <c r="AM702" s="880"/>
      <c r="AN702" s="880"/>
      <c r="AO702" s="880"/>
      <c r="AP702" s="880"/>
      <c r="AQ702" s="880"/>
      <c r="AR702" s="880"/>
      <c r="AS702" s="880"/>
      <c r="AT702" s="880"/>
      <c r="AU702" s="880"/>
      <c r="AV702" s="880"/>
      <c r="AW702" s="880"/>
      <c r="AX702" s="881"/>
    </row>
    <row r="703" spans="1:51" ht="34.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733</v>
      </c>
      <c r="AE703" s="185"/>
      <c r="AF703" s="185"/>
      <c r="AG703" s="663" t="s">
        <v>739</v>
      </c>
      <c r="AH703" s="664"/>
      <c r="AI703" s="664"/>
      <c r="AJ703" s="664"/>
      <c r="AK703" s="664"/>
      <c r="AL703" s="664"/>
      <c r="AM703" s="664"/>
      <c r="AN703" s="664"/>
      <c r="AO703" s="664"/>
      <c r="AP703" s="664"/>
      <c r="AQ703" s="664"/>
      <c r="AR703" s="664"/>
      <c r="AS703" s="664"/>
      <c r="AT703" s="664"/>
      <c r="AU703" s="664"/>
      <c r="AV703" s="664"/>
      <c r="AW703" s="664"/>
      <c r="AX703" s="665"/>
    </row>
    <row r="704" spans="1:51" ht="49.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733</v>
      </c>
      <c r="AE704" s="582"/>
      <c r="AF704" s="582"/>
      <c r="AG704" s="424" t="s">
        <v>740</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733</v>
      </c>
      <c r="AE705" s="732"/>
      <c r="AF705" s="732"/>
      <c r="AG705" s="190" t="s">
        <v>741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734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735</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736</v>
      </c>
      <c r="AE708" s="667"/>
      <c r="AF708" s="667"/>
      <c r="AG708" s="522" t="s">
        <v>737</v>
      </c>
      <c r="AH708" s="523"/>
      <c r="AI708" s="523"/>
      <c r="AJ708" s="523"/>
      <c r="AK708" s="523"/>
      <c r="AL708" s="523"/>
      <c r="AM708" s="523"/>
      <c r="AN708" s="523"/>
      <c r="AO708" s="523"/>
      <c r="AP708" s="523"/>
      <c r="AQ708" s="523"/>
      <c r="AR708" s="523"/>
      <c r="AS708" s="523"/>
      <c r="AT708" s="523"/>
      <c r="AU708" s="523"/>
      <c r="AV708" s="523"/>
      <c r="AW708" s="523"/>
      <c r="AX708" s="524"/>
    </row>
    <row r="709" spans="1:50" ht="33"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733</v>
      </c>
      <c r="AE709" s="185"/>
      <c r="AF709" s="185"/>
      <c r="AG709" s="663" t="s">
        <v>742</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736</v>
      </c>
      <c r="AE710" s="185"/>
      <c r="AF710" s="185"/>
      <c r="AG710" s="663" t="s">
        <v>737</v>
      </c>
      <c r="AH710" s="664"/>
      <c r="AI710" s="664"/>
      <c r="AJ710" s="664"/>
      <c r="AK710" s="664"/>
      <c r="AL710" s="664"/>
      <c r="AM710" s="664"/>
      <c r="AN710" s="664"/>
      <c r="AO710" s="664"/>
      <c r="AP710" s="664"/>
      <c r="AQ710" s="664"/>
      <c r="AR710" s="664"/>
      <c r="AS710" s="664"/>
      <c r="AT710" s="664"/>
      <c r="AU710" s="664"/>
      <c r="AV710" s="664"/>
      <c r="AW710" s="664"/>
      <c r="AX710" s="665"/>
    </row>
    <row r="711" spans="1:50" ht="34.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733</v>
      </c>
      <c r="AE711" s="185"/>
      <c r="AF711" s="185"/>
      <c r="AG711" s="663" t="s">
        <v>743</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736</v>
      </c>
      <c r="AE712" s="582"/>
      <c r="AF712" s="582"/>
      <c r="AG712" s="590" t="s">
        <v>737</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736</v>
      </c>
      <c r="AE713" s="185"/>
      <c r="AF713" s="186"/>
      <c r="AG713" s="663" t="s">
        <v>737</v>
      </c>
      <c r="AH713" s="664"/>
      <c r="AI713" s="664"/>
      <c r="AJ713" s="664"/>
      <c r="AK713" s="664"/>
      <c r="AL713" s="664"/>
      <c r="AM713" s="664"/>
      <c r="AN713" s="664"/>
      <c r="AO713" s="664"/>
      <c r="AP713" s="664"/>
      <c r="AQ713" s="664"/>
      <c r="AR713" s="664"/>
      <c r="AS713" s="664"/>
      <c r="AT713" s="664"/>
      <c r="AU713" s="664"/>
      <c r="AV713" s="664"/>
      <c r="AW713" s="664"/>
      <c r="AX713" s="665"/>
    </row>
    <row r="714" spans="1:50" ht="38.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733</v>
      </c>
      <c r="AE714" s="588"/>
      <c r="AF714" s="589"/>
      <c r="AG714" s="688" t="s">
        <v>744</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733</v>
      </c>
      <c r="AE715" s="667"/>
      <c r="AF715" s="773"/>
      <c r="AG715" s="522" t="s">
        <v>745</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736</v>
      </c>
      <c r="AE716" s="755"/>
      <c r="AF716" s="755"/>
      <c r="AG716" s="663" t="s">
        <v>737</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733</v>
      </c>
      <c r="AE717" s="185"/>
      <c r="AF717" s="185"/>
      <c r="AG717" s="663" t="s">
        <v>746</v>
      </c>
      <c r="AH717" s="664"/>
      <c r="AI717" s="664"/>
      <c r="AJ717" s="664"/>
      <c r="AK717" s="664"/>
      <c r="AL717" s="664"/>
      <c r="AM717" s="664"/>
      <c r="AN717" s="664"/>
      <c r="AO717" s="664"/>
      <c r="AP717" s="664"/>
      <c r="AQ717" s="664"/>
      <c r="AR717" s="664"/>
      <c r="AS717" s="664"/>
      <c r="AT717" s="664"/>
      <c r="AU717" s="664"/>
      <c r="AV717" s="664"/>
      <c r="AW717" s="664"/>
      <c r="AX717" s="665"/>
    </row>
    <row r="718" spans="1:50" ht="32.2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733</v>
      </c>
      <c r="AE718" s="185"/>
      <c r="AF718" s="185"/>
      <c r="AG718" s="193" t="s">
        <v>747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736</v>
      </c>
      <c r="AE719" s="667"/>
      <c r="AF719" s="667"/>
      <c r="AG719" s="190" t="s">
        <v>737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776</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753</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731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732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936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959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0" customHeight="1" x14ac:dyDescent="0.15">
      <c r="A787" s="756" t="s">
        <v>387</v>
      </c>
      <c r="B787" s="757"/>
      <c r="C787" s="757"/>
      <c r="D787" s="757"/>
      <c r="E787" s="757"/>
      <c r="F787" s="758"/>
      <c r="G787" s="435" t="s">
        <v>754</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30"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30" customHeight="1" x14ac:dyDescent="0.15">
      <c r="A789" s="552"/>
      <c r="B789" s="759"/>
      <c r="C789" s="759"/>
      <c r="D789" s="759"/>
      <c r="E789" s="759"/>
      <c r="F789" s="760"/>
      <c r="G789" s="445" t="s">
        <v>756</v>
      </c>
      <c r="H789" s="446"/>
      <c r="I789" s="446"/>
      <c r="J789" s="446"/>
      <c r="K789" s="447"/>
      <c r="L789" s="448" t="s">
        <v>757</v>
      </c>
      <c r="M789" s="449"/>
      <c r="N789" s="449"/>
      <c r="O789" s="449"/>
      <c r="P789" s="449"/>
      <c r="Q789" s="449"/>
      <c r="R789" s="449"/>
      <c r="S789" s="449"/>
      <c r="T789" s="449"/>
      <c r="U789" s="449"/>
      <c r="V789" s="449"/>
      <c r="W789" s="449"/>
      <c r="X789" s="450"/>
      <c r="Y789" s="451">
        <v>59</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30" customHeight="1" x14ac:dyDescent="0.15">
      <c r="A790" s="552"/>
      <c r="B790" s="759"/>
      <c r="C790" s="759"/>
      <c r="D790" s="759"/>
      <c r="E790" s="759"/>
      <c r="F790" s="760"/>
      <c r="G790" s="349" t="s">
        <v>756</v>
      </c>
      <c r="H790" s="350"/>
      <c r="I790" s="350"/>
      <c r="J790" s="350"/>
      <c r="K790" s="351"/>
      <c r="L790" s="399" t="s">
        <v>758</v>
      </c>
      <c r="M790" s="400"/>
      <c r="N790" s="400"/>
      <c r="O790" s="400"/>
      <c r="P790" s="400"/>
      <c r="Q790" s="400"/>
      <c r="R790" s="400"/>
      <c r="S790" s="400"/>
      <c r="T790" s="400"/>
      <c r="U790" s="400"/>
      <c r="V790" s="400"/>
      <c r="W790" s="400"/>
      <c r="X790" s="401"/>
      <c r="Y790" s="396">
        <v>4</v>
      </c>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9.25" hidden="1" customHeight="1" x14ac:dyDescent="0.15">
      <c r="A791" s="552"/>
      <c r="B791" s="759"/>
      <c r="C791" s="759"/>
      <c r="D791" s="759"/>
      <c r="E791" s="759"/>
      <c r="F791" s="760"/>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9.25" hidden="1" customHeight="1" x14ac:dyDescent="0.15">
      <c r="A792" s="552"/>
      <c r="B792" s="759"/>
      <c r="C792" s="759"/>
      <c r="D792" s="759"/>
      <c r="E792" s="759"/>
      <c r="F792" s="760"/>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9.25" hidden="1" customHeight="1" x14ac:dyDescent="0.15">
      <c r="A793" s="552"/>
      <c r="B793" s="759"/>
      <c r="C793" s="759"/>
      <c r="D793" s="759"/>
      <c r="E793" s="759"/>
      <c r="F793" s="760"/>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9.25" hidden="1" customHeight="1" x14ac:dyDescent="0.15">
      <c r="A794" s="552"/>
      <c r="B794" s="759"/>
      <c r="C794" s="759"/>
      <c r="D794" s="759"/>
      <c r="E794" s="759"/>
      <c r="F794" s="760"/>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9.25" hidden="1" customHeight="1" x14ac:dyDescent="0.15">
      <c r="A795" s="552"/>
      <c r="B795" s="759"/>
      <c r="C795" s="759"/>
      <c r="D795" s="759"/>
      <c r="E795" s="759"/>
      <c r="F795" s="760"/>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9.25" hidden="1" customHeight="1" x14ac:dyDescent="0.15">
      <c r="A796" s="552"/>
      <c r="B796" s="759"/>
      <c r="C796" s="759"/>
      <c r="D796" s="759"/>
      <c r="E796" s="759"/>
      <c r="F796" s="760"/>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9.25" hidden="1" customHeight="1" x14ac:dyDescent="0.15">
      <c r="A797" s="552"/>
      <c r="B797" s="759"/>
      <c r="C797" s="759"/>
      <c r="D797" s="759"/>
      <c r="E797" s="759"/>
      <c r="F797" s="760"/>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9.25" hidden="1" customHeight="1" x14ac:dyDescent="0.15">
      <c r="A798" s="552"/>
      <c r="B798" s="759"/>
      <c r="C798" s="759"/>
      <c r="D798" s="759"/>
      <c r="E798" s="759"/>
      <c r="F798" s="760"/>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30" customHeight="1" x14ac:dyDescent="0.15">
      <c r="A799" s="552"/>
      <c r="B799" s="759"/>
      <c r="C799" s="759"/>
      <c r="D799" s="759"/>
      <c r="E799" s="759"/>
      <c r="F799" s="760"/>
      <c r="G799" s="407" t="s">
        <v>20</v>
      </c>
      <c r="H799" s="408"/>
      <c r="I799" s="408"/>
      <c r="J799" s="408"/>
      <c r="K799" s="408"/>
      <c r="L799" s="409"/>
      <c r="M799" s="410"/>
      <c r="N799" s="410"/>
      <c r="O799" s="410"/>
      <c r="P799" s="410"/>
      <c r="Q799" s="410"/>
      <c r="R799" s="410"/>
      <c r="S799" s="410"/>
      <c r="T799" s="410"/>
      <c r="U799" s="410"/>
      <c r="V799" s="410"/>
      <c r="W799" s="410"/>
      <c r="X799" s="411"/>
      <c r="Y799" s="412">
        <f>SUM(Y789:AB798)</f>
        <v>63</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2"/>
      <c r="B804" s="759"/>
      <c r="C804" s="759"/>
      <c r="D804" s="759"/>
      <c r="E804" s="759"/>
      <c r="F804" s="760"/>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2"/>
      <c r="B805" s="759"/>
      <c r="C805" s="759"/>
      <c r="D805" s="759"/>
      <c r="E805" s="759"/>
      <c r="F805" s="760"/>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2"/>
      <c r="B806" s="759"/>
      <c r="C806" s="759"/>
      <c r="D806" s="759"/>
      <c r="E806" s="759"/>
      <c r="F806" s="760"/>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2"/>
      <c r="B807" s="759"/>
      <c r="C807" s="759"/>
      <c r="D807" s="759"/>
      <c r="E807" s="759"/>
      <c r="F807" s="760"/>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2"/>
      <c r="B808" s="759"/>
      <c r="C808" s="759"/>
      <c r="D808" s="759"/>
      <c r="E808" s="759"/>
      <c r="F808" s="760"/>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2"/>
      <c r="B809" s="759"/>
      <c r="C809" s="759"/>
      <c r="D809" s="759"/>
      <c r="E809" s="759"/>
      <c r="F809" s="760"/>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2"/>
      <c r="B810" s="759"/>
      <c r="C810" s="759"/>
      <c r="D810" s="759"/>
      <c r="E810" s="759"/>
      <c r="F810" s="760"/>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2"/>
      <c r="B811" s="759"/>
      <c r="C811" s="759"/>
      <c r="D811" s="759"/>
      <c r="E811" s="759"/>
      <c r="F811" s="760"/>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2"/>
      <c r="B812" s="759"/>
      <c r="C812" s="759"/>
      <c r="D812" s="759"/>
      <c r="E812" s="759"/>
      <c r="F812" s="760"/>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2"/>
      <c r="B817" s="759"/>
      <c r="C817" s="759"/>
      <c r="D817" s="759"/>
      <c r="E817" s="759"/>
      <c r="F817" s="760"/>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2"/>
      <c r="B818" s="759"/>
      <c r="C818" s="759"/>
      <c r="D818" s="759"/>
      <c r="E818" s="759"/>
      <c r="F818" s="760"/>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2"/>
      <c r="B819" s="759"/>
      <c r="C819" s="759"/>
      <c r="D819" s="759"/>
      <c r="E819" s="759"/>
      <c r="F819" s="760"/>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2"/>
      <c r="B820" s="759"/>
      <c r="C820" s="759"/>
      <c r="D820" s="759"/>
      <c r="E820" s="759"/>
      <c r="F820" s="760"/>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2"/>
      <c r="B821" s="759"/>
      <c r="C821" s="759"/>
      <c r="D821" s="759"/>
      <c r="E821" s="759"/>
      <c r="F821" s="760"/>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2"/>
      <c r="B822" s="759"/>
      <c r="C822" s="759"/>
      <c r="D822" s="759"/>
      <c r="E822" s="759"/>
      <c r="F822" s="760"/>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2"/>
      <c r="B823" s="759"/>
      <c r="C823" s="759"/>
      <c r="D823" s="759"/>
      <c r="E823" s="759"/>
      <c r="F823" s="760"/>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2"/>
      <c r="B824" s="759"/>
      <c r="C824" s="759"/>
      <c r="D824" s="759"/>
      <c r="E824" s="759"/>
      <c r="F824" s="760"/>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2"/>
      <c r="B825" s="759"/>
      <c r="C825" s="759"/>
      <c r="D825" s="759"/>
      <c r="E825" s="759"/>
      <c r="F825" s="760"/>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2"/>
      <c r="B830" s="759"/>
      <c r="C830" s="759"/>
      <c r="D830" s="759"/>
      <c r="E830" s="759"/>
      <c r="F830" s="760"/>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2"/>
      <c r="B831" s="759"/>
      <c r="C831" s="759"/>
      <c r="D831" s="759"/>
      <c r="E831" s="759"/>
      <c r="F831" s="760"/>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2"/>
      <c r="B832" s="759"/>
      <c r="C832" s="759"/>
      <c r="D832" s="759"/>
      <c r="E832" s="759"/>
      <c r="F832" s="760"/>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2"/>
      <c r="B833" s="759"/>
      <c r="C833" s="759"/>
      <c r="D833" s="759"/>
      <c r="E833" s="759"/>
      <c r="F833" s="760"/>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2"/>
      <c r="B834" s="759"/>
      <c r="C834" s="759"/>
      <c r="D834" s="759"/>
      <c r="E834" s="759"/>
      <c r="F834" s="760"/>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2"/>
      <c r="B835" s="759"/>
      <c r="C835" s="759"/>
      <c r="D835" s="759"/>
      <c r="E835" s="759"/>
      <c r="F835" s="760"/>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2"/>
      <c r="B836" s="759"/>
      <c r="C836" s="759"/>
      <c r="D836" s="759"/>
      <c r="E836" s="759"/>
      <c r="F836" s="760"/>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2"/>
      <c r="B837" s="759"/>
      <c r="C837" s="759"/>
      <c r="D837" s="759"/>
      <c r="E837" s="759"/>
      <c r="F837" s="760"/>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2"/>
      <c r="B838" s="759"/>
      <c r="C838" s="759"/>
      <c r="D838" s="759"/>
      <c r="E838" s="759"/>
      <c r="F838" s="760"/>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368</v>
      </c>
      <c r="AI844" s="348"/>
      <c r="AJ844" s="348"/>
      <c r="AK844" s="348"/>
      <c r="AL844" s="348" t="s">
        <v>21</v>
      </c>
      <c r="AM844" s="348"/>
      <c r="AN844" s="348"/>
      <c r="AO844" s="422"/>
      <c r="AP844" s="423" t="s">
        <v>298</v>
      </c>
      <c r="AQ844" s="423"/>
      <c r="AR844" s="423"/>
      <c r="AS844" s="423"/>
      <c r="AT844" s="423"/>
      <c r="AU844" s="423"/>
      <c r="AV844" s="423"/>
      <c r="AW844" s="423"/>
      <c r="AX844" s="423"/>
    </row>
    <row r="845" spans="1:51" ht="30" customHeight="1" x14ac:dyDescent="0.15">
      <c r="A845" s="402">
        <v>1</v>
      </c>
      <c r="B845" s="402">
        <v>1</v>
      </c>
      <c r="C845" s="421" t="s">
        <v>755</v>
      </c>
      <c r="D845" s="416"/>
      <c r="E845" s="416"/>
      <c r="F845" s="416"/>
      <c r="G845" s="416"/>
      <c r="H845" s="416"/>
      <c r="I845" s="416"/>
      <c r="J845" s="417">
        <v>8030001005467</v>
      </c>
      <c r="K845" s="418"/>
      <c r="L845" s="418"/>
      <c r="M845" s="418"/>
      <c r="N845" s="418"/>
      <c r="O845" s="418"/>
      <c r="P845" s="317" t="s">
        <v>757</v>
      </c>
      <c r="Q845" s="318"/>
      <c r="R845" s="318"/>
      <c r="S845" s="318"/>
      <c r="T845" s="318"/>
      <c r="U845" s="318"/>
      <c r="V845" s="318"/>
      <c r="W845" s="318"/>
      <c r="X845" s="318"/>
      <c r="Y845" s="319">
        <v>59</v>
      </c>
      <c r="Z845" s="320"/>
      <c r="AA845" s="320"/>
      <c r="AB845" s="321"/>
      <c r="AC845" s="323" t="s">
        <v>374</v>
      </c>
      <c r="AD845" s="324"/>
      <c r="AE845" s="324"/>
      <c r="AF845" s="324"/>
      <c r="AG845" s="324"/>
      <c r="AH845" s="419">
        <v>1</v>
      </c>
      <c r="AI845" s="420"/>
      <c r="AJ845" s="420"/>
      <c r="AK845" s="420"/>
      <c r="AL845" s="327">
        <v>97</v>
      </c>
      <c r="AM845" s="328"/>
      <c r="AN845" s="328"/>
      <c r="AO845" s="329"/>
      <c r="AP845" s="322" t="s">
        <v>774</v>
      </c>
      <c r="AQ845" s="322"/>
      <c r="AR845" s="322"/>
      <c r="AS845" s="322"/>
      <c r="AT845" s="322"/>
      <c r="AU845" s="322"/>
      <c r="AV845" s="322"/>
      <c r="AW845" s="322"/>
      <c r="AX845" s="322"/>
    </row>
    <row r="846" spans="1:51" ht="30" customHeight="1" x14ac:dyDescent="0.15">
      <c r="A846" s="402">
        <v>2</v>
      </c>
      <c r="B846" s="402">
        <v>1</v>
      </c>
      <c r="C846" s="421" t="s">
        <v>755</v>
      </c>
      <c r="D846" s="416"/>
      <c r="E846" s="416"/>
      <c r="F846" s="416"/>
      <c r="G846" s="416"/>
      <c r="H846" s="416"/>
      <c r="I846" s="416"/>
      <c r="J846" s="417">
        <v>8030001005467</v>
      </c>
      <c r="K846" s="418"/>
      <c r="L846" s="418"/>
      <c r="M846" s="418"/>
      <c r="N846" s="418"/>
      <c r="O846" s="418"/>
      <c r="P846" s="317" t="s">
        <v>758</v>
      </c>
      <c r="Q846" s="318"/>
      <c r="R846" s="318"/>
      <c r="S846" s="318"/>
      <c r="T846" s="318"/>
      <c r="U846" s="318"/>
      <c r="V846" s="318"/>
      <c r="W846" s="318"/>
      <c r="X846" s="318"/>
      <c r="Y846" s="319">
        <v>4</v>
      </c>
      <c r="Z846" s="320"/>
      <c r="AA846" s="320"/>
      <c r="AB846" s="321"/>
      <c r="AC846" s="323" t="s">
        <v>373</v>
      </c>
      <c r="AD846" s="324"/>
      <c r="AE846" s="324"/>
      <c r="AF846" s="324"/>
      <c r="AG846" s="324"/>
      <c r="AH846" s="419">
        <v>1</v>
      </c>
      <c r="AI846" s="420"/>
      <c r="AJ846" s="420"/>
      <c r="AK846" s="420"/>
      <c r="AL846" s="327">
        <v>93.5</v>
      </c>
      <c r="AM846" s="328"/>
      <c r="AN846" s="328"/>
      <c r="AO846" s="329"/>
      <c r="AP846" s="322" t="s">
        <v>774</v>
      </c>
      <c r="AQ846" s="322"/>
      <c r="AR846" s="322"/>
      <c r="AS846" s="322"/>
      <c r="AT846" s="322"/>
      <c r="AU846" s="322"/>
      <c r="AV846" s="322"/>
      <c r="AW846" s="322"/>
      <c r="AX846" s="322"/>
      <c r="AY846">
        <f>COUNTA($C$846)</f>
        <v>1</v>
      </c>
    </row>
    <row r="847" spans="1:51" ht="30" customHeight="1" x14ac:dyDescent="0.15">
      <c r="A847" s="402">
        <v>3</v>
      </c>
      <c r="B847" s="402">
        <v>1</v>
      </c>
      <c r="C847" s="421" t="s">
        <v>759</v>
      </c>
      <c r="D847" s="416"/>
      <c r="E847" s="416"/>
      <c r="F847" s="416"/>
      <c r="G847" s="416"/>
      <c r="H847" s="416"/>
      <c r="I847" s="416"/>
      <c r="J847" s="417">
        <v>3010701008973</v>
      </c>
      <c r="K847" s="418"/>
      <c r="L847" s="418"/>
      <c r="M847" s="418"/>
      <c r="N847" s="418"/>
      <c r="O847" s="418"/>
      <c r="P847" s="317" t="s">
        <v>760</v>
      </c>
      <c r="Q847" s="318"/>
      <c r="R847" s="318"/>
      <c r="S847" s="318"/>
      <c r="T847" s="318"/>
      <c r="U847" s="318"/>
      <c r="V847" s="318"/>
      <c r="W847" s="318"/>
      <c r="X847" s="318"/>
      <c r="Y847" s="319">
        <v>39</v>
      </c>
      <c r="Z847" s="320"/>
      <c r="AA847" s="320"/>
      <c r="AB847" s="321"/>
      <c r="AC847" s="323" t="s">
        <v>373</v>
      </c>
      <c r="AD847" s="324"/>
      <c r="AE847" s="324"/>
      <c r="AF847" s="324"/>
      <c r="AG847" s="324"/>
      <c r="AH847" s="325">
        <v>1</v>
      </c>
      <c r="AI847" s="326"/>
      <c r="AJ847" s="326"/>
      <c r="AK847" s="326"/>
      <c r="AL847" s="327">
        <v>90.6</v>
      </c>
      <c r="AM847" s="328"/>
      <c r="AN847" s="328"/>
      <c r="AO847" s="329"/>
      <c r="AP847" s="322" t="s">
        <v>774</v>
      </c>
      <c r="AQ847" s="322"/>
      <c r="AR847" s="322"/>
      <c r="AS847" s="322"/>
      <c r="AT847" s="322"/>
      <c r="AU847" s="322"/>
      <c r="AV847" s="322"/>
      <c r="AW847" s="322"/>
      <c r="AX847" s="322"/>
      <c r="AY847">
        <f>COUNTA($C$847)</f>
        <v>1</v>
      </c>
    </row>
    <row r="848" spans="1:51" ht="47.25" customHeight="1" x14ac:dyDescent="0.15">
      <c r="A848" s="402">
        <v>4</v>
      </c>
      <c r="B848" s="402">
        <v>1</v>
      </c>
      <c r="C848" s="421" t="s">
        <v>762</v>
      </c>
      <c r="D848" s="416"/>
      <c r="E848" s="416"/>
      <c r="F848" s="416"/>
      <c r="G848" s="416"/>
      <c r="H848" s="416"/>
      <c r="I848" s="416"/>
      <c r="J848" s="417">
        <v>3010701008973</v>
      </c>
      <c r="K848" s="418"/>
      <c r="L848" s="418"/>
      <c r="M848" s="418"/>
      <c r="N848" s="418"/>
      <c r="O848" s="418"/>
      <c r="P848" s="317" t="s">
        <v>761</v>
      </c>
      <c r="Q848" s="318"/>
      <c r="R848" s="318"/>
      <c r="S848" s="318"/>
      <c r="T848" s="318"/>
      <c r="U848" s="318"/>
      <c r="V848" s="318"/>
      <c r="W848" s="318"/>
      <c r="X848" s="318"/>
      <c r="Y848" s="319">
        <v>2</v>
      </c>
      <c r="Z848" s="320"/>
      <c r="AA848" s="320"/>
      <c r="AB848" s="321"/>
      <c r="AC848" s="323" t="s">
        <v>373</v>
      </c>
      <c r="AD848" s="324"/>
      <c r="AE848" s="324"/>
      <c r="AF848" s="324"/>
      <c r="AG848" s="324"/>
      <c r="AH848" s="325">
        <v>1</v>
      </c>
      <c r="AI848" s="326"/>
      <c r="AJ848" s="326"/>
      <c r="AK848" s="326"/>
      <c r="AL848" s="327">
        <v>90.6</v>
      </c>
      <c r="AM848" s="328"/>
      <c r="AN848" s="328"/>
      <c r="AO848" s="329"/>
      <c r="AP848" s="322" t="s">
        <v>774</v>
      </c>
      <c r="AQ848" s="322"/>
      <c r="AR848" s="322"/>
      <c r="AS848" s="322"/>
      <c r="AT848" s="322"/>
      <c r="AU848" s="322"/>
      <c r="AV848" s="322"/>
      <c r="AW848" s="322"/>
      <c r="AX848" s="322"/>
      <c r="AY848">
        <f>COUNTA($C$848)</f>
        <v>1</v>
      </c>
    </row>
    <row r="849" spans="1:51" ht="30" customHeight="1" x14ac:dyDescent="0.15">
      <c r="A849" s="402">
        <v>5</v>
      </c>
      <c r="B849" s="402">
        <v>1</v>
      </c>
      <c r="C849" s="421" t="s">
        <v>763</v>
      </c>
      <c r="D849" s="416"/>
      <c r="E849" s="416"/>
      <c r="F849" s="416"/>
      <c r="G849" s="416"/>
      <c r="H849" s="416"/>
      <c r="I849" s="416"/>
      <c r="J849" s="417">
        <v>6010101000479</v>
      </c>
      <c r="K849" s="418"/>
      <c r="L849" s="418"/>
      <c r="M849" s="418"/>
      <c r="N849" s="418"/>
      <c r="O849" s="418"/>
      <c r="P849" s="317" t="s">
        <v>764</v>
      </c>
      <c r="Q849" s="318"/>
      <c r="R849" s="318"/>
      <c r="S849" s="318"/>
      <c r="T849" s="318"/>
      <c r="U849" s="318"/>
      <c r="V849" s="318"/>
      <c r="W849" s="318"/>
      <c r="X849" s="318"/>
      <c r="Y849" s="319">
        <v>20</v>
      </c>
      <c r="Z849" s="320"/>
      <c r="AA849" s="320"/>
      <c r="AB849" s="321"/>
      <c r="AC849" s="323" t="s">
        <v>373</v>
      </c>
      <c r="AD849" s="324"/>
      <c r="AE849" s="324"/>
      <c r="AF849" s="324"/>
      <c r="AG849" s="324"/>
      <c r="AH849" s="325">
        <v>1</v>
      </c>
      <c r="AI849" s="326"/>
      <c r="AJ849" s="326"/>
      <c r="AK849" s="326"/>
      <c r="AL849" s="327">
        <v>96.2</v>
      </c>
      <c r="AM849" s="328"/>
      <c r="AN849" s="328"/>
      <c r="AO849" s="329"/>
      <c r="AP849" s="322" t="s">
        <v>774</v>
      </c>
      <c r="AQ849" s="322"/>
      <c r="AR849" s="322"/>
      <c r="AS849" s="322"/>
      <c r="AT849" s="322"/>
      <c r="AU849" s="322"/>
      <c r="AV849" s="322"/>
      <c r="AW849" s="322"/>
      <c r="AX849" s="322"/>
      <c r="AY849">
        <f>COUNTA($C$849)</f>
        <v>1</v>
      </c>
    </row>
    <row r="850" spans="1:51" ht="30" customHeight="1" x14ac:dyDescent="0.15">
      <c r="A850" s="402">
        <v>6</v>
      </c>
      <c r="B850" s="402">
        <v>1</v>
      </c>
      <c r="C850" s="421" t="s">
        <v>765</v>
      </c>
      <c r="D850" s="416"/>
      <c r="E850" s="416"/>
      <c r="F850" s="416"/>
      <c r="G850" s="416"/>
      <c r="H850" s="416"/>
      <c r="I850" s="416"/>
      <c r="J850" s="417">
        <v>3011401007803</v>
      </c>
      <c r="K850" s="418"/>
      <c r="L850" s="418"/>
      <c r="M850" s="418"/>
      <c r="N850" s="418"/>
      <c r="O850" s="418"/>
      <c r="P850" s="317" t="s">
        <v>766</v>
      </c>
      <c r="Q850" s="318"/>
      <c r="R850" s="318"/>
      <c r="S850" s="318"/>
      <c r="T850" s="318"/>
      <c r="U850" s="318"/>
      <c r="V850" s="318"/>
      <c r="W850" s="318"/>
      <c r="X850" s="318"/>
      <c r="Y850" s="319">
        <v>13</v>
      </c>
      <c r="Z850" s="320"/>
      <c r="AA850" s="320"/>
      <c r="AB850" s="321"/>
      <c r="AC850" s="323" t="s">
        <v>374</v>
      </c>
      <c r="AD850" s="324"/>
      <c r="AE850" s="324"/>
      <c r="AF850" s="324"/>
      <c r="AG850" s="324"/>
      <c r="AH850" s="325">
        <v>4</v>
      </c>
      <c r="AI850" s="326"/>
      <c r="AJ850" s="326"/>
      <c r="AK850" s="326"/>
      <c r="AL850" s="327">
        <v>83.9</v>
      </c>
      <c r="AM850" s="328"/>
      <c r="AN850" s="328"/>
      <c r="AO850" s="329"/>
      <c r="AP850" s="322"/>
      <c r="AQ850" s="322"/>
      <c r="AR850" s="322"/>
      <c r="AS850" s="322"/>
      <c r="AT850" s="322"/>
      <c r="AU850" s="322"/>
      <c r="AV850" s="322"/>
      <c r="AW850" s="322"/>
      <c r="AX850" s="322"/>
      <c r="AY850">
        <f>COUNTA($C$850)</f>
        <v>1</v>
      </c>
    </row>
    <row r="851" spans="1:51" ht="30" customHeight="1" x14ac:dyDescent="0.15">
      <c r="A851" s="402">
        <v>7</v>
      </c>
      <c r="B851" s="402">
        <v>1</v>
      </c>
      <c r="C851" s="421" t="s">
        <v>767</v>
      </c>
      <c r="D851" s="416"/>
      <c r="E851" s="416"/>
      <c r="F851" s="416"/>
      <c r="G851" s="416"/>
      <c r="H851" s="416"/>
      <c r="I851" s="416"/>
      <c r="J851" s="417">
        <v>3020001082173</v>
      </c>
      <c r="K851" s="418"/>
      <c r="L851" s="418"/>
      <c r="M851" s="418"/>
      <c r="N851" s="418"/>
      <c r="O851" s="418"/>
      <c r="P851" s="317" t="s">
        <v>768</v>
      </c>
      <c r="Q851" s="318"/>
      <c r="R851" s="318"/>
      <c r="S851" s="318"/>
      <c r="T851" s="318"/>
      <c r="U851" s="318"/>
      <c r="V851" s="318"/>
      <c r="W851" s="318"/>
      <c r="X851" s="318"/>
      <c r="Y851" s="319">
        <v>2</v>
      </c>
      <c r="Z851" s="320"/>
      <c r="AA851" s="320"/>
      <c r="AB851" s="321"/>
      <c r="AC851" s="323" t="s">
        <v>373</v>
      </c>
      <c r="AD851" s="324"/>
      <c r="AE851" s="324"/>
      <c r="AF851" s="324"/>
      <c r="AG851" s="324"/>
      <c r="AH851" s="325">
        <v>1</v>
      </c>
      <c r="AI851" s="326"/>
      <c r="AJ851" s="326"/>
      <c r="AK851" s="326"/>
      <c r="AL851" s="327">
        <v>53.1</v>
      </c>
      <c r="AM851" s="328"/>
      <c r="AN851" s="328"/>
      <c r="AO851" s="329"/>
      <c r="AP851" s="322" t="s">
        <v>774</v>
      </c>
      <c r="AQ851" s="322"/>
      <c r="AR851" s="322"/>
      <c r="AS851" s="322"/>
      <c r="AT851" s="322"/>
      <c r="AU851" s="322"/>
      <c r="AV851" s="322"/>
      <c r="AW851" s="322"/>
      <c r="AX851" s="322"/>
      <c r="AY851">
        <f>COUNTA($C$851)</f>
        <v>1</v>
      </c>
    </row>
    <row r="852" spans="1:51" ht="30" customHeight="1" x14ac:dyDescent="0.15">
      <c r="A852" s="402">
        <v>8</v>
      </c>
      <c r="B852" s="402">
        <v>1</v>
      </c>
      <c r="C852" s="421" t="s">
        <v>769</v>
      </c>
      <c r="D852" s="416"/>
      <c r="E852" s="416"/>
      <c r="F852" s="416"/>
      <c r="G852" s="416"/>
      <c r="H852" s="416"/>
      <c r="I852" s="416"/>
      <c r="J852" s="417">
        <v>8010001117231</v>
      </c>
      <c r="K852" s="418"/>
      <c r="L852" s="418"/>
      <c r="M852" s="418"/>
      <c r="N852" s="418"/>
      <c r="O852" s="418"/>
      <c r="P852" s="317" t="s">
        <v>770</v>
      </c>
      <c r="Q852" s="318"/>
      <c r="R852" s="318"/>
      <c r="S852" s="318"/>
      <c r="T852" s="318"/>
      <c r="U852" s="318"/>
      <c r="V852" s="318"/>
      <c r="W852" s="318"/>
      <c r="X852" s="318"/>
      <c r="Y852" s="319">
        <v>0.8</v>
      </c>
      <c r="Z852" s="320"/>
      <c r="AA852" s="320"/>
      <c r="AB852" s="321"/>
      <c r="AC852" s="323" t="s">
        <v>379</v>
      </c>
      <c r="AD852" s="324"/>
      <c r="AE852" s="324"/>
      <c r="AF852" s="324"/>
      <c r="AG852" s="324"/>
      <c r="AH852" s="325" t="s">
        <v>774</v>
      </c>
      <c r="AI852" s="326"/>
      <c r="AJ852" s="326"/>
      <c r="AK852" s="326"/>
      <c r="AL852" s="327">
        <v>100</v>
      </c>
      <c r="AM852" s="328"/>
      <c r="AN852" s="328"/>
      <c r="AO852" s="329"/>
      <c r="AP852" s="322" t="s">
        <v>774</v>
      </c>
      <c r="AQ852" s="322"/>
      <c r="AR852" s="322"/>
      <c r="AS852" s="322"/>
      <c r="AT852" s="322"/>
      <c r="AU852" s="322"/>
      <c r="AV852" s="322"/>
      <c r="AW852" s="322"/>
      <c r="AX852" s="322"/>
      <c r="AY852">
        <f>COUNTA($C$852)</f>
        <v>1</v>
      </c>
    </row>
    <row r="853" spans="1:51" ht="45" customHeight="1" x14ac:dyDescent="0.15">
      <c r="A853" s="402">
        <v>9</v>
      </c>
      <c r="B853" s="402">
        <v>1</v>
      </c>
      <c r="C853" s="421" t="s">
        <v>769</v>
      </c>
      <c r="D853" s="416"/>
      <c r="E853" s="416"/>
      <c r="F853" s="416"/>
      <c r="G853" s="416"/>
      <c r="H853" s="416"/>
      <c r="I853" s="416"/>
      <c r="J853" s="417">
        <v>8010001117231</v>
      </c>
      <c r="K853" s="418"/>
      <c r="L853" s="418"/>
      <c r="M853" s="418"/>
      <c r="N853" s="418"/>
      <c r="O853" s="418"/>
      <c r="P853" s="317" t="s">
        <v>771</v>
      </c>
      <c r="Q853" s="318"/>
      <c r="R853" s="318"/>
      <c r="S853" s="318"/>
      <c r="T853" s="318"/>
      <c r="U853" s="318"/>
      <c r="V853" s="318"/>
      <c r="W853" s="318"/>
      <c r="X853" s="318"/>
      <c r="Y853" s="319">
        <v>0.2</v>
      </c>
      <c r="Z853" s="320"/>
      <c r="AA853" s="320"/>
      <c r="AB853" s="321"/>
      <c r="AC853" s="323" t="s">
        <v>379</v>
      </c>
      <c r="AD853" s="324"/>
      <c r="AE853" s="324"/>
      <c r="AF853" s="324"/>
      <c r="AG853" s="324"/>
      <c r="AH853" s="325" t="s">
        <v>774</v>
      </c>
      <c r="AI853" s="326"/>
      <c r="AJ853" s="326"/>
      <c r="AK853" s="326"/>
      <c r="AL853" s="327">
        <v>100</v>
      </c>
      <c r="AM853" s="328"/>
      <c r="AN853" s="328"/>
      <c r="AO853" s="329"/>
      <c r="AP853" s="322" t="s">
        <v>774</v>
      </c>
      <c r="AQ853" s="322"/>
      <c r="AR853" s="322"/>
      <c r="AS853" s="322"/>
      <c r="AT853" s="322"/>
      <c r="AU853" s="322"/>
      <c r="AV853" s="322"/>
      <c r="AW853" s="322"/>
      <c r="AX853" s="322"/>
      <c r="AY853">
        <f>COUNTA($C$853)</f>
        <v>1</v>
      </c>
    </row>
    <row r="854" spans="1:51" ht="30" customHeight="1" x14ac:dyDescent="0.15">
      <c r="A854" s="402">
        <v>10</v>
      </c>
      <c r="B854" s="402">
        <v>1</v>
      </c>
      <c r="C854" s="421" t="s">
        <v>772</v>
      </c>
      <c r="D854" s="416"/>
      <c r="E854" s="416"/>
      <c r="F854" s="416"/>
      <c r="G854" s="416"/>
      <c r="H854" s="416"/>
      <c r="I854" s="416"/>
      <c r="J854" s="417">
        <v>1011501004545</v>
      </c>
      <c r="K854" s="418"/>
      <c r="L854" s="418"/>
      <c r="M854" s="418"/>
      <c r="N854" s="418"/>
      <c r="O854" s="418"/>
      <c r="P854" s="317" t="s">
        <v>773</v>
      </c>
      <c r="Q854" s="318"/>
      <c r="R854" s="318"/>
      <c r="S854" s="318"/>
      <c r="T854" s="318"/>
      <c r="U854" s="318"/>
      <c r="V854" s="318"/>
      <c r="W854" s="318"/>
      <c r="X854" s="318"/>
      <c r="Y854" s="319">
        <v>0.4</v>
      </c>
      <c r="Z854" s="320"/>
      <c r="AA854" s="320"/>
      <c r="AB854" s="321"/>
      <c r="AC854" s="323" t="s">
        <v>379</v>
      </c>
      <c r="AD854" s="324"/>
      <c r="AE854" s="324"/>
      <c r="AF854" s="324"/>
      <c r="AG854" s="324"/>
      <c r="AH854" s="325" t="s">
        <v>774</v>
      </c>
      <c r="AI854" s="326"/>
      <c r="AJ854" s="326"/>
      <c r="AK854" s="326"/>
      <c r="AL854" s="327">
        <v>100</v>
      </c>
      <c r="AM854" s="328"/>
      <c r="AN854" s="328"/>
      <c r="AO854" s="329"/>
      <c r="AP854" s="322" t="s">
        <v>774</v>
      </c>
      <c r="AQ854" s="322"/>
      <c r="AR854" s="322"/>
      <c r="AS854" s="322"/>
      <c r="AT854" s="322"/>
      <c r="AU854" s="322"/>
      <c r="AV854" s="322"/>
      <c r="AW854" s="322"/>
      <c r="AX854" s="322"/>
      <c r="AY854">
        <f>COUNTA($C$854)</f>
        <v>1</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368</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368</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368</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368</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368</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368</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368</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5"/>
      <c r="E1109" s="277" t="s">
        <v>262</v>
      </c>
      <c r="F1109" s="885"/>
      <c r="G1109" s="885"/>
      <c r="H1109" s="885"/>
      <c r="I1109" s="885"/>
      <c r="J1109" s="277" t="s">
        <v>297</v>
      </c>
      <c r="K1109" s="277"/>
      <c r="L1109" s="277"/>
      <c r="M1109" s="277"/>
      <c r="N1109" s="277"/>
      <c r="O1109" s="277"/>
      <c r="P1109" s="346" t="s">
        <v>27</v>
      </c>
      <c r="Q1109" s="346"/>
      <c r="R1109" s="346"/>
      <c r="S1109" s="346"/>
      <c r="T1109" s="346"/>
      <c r="U1109" s="346"/>
      <c r="V1109" s="346"/>
      <c r="W1109" s="346"/>
      <c r="X1109" s="346"/>
      <c r="Y1109" s="277" t="s">
        <v>299</v>
      </c>
      <c r="Z1109" s="885"/>
      <c r="AA1109" s="885"/>
      <c r="AB1109" s="885"/>
      <c r="AC1109" s="277" t="s">
        <v>245</v>
      </c>
      <c r="AD1109" s="277"/>
      <c r="AE1109" s="277"/>
      <c r="AF1109" s="277"/>
      <c r="AG1109" s="277"/>
      <c r="AH1109" s="346" t="s">
        <v>258</v>
      </c>
      <c r="AI1109" s="347"/>
      <c r="AJ1109" s="347"/>
      <c r="AK1109" s="347"/>
      <c r="AL1109" s="347" t="s">
        <v>21</v>
      </c>
      <c r="AM1109" s="347"/>
      <c r="AN1109" s="347"/>
      <c r="AO1109" s="888"/>
      <c r="AP1109" s="423" t="s">
        <v>330</v>
      </c>
      <c r="AQ1109" s="423"/>
      <c r="AR1109" s="423"/>
      <c r="AS1109" s="423"/>
      <c r="AT1109" s="423"/>
      <c r="AU1109" s="423"/>
      <c r="AV1109" s="423"/>
      <c r="AW1109" s="423"/>
      <c r="AX1109" s="423"/>
    </row>
    <row r="1110" spans="1:51" ht="30" customHeight="1" x14ac:dyDescent="0.15">
      <c r="A1110" s="402">
        <v>1</v>
      </c>
      <c r="B1110" s="402">
        <v>1</v>
      </c>
      <c r="C1110" s="887"/>
      <c r="D1110" s="887"/>
      <c r="E1110" s="262" t="s">
        <v>774</v>
      </c>
      <c r="F1110" s="886"/>
      <c r="G1110" s="886"/>
      <c r="H1110" s="886"/>
      <c r="I1110" s="886"/>
      <c r="J1110" s="417" t="s">
        <v>774</v>
      </c>
      <c r="K1110" s="418"/>
      <c r="L1110" s="418"/>
      <c r="M1110" s="418"/>
      <c r="N1110" s="418"/>
      <c r="O1110" s="418"/>
      <c r="P1110" s="317" t="s">
        <v>774</v>
      </c>
      <c r="Q1110" s="318"/>
      <c r="R1110" s="318"/>
      <c r="S1110" s="318"/>
      <c r="T1110" s="318"/>
      <c r="U1110" s="318"/>
      <c r="V1110" s="318"/>
      <c r="W1110" s="318"/>
      <c r="X1110" s="318"/>
      <c r="Y1110" s="319" t="s">
        <v>774</v>
      </c>
      <c r="Z1110" s="320"/>
      <c r="AA1110" s="320"/>
      <c r="AB1110" s="321"/>
      <c r="AC1110" s="323"/>
      <c r="AD1110" s="324"/>
      <c r="AE1110" s="324"/>
      <c r="AF1110" s="324"/>
      <c r="AG1110" s="324"/>
      <c r="AH1110" s="325" t="s">
        <v>774</v>
      </c>
      <c r="AI1110" s="326"/>
      <c r="AJ1110" s="326"/>
      <c r="AK1110" s="326"/>
      <c r="AL1110" s="327" t="s">
        <v>774</v>
      </c>
      <c r="AM1110" s="328"/>
      <c r="AN1110" s="328"/>
      <c r="AO1110" s="329"/>
      <c r="AP1110" s="322" t="s">
        <v>774</v>
      </c>
      <c r="AQ1110" s="322"/>
      <c r="AR1110" s="322"/>
      <c r="AS1110" s="322"/>
      <c r="AT1110" s="322"/>
      <c r="AU1110" s="322"/>
      <c r="AV1110" s="322"/>
      <c r="AW1110" s="322"/>
      <c r="AX1110" s="322"/>
    </row>
    <row r="1111" spans="1:51" ht="30" hidden="1" customHeight="1" x14ac:dyDescent="0.15">
      <c r="A1111" s="402">
        <v>2</v>
      </c>
      <c r="B1111" s="402">
        <v>1</v>
      </c>
      <c r="C1111" s="887"/>
      <c r="D1111" s="887"/>
      <c r="E1111" s="886"/>
      <c r="F1111" s="886"/>
      <c r="G1111" s="886"/>
      <c r="H1111" s="886"/>
      <c r="I1111" s="88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7"/>
      <c r="D1112" s="887"/>
      <c r="E1112" s="886"/>
      <c r="F1112" s="886"/>
      <c r="G1112" s="886"/>
      <c r="H1112" s="886"/>
      <c r="I1112" s="88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7"/>
      <c r="D1113" s="887"/>
      <c r="E1113" s="886"/>
      <c r="F1113" s="886"/>
      <c r="G1113" s="886"/>
      <c r="H1113" s="886"/>
      <c r="I1113" s="88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7"/>
      <c r="D1114" s="887"/>
      <c r="E1114" s="886"/>
      <c r="F1114" s="886"/>
      <c r="G1114" s="886"/>
      <c r="H1114" s="886"/>
      <c r="I1114" s="88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7"/>
      <c r="D1115" s="887"/>
      <c r="E1115" s="886"/>
      <c r="F1115" s="886"/>
      <c r="G1115" s="886"/>
      <c r="H1115" s="886"/>
      <c r="I1115" s="88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7"/>
      <c r="D1116" s="887"/>
      <c r="E1116" s="886"/>
      <c r="F1116" s="886"/>
      <c r="G1116" s="886"/>
      <c r="H1116" s="886"/>
      <c r="I1116" s="88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7"/>
      <c r="D1117" s="887"/>
      <c r="E1117" s="886"/>
      <c r="F1117" s="886"/>
      <c r="G1117" s="886"/>
      <c r="H1117" s="886"/>
      <c r="I1117" s="88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7"/>
      <c r="D1118" s="887"/>
      <c r="E1118" s="886"/>
      <c r="F1118" s="886"/>
      <c r="G1118" s="886"/>
      <c r="H1118" s="886"/>
      <c r="I1118" s="88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7"/>
      <c r="D1119" s="887"/>
      <c r="E1119" s="886"/>
      <c r="F1119" s="886"/>
      <c r="G1119" s="886"/>
      <c r="H1119" s="886"/>
      <c r="I1119" s="88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7"/>
      <c r="D1120" s="887"/>
      <c r="E1120" s="886"/>
      <c r="F1120" s="886"/>
      <c r="G1120" s="886"/>
      <c r="H1120" s="886"/>
      <c r="I1120" s="88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7"/>
      <c r="D1121" s="887"/>
      <c r="E1121" s="886"/>
      <c r="F1121" s="886"/>
      <c r="G1121" s="886"/>
      <c r="H1121" s="886"/>
      <c r="I1121" s="88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7"/>
      <c r="D1122" s="887"/>
      <c r="E1122" s="886"/>
      <c r="F1122" s="886"/>
      <c r="G1122" s="886"/>
      <c r="H1122" s="886"/>
      <c r="I1122" s="88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7"/>
      <c r="D1123" s="887"/>
      <c r="E1123" s="886"/>
      <c r="F1123" s="886"/>
      <c r="G1123" s="886"/>
      <c r="H1123" s="886"/>
      <c r="I1123" s="886"/>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7"/>
      <c r="D1124" s="887"/>
      <c r="E1124" s="886"/>
      <c r="F1124" s="886"/>
      <c r="G1124" s="886"/>
      <c r="H1124" s="886"/>
      <c r="I1124" s="886"/>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7"/>
      <c r="D1125" s="887"/>
      <c r="E1125" s="886"/>
      <c r="F1125" s="886"/>
      <c r="G1125" s="886"/>
      <c r="H1125" s="886"/>
      <c r="I1125" s="886"/>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7"/>
      <c r="D1126" s="887"/>
      <c r="E1126" s="886"/>
      <c r="F1126" s="886"/>
      <c r="G1126" s="886"/>
      <c r="H1126" s="886"/>
      <c r="I1126" s="88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7"/>
      <c r="D1127" s="887"/>
      <c r="E1127" s="262"/>
      <c r="F1127" s="886"/>
      <c r="G1127" s="886"/>
      <c r="H1127" s="886"/>
      <c r="I1127" s="88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7"/>
      <c r="D1128" s="887"/>
      <c r="E1128" s="886"/>
      <c r="F1128" s="886"/>
      <c r="G1128" s="886"/>
      <c r="H1128" s="886"/>
      <c r="I1128" s="88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7"/>
      <c r="D1129" s="887"/>
      <c r="E1129" s="886"/>
      <c r="F1129" s="886"/>
      <c r="G1129" s="886"/>
      <c r="H1129" s="886"/>
      <c r="I1129" s="88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7"/>
      <c r="D1130" s="887"/>
      <c r="E1130" s="886"/>
      <c r="F1130" s="886"/>
      <c r="G1130" s="886"/>
      <c r="H1130" s="886"/>
      <c r="I1130" s="88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7"/>
      <c r="D1131" s="887"/>
      <c r="E1131" s="886"/>
      <c r="F1131" s="886"/>
      <c r="G1131" s="886"/>
      <c r="H1131" s="886"/>
      <c r="I1131" s="88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7"/>
      <c r="D1132" s="887"/>
      <c r="E1132" s="886"/>
      <c r="F1132" s="886"/>
      <c r="G1132" s="886"/>
      <c r="H1132" s="886"/>
      <c r="I1132" s="88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7"/>
      <c r="D1133" s="887"/>
      <c r="E1133" s="886"/>
      <c r="F1133" s="886"/>
      <c r="G1133" s="886"/>
      <c r="H1133" s="886"/>
      <c r="I1133" s="88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7"/>
      <c r="D1134" s="887"/>
      <c r="E1134" s="886"/>
      <c r="F1134" s="886"/>
      <c r="G1134" s="886"/>
      <c r="H1134" s="886"/>
      <c r="I1134" s="88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7"/>
      <c r="D1135" s="887"/>
      <c r="E1135" s="886"/>
      <c r="F1135" s="886"/>
      <c r="G1135" s="886"/>
      <c r="H1135" s="886"/>
      <c r="I1135" s="88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7"/>
      <c r="D1136" s="887"/>
      <c r="E1136" s="886"/>
      <c r="F1136" s="886"/>
      <c r="G1136" s="886"/>
      <c r="H1136" s="886"/>
      <c r="I1136" s="88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7"/>
      <c r="D1137" s="887"/>
      <c r="E1137" s="886"/>
      <c r="F1137" s="886"/>
      <c r="G1137" s="886"/>
      <c r="H1137" s="886"/>
      <c r="I1137" s="88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7"/>
      <c r="D1138" s="887"/>
      <c r="E1138" s="886"/>
      <c r="F1138" s="886"/>
      <c r="G1138" s="886"/>
      <c r="H1138" s="886"/>
      <c r="I1138" s="88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7"/>
      <c r="D1139" s="887"/>
      <c r="E1139" s="886"/>
      <c r="F1139" s="886"/>
      <c r="G1139" s="886"/>
      <c r="H1139" s="886"/>
      <c r="I1139" s="88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31" max="49" man="1"/>
    <brk id="718" max="49" man="1"/>
    <brk id="747" max="49" man="1"/>
    <brk id="1107"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t="s">
        <v>733</v>
      </c>
      <c r="C2" s="13" t="str">
        <f>IF(B2="","",A2)</f>
        <v>医療分野の研究開発関連</v>
      </c>
      <c r="D2" s="13" t="str">
        <f>IF(C2="","",IF(D1&lt;&gt;"",CONCATENATE(D1,"、",C2),C2))</f>
        <v>医療分野の研究開発関連</v>
      </c>
      <c r="F2" s="12" t="s">
        <v>72</v>
      </c>
      <c r="G2" s="17" t="s">
        <v>733</v>
      </c>
      <c r="H2" s="13" t="str">
        <f>IF(G2="","",F2)</f>
        <v>一般会計</v>
      </c>
      <c r="I2" s="13" t="str">
        <f>IF(H2="","",IF(I1&lt;&gt;"",CONCATENATE(I1,"、",H2),H2))</f>
        <v>一般会計</v>
      </c>
      <c r="K2" s="14" t="s">
        <v>103</v>
      </c>
      <c r="L2" s="15"/>
      <c r="M2" s="13" t="str">
        <f>IF(L2="","",K2)</f>
        <v/>
      </c>
      <c r="N2" s="13" t="str">
        <f>IF(M2="","",IF(N1&lt;&gt;"",CONCATENATE(N1,"、",M2),M2))</f>
        <v/>
      </c>
      <c r="O2" s="13"/>
      <c r="P2" s="12" t="s">
        <v>74</v>
      </c>
      <c r="Q2" s="17" t="s">
        <v>733</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733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733</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医療分野の研究開発関連、科学技術・イノベーション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10"/>
      <c r="AA2" s="411"/>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70" t="s">
        <v>134</v>
      </c>
      <c r="AV2" s="370"/>
      <c r="AW2" s="370"/>
      <c r="AX2" s="371"/>
      <c r="AY2" s="34">
        <f>COUNTA($G$4)</f>
        <v>0</v>
      </c>
    </row>
    <row r="3" spans="1:51" ht="18.75" customHeight="1" x14ac:dyDescent="0.15">
      <c r="A3" s="508"/>
      <c r="B3" s="509"/>
      <c r="C3" s="509"/>
      <c r="D3" s="509"/>
      <c r="E3" s="509"/>
      <c r="F3" s="510"/>
      <c r="G3" s="563"/>
      <c r="H3" s="376"/>
      <c r="I3" s="376"/>
      <c r="J3" s="376"/>
      <c r="K3" s="376"/>
      <c r="L3" s="376"/>
      <c r="M3" s="376"/>
      <c r="N3" s="376"/>
      <c r="O3" s="564"/>
      <c r="P3" s="576"/>
      <c r="Q3" s="376"/>
      <c r="R3" s="376"/>
      <c r="S3" s="376"/>
      <c r="T3" s="376"/>
      <c r="U3" s="376"/>
      <c r="V3" s="376"/>
      <c r="W3" s="376"/>
      <c r="X3" s="564"/>
      <c r="Y3" s="999"/>
      <c r="Z3" s="1000"/>
      <c r="AA3" s="1001"/>
      <c r="AB3" s="1005"/>
      <c r="AC3" s="1006"/>
      <c r="AD3" s="1007"/>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10"/>
      <c r="AA9" s="411"/>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70" t="s">
        <v>134</v>
      </c>
      <c r="AV9" s="370"/>
      <c r="AW9" s="370"/>
      <c r="AX9" s="371"/>
      <c r="AY9" s="34">
        <f>COUNTA($G$11)</f>
        <v>0</v>
      </c>
    </row>
    <row r="10" spans="1:51" ht="18.75" customHeight="1" x14ac:dyDescent="0.15">
      <c r="A10" s="508"/>
      <c r="B10" s="509"/>
      <c r="C10" s="509"/>
      <c r="D10" s="509"/>
      <c r="E10" s="509"/>
      <c r="F10" s="510"/>
      <c r="G10" s="563"/>
      <c r="H10" s="376"/>
      <c r="I10" s="376"/>
      <c r="J10" s="376"/>
      <c r="K10" s="376"/>
      <c r="L10" s="376"/>
      <c r="M10" s="376"/>
      <c r="N10" s="376"/>
      <c r="O10" s="564"/>
      <c r="P10" s="576"/>
      <c r="Q10" s="376"/>
      <c r="R10" s="376"/>
      <c r="S10" s="376"/>
      <c r="T10" s="376"/>
      <c r="U10" s="376"/>
      <c r="V10" s="376"/>
      <c r="W10" s="376"/>
      <c r="X10" s="564"/>
      <c r="Y10" s="999"/>
      <c r="Z10" s="1000"/>
      <c r="AA10" s="1001"/>
      <c r="AB10" s="1005"/>
      <c r="AC10" s="1006"/>
      <c r="AD10" s="1007"/>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10"/>
      <c r="AA16" s="411"/>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70" t="s">
        <v>134</v>
      </c>
      <c r="AV16" s="370"/>
      <c r="AW16" s="370"/>
      <c r="AX16" s="371"/>
      <c r="AY16" s="34">
        <f>COUNTA($G$18)</f>
        <v>0</v>
      </c>
    </row>
    <row r="17" spans="1:51" ht="18.75" customHeight="1" x14ac:dyDescent="0.15">
      <c r="A17" s="508"/>
      <c r="B17" s="509"/>
      <c r="C17" s="509"/>
      <c r="D17" s="509"/>
      <c r="E17" s="509"/>
      <c r="F17" s="510"/>
      <c r="G17" s="563"/>
      <c r="H17" s="376"/>
      <c r="I17" s="376"/>
      <c r="J17" s="376"/>
      <c r="K17" s="376"/>
      <c r="L17" s="376"/>
      <c r="M17" s="376"/>
      <c r="N17" s="376"/>
      <c r="O17" s="564"/>
      <c r="P17" s="576"/>
      <c r="Q17" s="376"/>
      <c r="R17" s="376"/>
      <c r="S17" s="376"/>
      <c r="T17" s="376"/>
      <c r="U17" s="376"/>
      <c r="V17" s="376"/>
      <c r="W17" s="376"/>
      <c r="X17" s="564"/>
      <c r="Y17" s="999"/>
      <c r="Z17" s="1000"/>
      <c r="AA17" s="1001"/>
      <c r="AB17" s="1005"/>
      <c r="AC17" s="1006"/>
      <c r="AD17" s="1007"/>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10"/>
      <c r="AA23" s="411"/>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70" t="s">
        <v>134</v>
      </c>
      <c r="AV23" s="370"/>
      <c r="AW23" s="370"/>
      <c r="AX23" s="371"/>
      <c r="AY23" s="34">
        <f>COUNTA($G$25)</f>
        <v>0</v>
      </c>
    </row>
    <row r="24" spans="1:51" ht="18.75" customHeight="1" x14ac:dyDescent="0.15">
      <c r="A24" s="508"/>
      <c r="B24" s="509"/>
      <c r="C24" s="509"/>
      <c r="D24" s="509"/>
      <c r="E24" s="509"/>
      <c r="F24" s="510"/>
      <c r="G24" s="563"/>
      <c r="H24" s="376"/>
      <c r="I24" s="376"/>
      <c r="J24" s="376"/>
      <c r="K24" s="376"/>
      <c r="L24" s="376"/>
      <c r="M24" s="376"/>
      <c r="N24" s="376"/>
      <c r="O24" s="564"/>
      <c r="P24" s="576"/>
      <c r="Q24" s="376"/>
      <c r="R24" s="376"/>
      <c r="S24" s="376"/>
      <c r="T24" s="376"/>
      <c r="U24" s="376"/>
      <c r="V24" s="376"/>
      <c r="W24" s="376"/>
      <c r="X24" s="564"/>
      <c r="Y24" s="999"/>
      <c r="Z24" s="1000"/>
      <c r="AA24" s="1001"/>
      <c r="AB24" s="1005"/>
      <c r="AC24" s="1006"/>
      <c r="AD24" s="1007"/>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10"/>
      <c r="AA30" s="411"/>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70" t="s">
        <v>134</v>
      </c>
      <c r="AV30" s="370"/>
      <c r="AW30" s="370"/>
      <c r="AX30" s="371"/>
      <c r="AY30" s="34">
        <f>COUNTA($G$32)</f>
        <v>0</v>
      </c>
    </row>
    <row r="31" spans="1:51"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999"/>
      <c r="Z31" s="1000"/>
      <c r="AA31" s="1001"/>
      <c r="AB31" s="1005"/>
      <c r="AC31" s="1006"/>
      <c r="AD31" s="1007"/>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10"/>
      <c r="AA37" s="411"/>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70" t="s">
        <v>134</v>
      </c>
      <c r="AV37" s="370"/>
      <c r="AW37" s="370"/>
      <c r="AX37" s="371"/>
      <c r="AY37" s="34">
        <f>COUNTA($G$39)</f>
        <v>0</v>
      </c>
    </row>
    <row r="38" spans="1:51" ht="18.75"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999"/>
      <c r="Z38" s="1000"/>
      <c r="AA38" s="1001"/>
      <c r="AB38" s="1005"/>
      <c r="AC38" s="1006"/>
      <c r="AD38" s="1007"/>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10"/>
      <c r="AA44" s="411"/>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70" t="s">
        <v>134</v>
      </c>
      <c r="AV44" s="370"/>
      <c r="AW44" s="370"/>
      <c r="AX44" s="371"/>
      <c r="AY44" s="34">
        <f>COUNTA($G$46)</f>
        <v>0</v>
      </c>
    </row>
    <row r="45" spans="1:51" ht="18.75"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999"/>
      <c r="Z45" s="1000"/>
      <c r="AA45" s="1001"/>
      <c r="AB45" s="1005"/>
      <c r="AC45" s="1006"/>
      <c r="AD45" s="1007"/>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10"/>
      <c r="AA51" s="411"/>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70" t="s">
        <v>134</v>
      </c>
      <c r="AV51" s="370"/>
      <c r="AW51" s="370"/>
      <c r="AX51" s="371"/>
      <c r="AY51" s="34">
        <f>COUNTA($G$53)</f>
        <v>0</v>
      </c>
    </row>
    <row r="52" spans="1:51" ht="18.75"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999"/>
      <c r="Z52" s="1000"/>
      <c r="AA52" s="1001"/>
      <c r="AB52" s="1005"/>
      <c r="AC52" s="1006"/>
      <c r="AD52" s="1007"/>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10"/>
      <c r="AA58" s="411"/>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70" t="s">
        <v>134</v>
      </c>
      <c r="AV58" s="370"/>
      <c r="AW58" s="370"/>
      <c r="AX58" s="371"/>
      <c r="AY58" s="34">
        <f>COUNTA($G$60)</f>
        <v>0</v>
      </c>
    </row>
    <row r="59" spans="1:51" ht="18.75"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999"/>
      <c r="Z59" s="1000"/>
      <c r="AA59" s="1001"/>
      <c r="AB59" s="1005"/>
      <c r="AC59" s="1006"/>
      <c r="AD59" s="1007"/>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10"/>
      <c r="AA65" s="411"/>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70" t="s">
        <v>134</v>
      </c>
      <c r="AV65" s="370"/>
      <c r="AW65" s="370"/>
      <c r="AX65" s="371"/>
      <c r="AY65" s="34">
        <f>COUNTA($G$67)</f>
        <v>0</v>
      </c>
    </row>
    <row r="66" spans="1:51" ht="18.75" customHeight="1" x14ac:dyDescent="0.15">
      <c r="A66" s="508"/>
      <c r="B66" s="509"/>
      <c r="C66" s="509"/>
      <c r="D66" s="509"/>
      <c r="E66" s="509"/>
      <c r="F66" s="510"/>
      <c r="G66" s="563"/>
      <c r="H66" s="376"/>
      <c r="I66" s="376"/>
      <c r="J66" s="376"/>
      <c r="K66" s="376"/>
      <c r="L66" s="376"/>
      <c r="M66" s="376"/>
      <c r="N66" s="376"/>
      <c r="O66" s="564"/>
      <c r="P66" s="576"/>
      <c r="Q66" s="376"/>
      <c r="R66" s="376"/>
      <c r="S66" s="376"/>
      <c r="T66" s="376"/>
      <c r="U66" s="376"/>
      <c r="V66" s="376"/>
      <c r="W66" s="376"/>
      <c r="X66" s="564"/>
      <c r="Y66" s="999"/>
      <c r="Z66" s="1000"/>
      <c r="AA66" s="1001"/>
      <c r="AB66" s="1005"/>
      <c r="AC66" s="1006"/>
      <c r="AD66" s="1007"/>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0"/>
      <c r="B6" s="1031"/>
      <c r="C6" s="1031"/>
      <c r="D6" s="1031"/>
      <c r="E6" s="1031"/>
      <c r="F6" s="1032"/>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0"/>
      <c r="B7" s="1031"/>
      <c r="C7" s="1031"/>
      <c r="D7" s="1031"/>
      <c r="E7" s="1031"/>
      <c r="F7" s="1032"/>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0"/>
      <c r="B8" s="1031"/>
      <c r="C8" s="1031"/>
      <c r="D8" s="1031"/>
      <c r="E8" s="1031"/>
      <c r="F8" s="1032"/>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0"/>
      <c r="B9" s="1031"/>
      <c r="C9" s="1031"/>
      <c r="D9" s="1031"/>
      <c r="E9" s="1031"/>
      <c r="F9" s="1032"/>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0"/>
      <c r="B10" s="1031"/>
      <c r="C10" s="1031"/>
      <c r="D10" s="1031"/>
      <c r="E10" s="1031"/>
      <c r="F10" s="1032"/>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0"/>
      <c r="B11" s="1031"/>
      <c r="C11" s="1031"/>
      <c r="D11" s="1031"/>
      <c r="E11" s="1031"/>
      <c r="F11" s="1032"/>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0"/>
      <c r="B12" s="1031"/>
      <c r="C12" s="1031"/>
      <c r="D12" s="1031"/>
      <c r="E12" s="1031"/>
      <c r="F12" s="1032"/>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0"/>
      <c r="B13" s="1031"/>
      <c r="C13" s="1031"/>
      <c r="D13" s="1031"/>
      <c r="E13" s="1031"/>
      <c r="F13" s="1032"/>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0"/>
      <c r="B14" s="1031"/>
      <c r="C14" s="1031"/>
      <c r="D14" s="1031"/>
      <c r="E14" s="1031"/>
      <c r="F14" s="103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0"/>
      <c r="B19" s="1031"/>
      <c r="C19" s="1031"/>
      <c r="D19" s="1031"/>
      <c r="E19" s="1031"/>
      <c r="F19" s="1032"/>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0"/>
      <c r="B20" s="1031"/>
      <c r="C20" s="1031"/>
      <c r="D20" s="1031"/>
      <c r="E20" s="1031"/>
      <c r="F20" s="1032"/>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0"/>
      <c r="B21" s="1031"/>
      <c r="C21" s="1031"/>
      <c r="D21" s="1031"/>
      <c r="E21" s="1031"/>
      <c r="F21" s="1032"/>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0"/>
      <c r="B22" s="1031"/>
      <c r="C22" s="1031"/>
      <c r="D22" s="1031"/>
      <c r="E22" s="1031"/>
      <c r="F22" s="1032"/>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0"/>
      <c r="B23" s="1031"/>
      <c r="C23" s="1031"/>
      <c r="D23" s="1031"/>
      <c r="E23" s="1031"/>
      <c r="F23" s="1032"/>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0"/>
      <c r="B24" s="1031"/>
      <c r="C24" s="1031"/>
      <c r="D24" s="1031"/>
      <c r="E24" s="1031"/>
      <c r="F24" s="1032"/>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0"/>
      <c r="B25" s="1031"/>
      <c r="C25" s="1031"/>
      <c r="D25" s="1031"/>
      <c r="E25" s="1031"/>
      <c r="F25" s="1032"/>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0"/>
      <c r="B26" s="1031"/>
      <c r="C26" s="1031"/>
      <c r="D26" s="1031"/>
      <c r="E26" s="1031"/>
      <c r="F26" s="1032"/>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0"/>
      <c r="B27" s="1031"/>
      <c r="C27" s="1031"/>
      <c r="D27" s="1031"/>
      <c r="E27" s="1031"/>
      <c r="F27" s="103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0"/>
      <c r="B32" s="1031"/>
      <c r="C32" s="1031"/>
      <c r="D32" s="1031"/>
      <c r="E32" s="1031"/>
      <c r="F32" s="1032"/>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0"/>
      <c r="B33" s="1031"/>
      <c r="C33" s="1031"/>
      <c r="D33" s="1031"/>
      <c r="E33" s="1031"/>
      <c r="F33" s="1032"/>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0"/>
      <c r="B34" s="1031"/>
      <c r="C34" s="1031"/>
      <c r="D34" s="1031"/>
      <c r="E34" s="1031"/>
      <c r="F34" s="1032"/>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0"/>
      <c r="B35" s="1031"/>
      <c r="C35" s="1031"/>
      <c r="D35" s="1031"/>
      <c r="E35" s="1031"/>
      <c r="F35" s="1032"/>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0"/>
      <c r="B36" s="1031"/>
      <c r="C36" s="1031"/>
      <c r="D36" s="1031"/>
      <c r="E36" s="1031"/>
      <c r="F36" s="1032"/>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0"/>
      <c r="B37" s="1031"/>
      <c r="C37" s="1031"/>
      <c r="D37" s="1031"/>
      <c r="E37" s="1031"/>
      <c r="F37" s="1032"/>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0"/>
      <c r="B38" s="1031"/>
      <c r="C38" s="1031"/>
      <c r="D38" s="1031"/>
      <c r="E38" s="1031"/>
      <c r="F38" s="1032"/>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0"/>
      <c r="B39" s="1031"/>
      <c r="C39" s="1031"/>
      <c r="D39" s="1031"/>
      <c r="E39" s="1031"/>
      <c r="F39" s="1032"/>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0"/>
      <c r="B40" s="1031"/>
      <c r="C40" s="1031"/>
      <c r="D40" s="1031"/>
      <c r="E40" s="1031"/>
      <c r="F40" s="103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0"/>
      <c r="B45" s="1031"/>
      <c r="C45" s="1031"/>
      <c r="D45" s="1031"/>
      <c r="E45" s="1031"/>
      <c r="F45" s="1032"/>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0"/>
      <c r="B46" s="1031"/>
      <c r="C46" s="1031"/>
      <c r="D46" s="1031"/>
      <c r="E46" s="1031"/>
      <c r="F46" s="1032"/>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0"/>
      <c r="B47" s="1031"/>
      <c r="C47" s="1031"/>
      <c r="D47" s="1031"/>
      <c r="E47" s="1031"/>
      <c r="F47" s="1032"/>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0"/>
      <c r="B48" s="1031"/>
      <c r="C48" s="1031"/>
      <c r="D48" s="1031"/>
      <c r="E48" s="1031"/>
      <c r="F48" s="1032"/>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0"/>
      <c r="B49" s="1031"/>
      <c r="C49" s="1031"/>
      <c r="D49" s="1031"/>
      <c r="E49" s="1031"/>
      <c r="F49" s="1032"/>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0"/>
      <c r="B50" s="1031"/>
      <c r="C50" s="1031"/>
      <c r="D50" s="1031"/>
      <c r="E50" s="1031"/>
      <c r="F50" s="1032"/>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0"/>
      <c r="B51" s="1031"/>
      <c r="C51" s="1031"/>
      <c r="D51" s="1031"/>
      <c r="E51" s="1031"/>
      <c r="F51" s="1032"/>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0"/>
      <c r="B52" s="1031"/>
      <c r="C52" s="1031"/>
      <c r="D52" s="1031"/>
      <c r="E52" s="1031"/>
      <c r="F52" s="1032"/>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0"/>
      <c r="B59" s="1031"/>
      <c r="C59" s="1031"/>
      <c r="D59" s="1031"/>
      <c r="E59" s="1031"/>
      <c r="F59" s="1032"/>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0"/>
      <c r="B60" s="1031"/>
      <c r="C60" s="1031"/>
      <c r="D60" s="1031"/>
      <c r="E60" s="1031"/>
      <c r="F60" s="1032"/>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0"/>
      <c r="B61" s="1031"/>
      <c r="C61" s="1031"/>
      <c r="D61" s="1031"/>
      <c r="E61" s="1031"/>
      <c r="F61" s="1032"/>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0"/>
      <c r="B62" s="1031"/>
      <c r="C62" s="1031"/>
      <c r="D62" s="1031"/>
      <c r="E62" s="1031"/>
      <c r="F62" s="1032"/>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0"/>
      <c r="B63" s="1031"/>
      <c r="C63" s="1031"/>
      <c r="D63" s="1031"/>
      <c r="E63" s="1031"/>
      <c r="F63" s="1032"/>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0"/>
      <c r="B64" s="1031"/>
      <c r="C64" s="1031"/>
      <c r="D64" s="1031"/>
      <c r="E64" s="1031"/>
      <c r="F64" s="1032"/>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0"/>
      <c r="B65" s="1031"/>
      <c r="C65" s="1031"/>
      <c r="D65" s="1031"/>
      <c r="E65" s="1031"/>
      <c r="F65" s="1032"/>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0"/>
      <c r="B66" s="1031"/>
      <c r="C66" s="1031"/>
      <c r="D66" s="1031"/>
      <c r="E66" s="1031"/>
      <c r="F66" s="1032"/>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0"/>
      <c r="B67" s="1031"/>
      <c r="C67" s="1031"/>
      <c r="D67" s="1031"/>
      <c r="E67" s="1031"/>
      <c r="F67" s="103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0"/>
      <c r="B72" s="1031"/>
      <c r="C72" s="1031"/>
      <c r="D72" s="1031"/>
      <c r="E72" s="1031"/>
      <c r="F72" s="1032"/>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0"/>
      <c r="B73" s="1031"/>
      <c r="C73" s="1031"/>
      <c r="D73" s="1031"/>
      <c r="E73" s="1031"/>
      <c r="F73" s="1032"/>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0"/>
      <c r="B74" s="1031"/>
      <c r="C74" s="1031"/>
      <c r="D74" s="1031"/>
      <c r="E74" s="1031"/>
      <c r="F74" s="1032"/>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0"/>
      <c r="B75" s="1031"/>
      <c r="C75" s="1031"/>
      <c r="D75" s="1031"/>
      <c r="E75" s="1031"/>
      <c r="F75" s="1032"/>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0"/>
      <c r="B76" s="1031"/>
      <c r="C76" s="1031"/>
      <c r="D76" s="1031"/>
      <c r="E76" s="1031"/>
      <c r="F76" s="1032"/>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0"/>
      <c r="B77" s="1031"/>
      <c r="C77" s="1031"/>
      <c r="D77" s="1031"/>
      <c r="E77" s="1031"/>
      <c r="F77" s="1032"/>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0"/>
      <c r="B78" s="1031"/>
      <c r="C78" s="1031"/>
      <c r="D78" s="1031"/>
      <c r="E78" s="1031"/>
      <c r="F78" s="1032"/>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0"/>
      <c r="B79" s="1031"/>
      <c r="C79" s="1031"/>
      <c r="D79" s="1031"/>
      <c r="E79" s="1031"/>
      <c r="F79" s="1032"/>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0"/>
      <c r="B80" s="1031"/>
      <c r="C80" s="1031"/>
      <c r="D80" s="1031"/>
      <c r="E80" s="1031"/>
      <c r="F80" s="103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0"/>
      <c r="B85" s="1031"/>
      <c r="C85" s="1031"/>
      <c r="D85" s="1031"/>
      <c r="E85" s="1031"/>
      <c r="F85" s="1032"/>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0"/>
      <c r="B86" s="1031"/>
      <c r="C86" s="1031"/>
      <c r="D86" s="1031"/>
      <c r="E86" s="1031"/>
      <c r="F86" s="1032"/>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0"/>
      <c r="B87" s="1031"/>
      <c r="C87" s="1031"/>
      <c r="D87" s="1031"/>
      <c r="E87" s="1031"/>
      <c r="F87" s="1032"/>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0"/>
      <c r="B88" s="1031"/>
      <c r="C88" s="1031"/>
      <c r="D88" s="1031"/>
      <c r="E88" s="1031"/>
      <c r="F88" s="1032"/>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0"/>
      <c r="B89" s="1031"/>
      <c r="C89" s="1031"/>
      <c r="D89" s="1031"/>
      <c r="E89" s="1031"/>
      <c r="F89" s="1032"/>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0"/>
      <c r="B90" s="1031"/>
      <c r="C90" s="1031"/>
      <c r="D90" s="1031"/>
      <c r="E90" s="1031"/>
      <c r="F90" s="1032"/>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0"/>
      <c r="B91" s="1031"/>
      <c r="C91" s="1031"/>
      <c r="D91" s="1031"/>
      <c r="E91" s="1031"/>
      <c r="F91" s="1032"/>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0"/>
      <c r="B92" s="1031"/>
      <c r="C92" s="1031"/>
      <c r="D92" s="1031"/>
      <c r="E92" s="1031"/>
      <c r="F92" s="1032"/>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0"/>
      <c r="B93" s="1031"/>
      <c r="C93" s="1031"/>
      <c r="D93" s="1031"/>
      <c r="E93" s="1031"/>
      <c r="F93" s="103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0"/>
      <c r="B98" s="1031"/>
      <c r="C98" s="1031"/>
      <c r="D98" s="1031"/>
      <c r="E98" s="1031"/>
      <c r="F98" s="1032"/>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0"/>
      <c r="B99" s="1031"/>
      <c r="C99" s="1031"/>
      <c r="D99" s="1031"/>
      <c r="E99" s="1031"/>
      <c r="F99" s="1032"/>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0"/>
      <c r="B100" s="1031"/>
      <c r="C100" s="1031"/>
      <c r="D100" s="1031"/>
      <c r="E100" s="1031"/>
      <c r="F100" s="1032"/>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0"/>
      <c r="B101" s="1031"/>
      <c r="C101" s="1031"/>
      <c r="D101" s="1031"/>
      <c r="E101" s="1031"/>
      <c r="F101" s="1032"/>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0"/>
      <c r="B102" s="1031"/>
      <c r="C102" s="1031"/>
      <c r="D102" s="1031"/>
      <c r="E102" s="1031"/>
      <c r="F102" s="1032"/>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0"/>
      <c r="B103" s="1031"/>
      <c r="C103" s="1031"/>
      <c r="D103" s="1031"/>
      <c r="E103" s="1031"/>
      <c r="F103" s="1032"/>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0"/>
      <c r="B104" s="1031"/>
      <c r="C104" s="1031"/>
      <c r="D104" s="1031"/>
      <c r="E104" s="1031"/>
      <c r="F104" s="1032"/>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0"/>
      <c r="B105" s="1031"/>
      <c r="C105" s="1031"/>
      <c r="D105" s="1031"/>
      <c r="E105" s="1031"/>
      <c r="F105" s="1032"/>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0"/>
      <c r="B112" s="1031"/>
      <c r="C112" s="1031"/>
      <c r="D112" s="1031"/>
      <c r="E112" s="1031"/>
      <c r="F112" s="1032"/>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0"/>
      <c r="B113" s="1031"/>
      <c r="C113" s="1031"/>
      <c r="D113" s="1031"/>
      <c r="E113" s="1031"/>
      <c r="F113" s="1032"/>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0"/>
      <c r="B114" s="1031"/>
      <c r="C114" s="1031"/>
      <c r="D114" s="1031"/>
      <c r="E114" s="1031"/>
      <c r="F114" s="1032"/>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0"/>
      <c r="B115" s="1031"/>
      <c r="C115" s="1031"/>
      <c r="D115" s="1031"/>
      <c r="E115" s="1031"/>
      <c r="F115" s="1032"/>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0"/>
      <c r="B116" s="1031"/>
      <c r="C116" s="1031"/>
      <c r="D116" s="1031"/>
      <c r="E116" s="1031"/>
      <c r="F116" s="1032"/>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0"/>
      <c r="B117" s="1031"/>
      <c r="C117" s="1031"/>
      <c r="D117" s="1031"/>
      <c r="E117" s="1031"/>
      <c r="F117" s="1032"/>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0"/>
      <c r="B118" s="1031"/>
      <c r="C118" s="1031"/>
      <c r="D118" s="1031"/>
      <c r="E118" s="1031"/>
      <c r="F118" s="1032"/>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0"/>
      <c r="B119" s="1031"/>
      <c r="C119" s="1031"/>
      <c r="D119" s="1031"/>
      <c r="E119" s="1031"/>
      <c r="F119" s="1032"/>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0"/>
      <c r="B120" s="1031"/>
      <c r="C120" s="1031"/>
      <c r="D120" s="1031"/>
      <c r="E120" s="1031"/>
      <c r="F120" s="103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0"/>
      <c r="B125" s="1031"/>
      <c r="C125" s="1031"/>
      <c r="D125" s="1031"/>
      <c r="E125" s="1031"/>
      <c r="F125" s="1032"/>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0"/>
      <c r="B126" s="1031"/>
      <c r="C126" s="1031"/>
      <c r="D126" s="1031"/>
      <c r="E126" s="1031"/>
      <c r="F126" s="1032"/>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0"/>
      <c r="B127" s="1031"/>
      <c r="C127" s="1031"/>
      <c r="D127" s="1031"/>
      <c r="E127" s="1031"/>
      <c r="F127" s="1032"/>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0"/>
      <c r="B128" s="1031"/>
      <c r="C128" s="1031"/>
      <c r="D128" s="1031"/>
      <c r="E128" s="1031"/>
      <c r="F128" s="1032"/>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0"/>
      <c r="B129" s="1031"/>
      <c r="C129" s="1031"/>
      <c r="D129" s="1031"/>
      <c r="E129" s="1031"/>
      <c r="F129" s="1032"/>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0"/>
      <c r="B130" s="1031"/>
      <c r="C130" s="1031"/>
      <c r="D130" s="1031"/>
      <c r="E130" s="1031"/>
      <c r="F130" s="1032"/>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0"/>
      <c r="B131" s="1031"/>
      <c r="C131" s="1031"/>
      <c r="D131" s="1031"/>
      <c r="E131" s="1031"/>
      <c r="F131" s="1032"/>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0"/>
      <c r="B132" s="1031"/>
      <c r="C132" s="1031"/>
      <c r="D132" s="1031"/>
      <c r="E132" s="1031"/>
      <c r="F132" s="1032"/>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0"/>
      <c r="B133" s="1031"/>
      <c r="C133" s="1031"/>
      <c r="D133" s="1031"/>
      <c r="E133" s="1031"/>
      <c r="F133" s="103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0"/>
      <c r="B138" s="1031"/>
      <c r="C138" s="1031"/>
      <c r="D138" s="1031"/>
      <c r="E138" s="1031"/>
      <c r="F138" s="1032"/>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0"/>
      <c r="B139" s="1031"/>
      <c r="C139" s="1031"/>
      <c r="D139" s="1031"/>
      <c r="E139" s="1031"/>
      <c r="F139" s="1032"/>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0"/>
      <c r="B140" s="1031"/>
      <c r="C140" s="1031"/>
      <c r="D140" s="1031"/>
      <c r="E140" s="1031"/>
      <c r="F140" s="1032"/>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0"/>
      <c r="B141" s="1031"/>
      <c r="C141" s="1031"/>
      <c r="D141" s="1031"/>
      <c r="E141" s="1031"/>
      <c r="F141" s="1032"/>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0"/>
      <c r="B142" s="1031"/>
      <c r="C142" s="1031"/>
      <c r="D142" s="1031"/>
      <c r="E142" s="1031"/>
      <c r="F142" s="1032"/>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0"/>
      <c r="B143" s="1031"/>
      <c r="C143" s="1031"/>
      <c r="D143" s="1031"/>
      <c r="E143" s="1031"/>
      <c r="F143" s="1032"/>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0"/>
      <c r="B144" s="1031"/>
      <c r="C144" s="1031"/>
      <c r="D144" s="1031"/>
      <c r="E144" s="1031"/>
      <c r="F144" s="1032"/>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0"/>
      <c r="B145" s="1031"/>
      <c r="C145" s="1031"/>
      <c r="D145" s="1031"/>
      <c r="E145" s="1031"/>
      <c r="F145" s="1032"/>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0"/>
      <c r="B146" s="1031"/>
      <c r="C146" s="1031"/>
      <c r="D146" s="1031"/>
      <c r="E146" s="1031"/>
      <c r="F146" s="103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0"/>
      <c r="B151" s="1031"/>
      <c r="C151" s="1031"/>
      <c r="D151" s="1031"/>
      <c r="E151" s="1031"/>
      <c r="F151" s="1032"/>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0"/>
      <c r="B152" s="1031"/>
      <c r="C152" s="1031"/>
      <c r="D152" s="1031"/>
      <c r="E152" s="1031"/>
      <c r="F152" s="1032"/>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0"/>
      <c r="B153" s="1031"/>
      <c r="C153" s="1031"/>
      <c r="D153" s="1031"/>
      <c r="E153" s="1031"/>
      <c r="F153" s="1032"/>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0"/>
      <c r="B154" s="1031"/>
      <c r="C154" s="1031"/>
      <c r="D154" s="1031"/>
      <c r="E154" s="1031"/>
      <c r="F154" s="1032"/>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0"/>
      <c r="B155" s="1031"/>
      <c r="C155" s="1031"/>
      <c r="D155" s="1031"/>
      <c r="E155" s="1031"/>
      <c r="F155" s="1032"/>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0"/>
      <c r="B156" s="1031"/>
      <c r="C156" s="1031"/>
      <c r="D156" s="1031"/>
      <c r="E156" s="1031"/>
      <c r="F156" s="1032"/>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0"/>
      <c r="B157" s="1031"/>
      <c r="C157" s="1031"/>
      <c r="D157" s="1031"/>
      <c r="E157" s="1031"/>
      <c r="F157" s="1032"/>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0"/>
      <c r="B158" s="1031"/>
      <c r="C158" s="1031"/>
      <c r="D158" s="1031"/>
      <c r="E158" s="1031"/>
      <c r="F158" s="1032"/>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0"/>
      <c r="B165" s="1031"/>
      <c r="C165" s="1031"/>
      <c r="D165" s="1031"/>
      <c r="E165" s="1031"/>
      <c r="F165" s="1032"/>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0"/>
      <c r="B166" s="1031"/>
      <c r="C166" s="1031"/>
      <c r="D166" s="1031"/>
      <c r="E166" s="1031"/>
      <c r="F166" s="1032"/>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0"/>
      <c r="B167" s="1031"/>
      <c r="C167" s="1031"/>
      <c r="D167" s="1031"/>
      <c r="E167" s="1031"/>
      <c r="F167" s="1032"/>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0"/>
      <c r="B168" s="1031"/>
      <c r="C168" s="1031"/>
      <c r="D168" s="1031"/>
      <c r="E168" s="1031"/>
      <c r="F168" s="1032"/>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0"/>
      <c r="B169" s="1031"/>
      <c r="C169" s="1031"/>
      <c r="D169" s="1031"/>
      <c r="E169" s="1031"/>
      <c r="F169" s="1032"/>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0"/>
      <c r="B170" s="1031"/>
      <c r="C170" s="1031"/>
      <c r="D170" s="1031"/>
      <c r="E170" s="1031"/>
      <c r="F170" s="1032"/>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0"/>
      <c r="B171" s="1031"/>
      <c r="C171" s="1031"/>
      <c r="D171" s="1031"/>
      <c r="E171" s="1031"/>
      <c r="F171" s="1032"/>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0"/>
      <c r="B172" s="1031"/>
      <c r="C172" s="1031"/>
      <c r="D172" s="1031"/>
      <c r="E172" s="1031"/>
      <c r="F172" s="1032"/>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0"/>
      <c r="B173" s="1031"/>
      <c r="C173" s="1031"/>
      <c r="D173" s="1031"/>
      <c r="E173" s="1031"/>
      <c r="F173" s="103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0"/>
      <c r="B178" s="1031"/>
      <c r="C178" s="1031"/>
      <c r="D178" s="1031"/>
      <c r="E178" s="1031"/>
      <c r="F178" s="1032"/>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0"/>
      <c r="B179" s="1031"/>
      <c r="C179" s="1031"/>
      <c r="D179" s="1031"/>
      <c r="E179" s="1031"/>
      <c r="F179" s="1032"/>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0"/>
      <c r="B180" s="1031"/>
      <c r="C180" s="1031"/>
      <c r="D180" s="1031"/>
      <c r="E180" s="1031"/>
      <c r="F180" s="1032"/>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0"/>
      <c r="B181" s="1031"/>
      <c r="C181" s="1031"/>
      <c r="D181" s="1031"/>
      <c r="E181" s="1031"/>
      <c r="F181" s="1032"/>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0"/>
      <c r="B182" s="1031"/>
      <c r="C182" s="1031"/>
      <c r="D182" s="1031"/>
      <c r="E182" s="1031"/>
      <c r="F182" s="1032"/>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0"/>
      <c r="B183" s="1031"/>
      <c r="C183" s="1031"/>
      <c r="D183" s="1031"/>
      <c r="E183" s="1031"/>
      <c r="F183" s="1032"/>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0"/>
      <c r="B184" s="1031"/>
      <c r="C184" s="1031"/>
      <c r="D184" s="1031"/>
      <c r="E184" s="1031"/>
      <c r="F184" s="1032"/>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0"/>
      <c r="B185" s="1031"/>
      <c r="C185" s="1031"/>
      <c r="D185" s="1031"/>
      <c r="E185" s="1031"/>
      <c r="F185" s="1032"/>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0"/>
      <c r="B186" s="1031"/>
      <c r="C186" s="1031"/>
      <c r="D186" s="1031"/>
      <c r="E186" s="1031"/>
      <c r="F186" s="103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0"/>
      <c r="B191" s="1031"/>
      <c r="C191" s="1031"/>
      <c r="D191" s="1031"/>
      <c r="E191" s="1031"/>
      <c r="F191" s="1032"/>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0"/>
      <c r="B192" s="1031"/>
      <c r="C192" s="1031"/>
      <c r="D192" s="1031"/>
      <c r="E192" s="1031"/>
      <c r="F192" s="1032"/>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0"/>
      <c r="B193" s="1031"/>
      <c r="C193" s="1031"/>
      <c r="D193" s="1031"/>
      <c r="E193" s="1031"/>
      <c r="F193" s="1032"/>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0"/>
      <c r="B194" s="1031"/>
      <c r="C194" s="1031"/>
      <c r="D194" s="1031"/>
      <c r="E194" s="1031"/>
      <c r="F194" s="1032"/>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0"/>
      <c r="B195" s="1031"/>
      <c r="C195" s="1031"/>
      <c r="D195" s="1031"/>
      <c r="E195" s="1031"/>
      <c r="F195" s="1032"/>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0"/>
      <c r="B196" s="1031"/>
      <c r="C196" s="1031"/>
      <c r="D196" s="1031"/>
      <c r="E196" s="1031"/>
      <c r="F196" s="1032"/>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0"/>
      <c r="B197" s="1031"/>
      <c r="C197" s="1031"/>
      <c r="D197" s="1031"/>
      <c r="E197" s="1031"/>
      <c r="F197" s="1032"/>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0"/>
      <c r="B198" s="1031"/>
      <c r="C198" s="1031"/>
      <c r="D198" s="1031"/>
      <c r="E198" s="1031"/>
      <c r="F198" s="1032"/>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0"/>
      <c r="B199" s="1031"/>
      <c r="C199" s="1031"/>
      <c r="D199" s="1031"/>
      <c r="E199" s="1031"/>
      <c r="F199" s="103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0"/>
      <c r="B204" s="1031"/>
      <c r="C204" s="1031"/>
      <c r="D204" s="1031"/>
      <c r="E204" s="1031"/>
      <c r="F204" s="1032"/>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0"/>
      <c r="B205" s="1031"/>
      <c r="C205" s="1031"/>
      <c r="D205" s="1031"/>
      <c r="E205" s="1031"/>
      <c r="F205" s="1032"/>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0"/>
      <c r="B206" s="1031"/>
      <c r="C206" s="1031"/>
      <c r="D206" s="1031"/>
      <c r="E206" s="1031"/>
      <c r="F206" s="1032"/>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0"/>
      <c r="B207" s="1031"/>
      <c r="C207" s="1031"/>
      <c r="D207" s="1031"/>
      <c r="E207" s="1031"/>
      <c r="F207" s="1032"/>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0"/>
      <c r="B208" s="1031"/>
      <c r="C208" s="1031"/>
      <c r="D208" s="1031"/>
      <c r="E208" s="1031"/>
      <c r="F208" s="1032"/>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0"/>
      <c r="B209" s="1031"/>
      <c r="C209" s="1031"/>
      <c r="D209" s="1031"/>
      <c r="E209" s="1031"/>
      <c r="F209" s="1032"/>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0"/>
      <c r="B210" s="1031"/>
      <c r="C210" s="1031"/>
      <c r="D210" s="1031"/>
      <c r="E210" s="1031"/>
      <c r="F210" s="1032"/>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0"/>
      <c r="B211" s="1031"/>
      <c r="C211" s="1031"/>
      <c r="D211" s="1031"/>
      <c r="E211" s="1031"/>
      <c r="F211" s="1032"/>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0"/>
      <c r="B218" s="1031"/>
      <c r="C218" s="1031"/>
      <c r="D218" s="1031"/>
      <c r="E218" s="1031"/>
      <c r="F218" s="1032"/>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0"/>
      <c r="B219" s="1031"/>
      <c r="C219" s="1031"/>
      <c r="D219" s="1031"/>
      <c r="E219" s="1031"/>
      <c r="F219" s="1032"/>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0"/>
      <c r="B220" s="1031"/>
      <c r="C220" s="1031"/>
      <c r="D220" s="1031"/>
      <c r="E220" s="1031"/>
      <c r="F220" s="1032"/>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0"/>
      <c r="B221" s="1031"/>
      <c r="C221" s="1031"/>
      <c r="D221" s="1031"/>
      <c r="E221" s="1031"/>
      <c r="F221" s="1032"/>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0"/>
      <c r="B222" s="1031"/>
      <c r="C222" s="1031"/>
      <c r="D222" s="1031"/>
      <c r="E222" s="1031"/>
      <c r="F222" s="1032"/>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0"/>
      <c r="B223" s="1031"/>
      <c r="C223" s="1031"/>
      <c r="D223" s="1031"/>
      <c r="E223" s="1031"/>
      <c r="F223" s="1032"/>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0"/>
      <c r="B224" s="1031"/>
      <c r="C224" s="1031"/>
      <c r="D224" s="1031"/>
      <c r="E224" s="1031"/>
      <c r="F224" s="1032"/>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0"/>
      <c r="B225" s="1031"/>
      <c r="C225" s="1031"/>
      <c r="D225" s="1031"/>
      <c r="E225" s="1031"/>
      <c r="F225" s="1032"/>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0"/>
      <c r="B226" s="1031"/>
      <c r="C226" s="1031"/>
      <c r="D226" s="1031"/>
      <c r="E226" s="1031"/>
      <c r="F226" s="103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0"/>
      <c r="B231" s="1031"/>
      <c r="C231" s="1031"/>
      <c r="D231" s="1031"/>
      <c r="E231" s="1031"/>
      <c r="F231" s="1032"/>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0"/>
      <c r="B232" s="1031"/>
      <c r="C232" s="1031"/>
      <c r="D232" s="1031"/>
      <c r="E232" s="1031"/>
      <c r="F232" s="1032"/>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0"/>
      <c r="B233" s="1031"/>
      <c r="C233" s="1031"/>
      <c r="D233" s="1031"/>
      <c r="E233" s="1031"/>
      <c r="F233" s="1032"/>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0"/>
      <c r="B234" s="1031"/>
      <c r="C234" s="1031"/>
      <c r="D234" s="1031"/>
      <c r="E234" s="1031"/>
      <c r="F234" s="1032"/>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0"/>
      <c r="B235" s="1031"/>
      <c r="C235" s="1031"/>
      <c r="D235" s="1031"/>
      <c r="E235" s="1031"/>
      <c r="F235" s="1032"/>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0"/>
      <c r="B236" s="1031"/>
      <c r="C236" s="1031"/>
      <c r="D236" s="1031"/>
      <c r="E236" s="1031"/>
      <c r="F236" s="1032"/>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0"/>
      <c r="B237" s="1031"/>
      <c r="C237" s="1031"/>
      <c r="D237" s="1031"/>
      <c r="E237" s="1031"/>
      <c r="F237" s="1032"/>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0"/>
      <c r="B238" s="1031"/>
      <c r="C238" s="1031"/>
      <c r="D238" s="1031"/>
      <c r="E238" s="1031"/>
      <c r="F238" s="1032"/>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0"/>
      <c r="B239" s="1031"/>
      <c r="C239" s="1031"/>
      <c r="D239" s="1031"/>
      <c r="E239" s="1031"/>
      <c r="F239" s="103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0"/>
      <c r="B244" s="1031"/>
      <c r="C244" s="1031"/>
      <c r="D244" s="1031"/>
      <c r="E244" s="1031"/>
      <c r="F244" s="1032"/>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0"/>
      <c r="B245" s="1031"/>
      <c r="C245" s="1031"/>
      <c r="D245" s="1031"/>
      <c r="E245" s="1031"/>
      <c r="F245" s="1032"/>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0"/>
      <c r="B246" s="1031"/>
      <c r="C246" s="1031"/>
      <c r="D246" s="1031"/>
      <c r="E246" s="1031"/>
      <c r="F246" s="1032"/>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0"/>
      <c r="B247" s="1031"/>
      <c r="C247" s="1031"/>
      <c r="D247" s="1031"/>
      <c r="E247" s="1031"/>
      <c r="F247" s="1032"/>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0"/>
      <c r="B248" s="1031"/>
      <c r="C248" s="1031"/>
      <c r="D248" s="1031"/>
      <c r="E248" s="1031"/>
      <c r="F248" s="1032"/>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0"/>
      <c r="B249" s="1031"/>
      <c r="C249" s="1031"/>
      <c r="D249" s="1031"/>
      <c r="E249" s="1031"/>
      <c r="F249" s="1032"/>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0"/>
      <c r="B250" s="1031"/>
      <c r="C250" s="1031"/>
      <c r="D250" s="1031"/>
      <c r="E250" s="1031"/>
      <c r="F250" s="1032"/>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0"/>
      <c r="B251" s="1031"/>
      <c r="C251" s="1031"/>
      <c r="D251" s="1031"/>
      <c r="E251" s="1031"/>
      <c r="F251" s="1032"/>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0"/>
      <c r="B252" s="1031"/>
      <c r="C252" s="1031"/>
      <c r="D252" s="1031"/>
      <c r="E252" s="1031"/>
      <c r="F252" s="103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0"/>
      <c r="B257" s="1031"/>
      <c r="C257" s="1031"/>
      <c r="D257" s="1031"/>
      <c r="E257" s="1031"/>
      <c r="F257" s="1032"/>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0"/>
      <c r="B258" s="1031"/>
      <c r="C258" s="1031"/>
      <c r="D258" s="1031"/>
      <c r="E258" s="1031"/>
      <c r="F258" s="1032"/>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0"/>
      <c r="B259" s="1031"/>
      <c r="C259" s="1031"/>
      <c r="D259" s="1031"/>
      <c r="E259" s="1031"/>
      <c r="F259" s="1032"/>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0"/>
      <c r="B260" s="1031"/>
      <c r="C260" s="1031"/>
      <c r="D260" s="1031"/>
      <c r="E260" s="1031"/>
      <c r="F260" s="1032"/>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0"/>
      <c r="B261" s="1031"/>
      <c r="C261" s="1031"/>
      <c r="D261" s="1031"/>
      <c r="E261" s="1031"/>
      <c r="F261" s="1032"/>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0"/>
      <c r="B262" s="1031"/>
      <c r="C262" s="1031"/>
      <c r="D262" s="1031"/>
      <c r="E262" s="1031"/>
      <c r="F262" s="1032"/>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0"/>
      <c r="B263" s="1031"/>
      <c r="C263" s="1031"/>
      <c r="D263" s="1031"/>
      <c r="E263" s="1031"/>
      <c r="F263" s="1032"/>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0"/>
      <c r="B264" s="1031"/>
      <c r="C264" s="1031"/>
      <c r="D264" s="1031"/>
      <c r="E264" s="1031"/>
      <c r="F264" s="1032"/>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1">
        <v>1</v>
      </c>
      <c r="B4" s="1051">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1">
        <v>2</v>
      </c>
      <c r="B5" s="1051">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1">
        <v>3</v>
      </c>
      <c r="B6" s="1051">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1">
        <v>4</v>
      </c>
      <c r="B7" s="1051">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1">
        <v>5</v>
      </c>
      <c r="B8" s="1051">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1">
        <v>6</v>
      </c>
      <c r="B9" s="1051">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1">
        <v>7</v>
      </c>
      <c r="B10" s="1051">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1">
        <v>8</v>
      </c>
      <c r="B11" s="1051">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1">
        <v>9</v>
      </c>
      <c r="B12" s="1051">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1">
        <v>10</v>
      </c>
      <c r="B13" s="1051">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1">
        <v>11</v>
      </c>
      <c r="B14" s="1051">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1">
        <v>12</v>
      </c>
      <c r="B15" s="1051">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1">
        <v>13</v>
      </c>
      <c r="B16" s="1051">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1">
        <v>14</v>
      </c>
      <c r="B17" s="1051">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1">
        <v>15</v>
      </c>
      <c r="B18" s="1051">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1">
        <v>16</v>
      </c>
      <c r="B19" s="1051">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1">
        <v>17</v>
      </c>
      <c r="B20" s="1051">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1">
        <v>18</v>
      </c>
      <c r="B21" s="1051">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1">
        <v>19</v>
      </c>
      <c r="B22" s="1051">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1">
        <v>20</v>
      </c>
      <c r="B23" s="1051">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1">
        <v>21</v>
      </c>
      <c r="B24" s="1051">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1">
        <v>22</v>
      </c>
      <c r="B25" s="1051">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1">
        <v>23</v>
      </c>
      <c r="B26" s="1051">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1">
        <v>24</v>
      </c>
      <c r="B27" s="1051">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1">
        <v>25</v>
      </c>
      <c r="B28" s="1051">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1">
        <v>26</v>
      </c>
      <c r="B29" s="1051">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1">
        <v>27</v>
      </c>
      <c r="B30" s="1051">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1">
        <v>28</v>
      </c>
      <c r="B31" s="1051">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1">
        <v>29</v>
      </c>
      <c r="B32" s="1051">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1">
        <v>30</v>
      </c>
      <c r="B33" s="1051">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1">
        <v>1</v>
      </c>
      <c r="B37" s="1051">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1">
        <v>2</v>
      </c>
      <c r="B38" s="1051">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1">
        <v>3</v>
      </c>
      <c r="B39" s="1051">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1">
        <v>4</v>
      </c>
      <c r="B40" s="1051">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1">
        <v>5</v>
      </c>
      <c r="B41" s="1051">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1">
        <v>6</v>
      </c>
      <c r="B42" s="1051">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1">
        <v>7</v>
      </c>
      <c r="B43" s="1051">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1">
        <v>8</v>
      </c>
      <c r="B44" s="1051">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1">
        <v>9</v>
      </c>
      <c r="B45" s="1051">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1">
        <v>10</v>
      </c>
      <c r="B46" s="1051">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1">
        <v>11</v>
      </c>
      <c r="B47" s="1051">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1">
        <v>12</v>
      </c>
      <c r="B48" s="1051">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1">
        <v>13</v>
      </c>
      <c r="B49" s="1051">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1">
        <v>14</v>
      </c>
      <c r="B50" s="1051">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1">
        <v>15</v>
      </c>
      <c r="B51" s="1051">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1">
        <v>16</v>
      </c>
      <c r="B52" s="1051">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1">
        <v>17</v>
      </c>
      <c r="B53" s="1051">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1">
        <v>18</v>
      </c>
      <c r="B54" s="1051">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1">
        <v>19</v>
      </c>
      <c r="B55" s="1051">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1">
        <v>20</v>
      </c>
      <c r="B56" s="1051">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1">
        <v>21</v>
      </c>
      <c r="B57" s="1051">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1">
        <v>22</v>
      </c>
      <c r="B58" s="1051">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1">
        <v>23</v>
      </c>
      <c r="B59" s="1051">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1">
        <v>24</v>
      </c>
      <c r="B60" s="1051">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1">
        <v>25</v>
      </c>
      <c r="B61" s="1051">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1">
        <v>26</v>
      </c>
      <c r="B62" s="1051">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1">
        <v>27</v>
      </c>
      <c r="B63" s="1051">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1">
        <v>28</v>
      </c>
      <c r="B64" s="1051">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1">
        <v>29</v>
      </c>
      <c r="B65" s="1051">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1">
        <v>30</v>
      </c>
      <c r="B66" s="1051">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1">
        <v>2</v>
      </c>
      <c r="B71" s="1051">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1">
        <v>3</v>
      </c>
      <c r="B72" s="1051">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1">
        <v>4</v>
      </c>
      <c r="B73" s="1051">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1">
        <v>5</v>
      </c>
      <c r="B74" s="1051">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1">
        <v>6</v>
      </c>
      <c r="B75" s="1051">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1">
        <v>7</v>
      </c>
      <c r="B76" s="1051">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1">
        <v>8</v>
      </c>
      <c r="B77" s="1051">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1">
        <v>9</v>
      </c>
      <c r="B78" s="1051">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1">
        <v>10</v>
      </c>
      <c r="B79" s="1051">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1">
        <v>11</v>
      </c>
      <c r="B80" s="1051">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1">
        <v>12</v>
      </c>
      <c r="B81" s="1051">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1">
        <v>13</v>
      </c>
      <c r="B82" s="1051">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1">
        <v>14</v>
      </c>
      <c r="B83" s="1051">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1">
        <v>15</v>
      </c>
      <c r="B84" s="1051">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1">
        <v>16</v>
      </c>
      <c r="B85" s="1051">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1">
        <v>17</v>
      </c>
      <c r="B86" s="1051">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1">
        <v>18</v>
      </c>
      <c r="B87" s="1051">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1">
        <v>19</v>
      </c>
      <c r="B88" s="1051">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1">
        <v>20</v>
      </c>
      <c r="B89" s="1051">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1">
        <v>21</v>
      </c>
      <c r="B90" s="1051">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1">
        <v>22</v>
      </c>
      <c r="B91" s="1051">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1">
        <v>23</v>
      </c>
      <c r="B92" s="1051">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1">
        <v>24</v>
      </c>
      <c r="B93" s="1051">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1">
        <v>25</v>
      </c>
      <c r="B94" s="1051">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1">
        <v>26</v>
      </c>
      <c r="B95" s="1051">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1">
        <v>27</v>
      </c>
      <c r="B96" s="1051">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1">
        <v>28</v>
      </c>
      <c r="B97" s="1051">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1">
        <v>29</v>
      </c>
      <c r="B98" s="1051">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1">
        <v>30</v>
      </c>
      <c r="B99" s="1051">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1">
        <v>2</v>
      </c>
      <c r="B104" s="1051">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1">
        <v>3</v>
      </c>
      <c r="B105" s="1051">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1">
        <v>4</v>
      </c>
      <c r="B106" s="1051">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1">
        <v>5</v>
      </c>
      <c r="B107" s="1051">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1">
        <v>6</v>
      </c>
      <c r="B108" s="1051">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1">
        <v>7</v>
      </c>
      <c r="B109" s="1051">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1">
        <v>8</v>
      </c>
      <c r="B110" s="1051">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1">
        <v>9</v>
      </c>
      <c r="B111" s="1051">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1">
        <v>10</v>
      </c>
      <c r="B112" s="1051">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1">
        <v>11</v>
      </c>
      <c r="B113" s="1051">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1">
        <v>12</v>
      </c>
      <c r="B114" s="1051">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1">
        <v>13</v>
      </c>
      <c r="B115" s="1051">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1">
        <v>14</v>
      </c>
      <c r="B116" s="1051">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1">
        <v>15</v>
      </c>
      <c r="B117" s="1051">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1">
        <v>16</v>
      </c>
      <c r="B118" s="1051">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1">
        <v>17</v>
      </c>
      <c r="B119" s="1051">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1">
        <v>18</v>
      </c>
      <c r="B120" s="1051">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1">
        <v>19</v>
      </c>
      <c r="B121" s="1051">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1">
        <v>20</v>
      </c>
      <c r="B122" s="1051">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1">
        <v>21</v>
      </c>
      <c r="B123" s="1051">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1">
        <v>22</v>
      </c>
      <c r="B124" s="1051">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1">
        <v>23</v>
      </c>
      <c r="B125" s="1051">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1">
        <v>24</v>
      </c>
      <c r="B126" s="1051">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1">
        <v>25</v>
      </c>
      <c r="B127" s="1051">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1">
        <v>26</v>
      </c>
      <c r="B128" s="1051">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1">
        <v>27</v>
      </c>
      <c r="B129" s="1051">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1">
        <v>28</v>
      </c>
      <c r="B130" s="1051">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1">
        <v>29</v>
      </c>
      <c r="B131" s="1051">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1">
        <v>30</v>
      </c>
      <c r="B132" s="1051">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1">
        <v>2</v>
      </c>
      <c r="B137" s="1051">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1">
        <v>3</v>
      </c>
      <c r="B138" s="1051">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1">
        <v>4</v>
      </c>
      <c r="B139" s="1051">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1">
        <v>5</v>
      </c>
      <c r="B140" s="1051">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1">
        <v>6</v>
      </c>
      <c r="B141" s="1051">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1">
        <v>7</v>
      </c>
      <c r="B142" s="1051">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1">
        <v>8</v>
      </c>
      <c r="B143" s="1051">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1">
        <v>9</v>
      </c>
      <c r="B144" s="1051">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1">
        <v>10</v>
      </c>
      <c r="B145" s="1051">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1">
        <v>11</v>
      </c>
      <c r="B146" s="1051">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1">
        <v>12</v>
      </c>
      <c r="B147" s="1051">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1">
        <v>13</v>
      </c>
      <c r="B148" s="1051">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1">
        <v>14</v>
      </c>
      <c r="B149" s="1051">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1">
        <v>15</v>
      </c>
      <c r="B150" s="1051">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1">
        <v>16</v>
      </c>
      <c r="B151" s="1051">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1">
        <v>17</v>
      </c>
      <c r="B152" s="1051">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1">
        <v>18</v>
      </c>
      <c r="B153" s="1051">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1">
        <v>19</v>
      </c>
      <c r="B154" s="1051">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1">
        <v>20</v>
      </c>
      <c r="B155" s="1051">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1">
        <v>21</v>
      </c>
      <c r="B156" s="1051">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1">
        <v>22</v>
      </c>
      <c r="B157" s="1051">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1">
        <v>23</v>
      </c>
      <c r="B158" s="1051">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1">
        <v>24</v>
      </c>
      <c r="B159" s="1051">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1">
        <v>25</v>
      </c>
      <c r="B160" s="1051">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1">
        <v>26</v>
      </c>
      <c r="B161" s="1051">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1">
        <v>27</v>
      </c>
      <c r="B162" s="1051">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1">
        <v>28</v>
      </c>
      <c r="B163" s="1051">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1">
        <v>29</v>
      </c>
      <c r="B164" s="1051">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1">
        <v>30</v>
      </c>
      <c r="B165" s="1051">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1">
        <v>2</v>
      </c>
      <c r="B170" s="1051">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1">
        <v>3</v>
      </c>
      <c r="B171" s="1051">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1">
        <v>4</v>
      </c>
      <c r="B172" s="1051">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1">
        <v>5</v>
      </c>
      <c r="B173" s="1051">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1">
        <v>6</v>
      </c>
      <c r="B174" s="1051">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1">
        <v>7</v>
      </c>
      <c r="B175" s="1051">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1">
        <v>8</v>
      </c>
      <c r="B176" s="1051">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1">
        <v>9</v>
      </c>
      <c r="B177" s="1051">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1">
        <v>10</v>
      </c>
      <c r="B178" s="1051">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1">
        <v>11</v>
      </c>
      <c r="B179" s="1051">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1">
        <v>12</v>
      </c>
      <c r="B180" s="1051">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1">
        <v>13</v>
      </c>
      <c r="B181" s="1051">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1">
        <v>14</v>
      </c>
      <c r="B182" s="1051">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1">
        <v>15</v>
      </c>
      <c r="B183" s="1051">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1">
        <v>16</v>
      </c>
      <c r="B184" s="1051">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1">
        <v>17</v>
      </c>
      <c r="B185" s="1051">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1">
        <v>18</v>
      </c>
      <c r="B186" s="1051">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1">
        <v>19</v>
      </c>
      <c r="B187" s="1051">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1">
        <v>20</v>
      </c>
      <c r="B188" s="1051">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1">
        <v>21</v>
      </c>
      <c r="B189" s="1051">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1">
        <v>22</v>
      </c>
      <c r="B190" s="1051">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1">
        <v>23</v>
      </c>
      <c r="B191" s="1051">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1">
        <v>24</v>
      </c>
      <c r="B192" s="1051">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1">
        <v>25</v>
      </c>
      <c r="B193" s="1051">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1">
        <v>26</v>
      </c>
      <c r="B194" s="1051">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1">
        <v>27</v>
      </c>
      <c r="B195" s="1051">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1">
        <v>28</v>
      </c>
      <c r="B196" s="1051">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1">
        <v>29</v>
      </c>
      <c r="B197" s="1051">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1">
        <v>30</v>
      </c>
      <c r="B198" s="1051">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1">
        <v>2</v>
      </c>
      <c r="B203" s="1051">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1">
        <v>3</v>
      </c>
      <c r="B204" s="1051">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1">
        <v>4</v>
      </c>
      <c r="B205" s="1051">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1">
        <v>5</v>
      </c>
      <c r="B206" s="1051">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1">
        <v>6</v>
      </c>
      <c r="B207" s="1051">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1">
        <v>7</v>
      </c>
      <c r="B208" s="1051">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1">
        <v>8</v>
      </c>
      <c r="B209" s="1051">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1">
        <v>9</v>
      </c>
      <c r="B210" s="1051">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1">
        <v>10</v>
      </c>
      <c r="B211" s="1051">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1">
        <v>11</v>
      </c>
      <c r="B212" s="1051">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1">
        <v>12</v>
      </c>
      <c r="B213" s="1051">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1">
        <v>13</v>
      </c>
      <c r="B214" s="1051">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1">
        <v>14</v>
      </c>
      <c r="B215" s="1051">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1">
        <v>15</v>
      </c>
      <c r="B216" s="1051">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1">
        <v>16</v>
      </c>
      <c r="B217" s="1051">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1">
        <v>17</v>
      </c>
      <c r="B218" s="1051">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1">
        <v>18</v>
      </c>
      <c r="B219" s="1051">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1">
        <v>19</v>
      </c>
      <c r="B220" s="1051">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1">
        <v>20</v>
      </c>
      <c r="B221" s="1051">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1">
        <v>21</v>
      </c>
      <c r="B222" s="1051">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1">
        <v>22</v>
      </c>
      <c r="B223" s="1051">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1">
        <v>23</v>
      </c>
      <c r="B224" s="1051">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1">
        <v>24</v>
      </c>
      <c r="B225" s="1051">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1">
        <v>25</v>
      </c>
      <c r="B226" s="1051">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1">
        <v>26</v>
      </c>
      <c r="B227" s="1051">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1">
        <v>27</v>
      </c>
      <c r="B228" s="1051">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1">
        <v>28</v>
      </c>
      <c r="B229" s="1051">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1">
        <v>29</v>
      </c>
      <c r="B230" s="1051">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1">
        <v>30</v>
      </c>
      <c r="B231" s="1051">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1">
        <v>2</v>
      </c>
      <c r="B236" s="1051">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1">
        <v>3</v>
      </c>
      <c r="B237" s="1051">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1">
        <v>4</v>
      </c>
      <c r="B238" s="1051">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1">
        <v>5</v>
      </c>
      <c r="B239" s="1051">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1">
        <v>6</v>
      </c>
      <c r="B240" s="1051">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1">
        <v>7</v>
      </c>
      <c r="B241" s="1051">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1">
        <v>8</v>
      </c>
      <c r="B242" s="1051">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1">
        <v>9</v>
      </c>
      <c r="B243" s="1051">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1">
        <v>10</v>
      </c>
      <c r="B244" s="1051">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1">
        <v>11</v>
      </c>
      <c r="B245" s="1051">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1">
        <v>12</v>
      </c>
      <c r="B246" s="1051">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1">
        <v>13</v>
      </c>
      <c r="B247" s="1051">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1">
        <v>14</v>
      </c>
      <c r="B248" s="1051">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1">
        <v>15</v>
      </c>
      <c r="B249" s="1051">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1">
        <v>16</v>
      </c>
      <c r="B250" s="1051">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1">
        <v>17</v>
      </c>
      <c r="B251" s="1051">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1">
        <v>18</v>
      </c>
      <c r="B252" s="1051">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1">
        <v>19</v>
      </c>
      <c r="B253" s="1051">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1">
        <v>20</v>
      </c>
      <c r="B254" s="1051">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1">
        <v>21</v>
      </c>
      <c r="B255" s="1051">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1">
        <v>22</v>
      </c>
      <c r="B256" s="1051">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1">
        <v>23</v>
      </c>
      <c r="B257" s="1051">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1">
        <v>24</v>
      </c>
      <c r="B258" s="1051">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1">
        <v>25</v>
      </c>
      <c r="B259" s="1051">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1">
        <v>26</v>
      </c>
      <c r="B260" s="1051">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1">
        <v>27</v>
      </c>
      <c r="B261" s="1051">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1">
        <v>28</v>
      </c>
      <c r="B262" s="1051">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1">
        <v>29</v>
      </c>
      <c r="B263" s="1051">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1">
        <v>30</v>
      </c>
      <c r="B264" s="1051">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1">
        <v>2</v>
      </c>
      <c r="B269" s="1051">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1">
        <v>3</v>
      </c>
      <c r="B270" s="1051">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1">
        <v>4</v>
      </c>
      <c r="B271" s="1051">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1">
        <v>5</v>
      </c>
      <c r="B272" s="1051">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1">
        <v>6</v>
      </c>
      <c r="B273" s="1051">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1">
        <v>7</v>
      </c>
      <c r="B274" s="1051">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1">
        <v>8</v>
      </c>
      <c r="B275" s="1051">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1">
        <v>9</v>
      </c>
      <c r="B276" s="1051">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1">
        <v>10</v>
      </c>
      <c r="B277" s="1051">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1">
        <v>11</v>
      </c>
      <c r="B278" s="1051">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1">
        <v>12</v>
      </c>
      <c r="B279" s="1051">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1">
        <v>13</v>
      </c>
      <c r="B280" s="1051">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1">
        <v>14</v>
      </c>
      <c r="B281" s="1051">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1">
        <v>15</v>
      </c>
      <c r="B282" s="1051">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1">
        <v>16</v>
      </c>
      <c r="B283" s="1051">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1">
        <v>17</v>
      </c>
      <c r="B284" s="1051">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1">
        <v>18</v>
      </c>
      <c r="B285" s="1051">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1">
        <v>19</v>
      </c>
      <c r="B286" s="1051">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1">
        <v>20</v>
      </c>
      <c r="B287" s="1051">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1">
        <v>21</v>
      </c>
      <c r="B288" s="1051">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1">
        <v>22</v>
      </c>
      <c r="B289" s="1051">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1">
        <v>23</v>
      </c>
      <c r="B290" s="1051">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1">
        <v>24</v>
      </c>
      <c r="B291" s="1051">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1">
        <v>25</v>
      </c>
      <c r="B292" s="1051">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1">
        <v>26</v>
      </c>
      <c r="B293" s="1051">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1">
        <v>27</v>
      </c>
      <c r="B294" s="1051">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1">
        <v>28</v>
      </c>
      <c r="B295" s="1051">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1">
        <v>29</v>
      </c>
      <c r="B296" s="1051">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1">
        <v>30</v>
      </c>
      <c r="B297" s="1051">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1">
        <v>2</v>
      </c>
      <c r="B302" s="1051">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1">
        <v>3</v>
      </c>
      <c r="B303" s="1051">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1">
        <v>4</v>
      </c>
      <c r="B304" s="1051">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1">
        <v>5</v>
      </c>
      <c r="B305" s="1051">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1">
        <v>6</v>
      </c>
      <c r="B306" s="1051">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1">
        <v>7</v>
      </c>
      <c r="B307" s="1051">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1">
        <v>8</v>
      </c>
      <c r="B308" s="1051">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1">
        <v>9</v>
      </c>
      <c r="B309" s="1051">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1">
        <v>10</v>
      </c>
      <c r="B310" s="1051">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1">
        <v>11</v>
      </c>
      <c r="B311" s="1051">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1">
        <v>12</v>
      </c>
      <c r="B312" s="1051">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1">
        <v>13</v>
      </c>
      <c r="B313" s="1051">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1">
        <v>14</v>
      </c>
      <c r="B314" s="1051">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1">
        <v>15</v>
      </c>
      <c r="B315" s="1051">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1">
        <v>16</v>
      </c>
      <c r="B316" s="1051">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1">
        <v>17</v>
      </c>
      <c r="B317" s="1051">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1">
        <v>18</v>
      </c>
      <c r="B318" s="1051">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1">
        <v>19</v>
      </c>
      <c r="B319" s="1051">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1">
        <v>20</v>
      </c>
      <c r="B320" s="1051">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1">
        <v>21</v>
      </c>
      <c r="B321" s="1051">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1">
        <v>22</v>
      </c>
      <c r="B322" s="1051">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1">
        <v>23</v>
      </c>
      <c r="B323" s="1051">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1">
        <v>24</v>
      </c>
      <c r="B324" s="1051">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1">
        <v>25</v>
      </c>
      <c r="B325" s="1051">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1">
        <v>26</v>
      </c>
      <c r="B326" s="1051">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1">
        <v>27</v>
      </c>
      <c r="B327" s="1051">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1">
        <v>28</v>
      </c>
      <c r="B328" s="1051">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1">
        <v>29</v>
      </c>
      <c r="B329" s="1051">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1">
        <v>30</v>
      </c>
      <c r="B330" s="1051">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1">
        <v>2</v>
      </c>
      <c r="B335" s="1051">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1">
        <v>3</v>
      </c>
      <c r="B336" s="1051">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1">
        <v>4</v>
      </c>
      <c r="B337" s="1051">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1">
        <v>5</v>
      </c>
      <c r="B338" s="1051">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1">
        <v>6</v>
      </c>
      <c r="B339" s="1051">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1">
        <v>7</v>
      </c>
      <c r="B340" s="1051">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1">
        <v>8</v>
      </c>
      <c r="B341" s="1051">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1">
        <v>9</v>
      </c>
      <c r="B342" s="1051">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1">
        <v>10</v>
      </c>
      <c r="B343" s="1051">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1">
        <v>11</v>
      </c>
      <c r="B344" s="1051">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1">
        <v>12</v>
      </c>
      <c r="B345" s="1051">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1">
        <v>13</v>
      </c>
      <c r="B346" s="1051">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1">
        <v>14</v>
      </c>
      <c r="B347" s="1051">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1">
        <v>15</v>
      </c>
      <c r="B348" s="1051">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1">
        <v>16</v>
      </c>
      <c r="B349" s="1051">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1">
        <v>17</v>
      </c>
      <c r="B350" s="1051">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1">
        <v>18</v>
      </c>
      <c r="B351" s="1051">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1">
        <v>19</v>
      </c>
      <c r="B352" s="1051">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1">
        <v>20</v>
      </c>
      <c r="B353" s="1051">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1">
        <v>21</v>
      </c>
      <c r="B354" s="1051">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1">
        <v>22</v>
      </c>
      <c r="B355" s="1051">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1">
        <v>23</v>
      </c>
      <c r="B356" s="1051">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1">
        <v>24</v>
      </c>
      <c r="B357" s="1051">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1">
        <v>25</v>
      </c>
      <c r="B358" s="1051">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1">
        <v>26</v>
      </c>
      <c r="B359" s="1051">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1">
        <v>27</v>
      </c>
      <c r="B360" s="1051">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1">
        <v>28</v>
      </c>
      <c r="B361" s="1051">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1">
        <v>29</v>
      </c>
      <c r="B362" s="1051">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1">
        <v>30</v>
      </c>
      <c r="B363" s="1051">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1">
        <v>2</v>
      </c>
      <c r="B368" s="1051">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1">
        <v>3</v>
      </c>
      <c r="B369" s="1051">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1">
        <v>4</v>
      </c>
      <c r="B370" s="1051">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1">
        <v>5</v>
      </c>
      <c r="B371" s="1051">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1">
        <v>6</v>
      </c>
      <c r="B372" s="1051">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1">
        <v>7</v>
      </c>
      <c r="B373" s="1051">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1">
        <v>8</v>
      </c>
      <c r="B374" s="1051">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1">
        <v>9</v>
      </c>
      <c r="B375" s="1051">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1">
        <v>10</v>
      </c>
      <c r="B376" s="1051">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1">
        <v>11</v>
      </c>
      <c r="B377" s="1051">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1">
        <v>12</v>
      </c>
      <c r="B378" s="1051">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1">
        <v>13</v>
      </c>
      <c r="B379" s="1051">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1">
        <v>14</v>
      </c>
      <c r="B380" s="1051">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1">
        <v>15</v>
      </c>
      <c r="B381" s="1051">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1">
        <v>16</v>
      </c>
      <c r="B382" s="1051">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1">
        <v>17</v>
      </c>
      <c r="B383" s="1051">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1">
        <v>18</v>
      </c>
      <c r="B384" s="1051">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1">
        <v>19</v>
      </c>
      <c r="B385" s="1051">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1">
        <v>20</v>
      </c>
      <c r="B386" s="1051">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1">
        <v>21</v>
      </c>
      <c r="B387" s="1051">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1">
        <v>22</v>
      </c>
      <c r="B388" s="1051">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1">
        <v>23</v>
      </c>
      <c r="B389" s="1051">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1">
        <v>24</v>
      </c>
      <c r="B390" s="1051">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1">
        <v>25</v>
      </c>
      <c r="B391" s="1051">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1">
        <v>26</v>
      </c>
      <c r="B392" s="1051">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1">
        <v>27</v>
      </c>
      <c r="B393" s="1051">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1">
        <v>28</v>
      </c>
      <c r="B394" s="1051">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1">
        <v>29</v>
      </c>
      <c r="B395" s="1051">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1">
        <v>30</v>
      </c>
      <c r="B396" s="1051">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1">
        <v>2</v>
      </c>
      <c r="B401" s="1051">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1">
        <v>3</v>
      </c>
      <c r="B402" s="1051">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1">
        <v>4</v>
      </c>
      <c r="B403" s="1051">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1">
        <v>5</v>
      </c>
      <c r="B404" s="1051">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1">
        <v>6</v>
      </c>
      <c r="B405" s="1051">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1">
        <v>7</v>
      </c>
      <c r="B406" s="1051">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1">
        <v>8</v>
      </c>
      <c r="B407" s="1051">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1">
        <v>9</v>
      </c>
      <c r="B408" s="1051">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1">
        <v>10</v>
      </c>
      <c r="B409" s="1051">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1">
        <v>11</v>
      </c>
      <c r="B410" s="1051">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1">
        <v>12</v>
      </c>
      <c r="B411" s="1051">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1">
        <v>13</v>
      </c>
      <c r="B412" s="1051">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1">
        <v>14</v>
      </c>
      <c r="B413" s="1051">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1">
        <v>15</v>
      </c>
      <c r="B414" s="1051">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1">
        <v>16</v>
      </c>
      <c r="B415" s="1051">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1">
        <v>17</v>
      </c>
      <c r="B416" s="1051">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1">
        <v>18</v>
      </c>
      <c r="B417" s="1051">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1">
        <v>19</v>
      </c>
      <c r="B418" s="1051">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1">
        <v>20</v>
      </c>
      <c r="B419" s="1051">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1">
        <v>21</v>
      </c>
      <c r="B420" s="1051">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1">
        <v>22</v>
      </c>
      <c r="B421" s="1051">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1">
        <v>23</v>
      </c>
      <c r="B422" s="1051">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1">
        <v>24</v>
      </c>
      <c r="B423" s="1051">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1">
        <v>25</v>
      </c>
      <c r="B424" s="1051">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1">
        <v>26</v>
      </c>
      <c r="B425" s="1051">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1">
        <v>27</v>
      </c>
      <c r="B426" s="1051">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1">
        <v>28</v>
      </c>
      <c r="B427" s="1051">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1">
        <v>29</v>
      </c>
      <c r="B428" s="1051">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1">
        <v>30</v>
      </c>
      <c r="B429" s="1051">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1">
        <v>2</v>
      </c>
      <c r="B434" s="1051">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1">
        <v>3</v>
      </c>
      <c r="B435" s="1051">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1">
        <v>4</v>
      </c>
      <c r="B436" s="1051">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1">
        <v>5</v>
      </c>
      <c r="B437" s="1051">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1">
        <v>6</v>
      </c>
      <c r="B438" s="1051">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1">
        <v>7</v>
      </c>
      <c r="B439" s="1051">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1">
        <v>8</v>
      </c>
      <c r="B440" s="1051">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1">
        <v>9</v>
      </c>
      <c r="B441" s="1051">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1">
        <v>10</v>
      </c>
      <c r="B442" s="1051">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1">
        <v>11</v>
      </c>
      <c r="B443" s="1051">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1">
        <v>12</v>
      </c>
      <c r="B444" s="1051">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1">
        <v>13</v>
      </c>
      <c r="B445" s="1051">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1">
        <v>14</v>
      </c>
      <c r="B446" s="1051">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1">
        <v>15</v>
      </c>
      <c r="B447" s="1051">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1">
        <v>16</v>
      </c>
      <c r="B448" s="1051">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1">
        <v>17</v>
      </c>
      <c r="B449" s="1051">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1">
        <v>18</v>
      </c>
      <c r="B450" s="1051">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1">
        <v>19</v>
      </c>
      <c r="B451" s="1051">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1">
        <v>20</v>
      </c>
      <c r="B452" s="1051">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1">
        <v>21</v>
      </c>
      <c r="B453" s="1051">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1">
        <v>22</v>
      </c>
      <c r="B454" s="1051">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1">
        <v>23</v>
      </c>
      <c r="B455" s="1051">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1">
        <v>24</v>
      </c>
      <c r="B456" s="1051">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1">
        <v>25</v>
      </c>
      <c r="B457" s="1051">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1">
        <v>26</v>
      </c>
      <c r="B458" s="1051">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1">
        <v>27</v>
      </c>
      <c r="B459" s="1051">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1">
        <v>28</v>
      </c>
      <c r="B460" s="1051">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1">
        <v>29</v>
      </c>
      <c r="B461" s="1051">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1">
        <v>30</v>
      </c>
      <c r="B462" s="1051">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1">
        <v>2</v>
      </c>
      <c r="B467" s="1051">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1">
        <v>3</v>
      </c>
      <c r="B468" s="1051">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1">
        <v>4</v>
      </c>
      <c r="B469" s="1051">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1">
        <v>5</v>
      </c>
      <c r="B470" s="1051">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1">
        <v>6</v>
      </c>
      <c r="B471" s="1051">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1">
        <v>7</v>
      </c>
      <c r="B472" s="1051">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1">
        <v>8</v>
      </c>
      <c r="B473" s="1051">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1">
        <v>9</v>
      </c>
      <c r="B474" s="1051">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1">
        <v>10</v>
      </c>
      <c r="B475" s="1051">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1">
        <v>11</v>
      </c>
      <c r="B476" s="1051">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1">
        <v>12</v>
      </c>
      <c r="B477" s="1051">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1">
        <v>13</v>
      </c>
      <c r="B478" s="1051">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1">
        <v>14</v>
      </c>
      <c r="B479" s="1051">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1">
        <v>15</v>
      </c>
      <c r="B480" s="1051">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1">
        <v>16</v>
      </c>
      <c r="B481" s="1051">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1">
        <v>17</v>
      </c>
      <c r="B482" s="1051">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1">
        <v>18</v>
      </c>
      <c r="B483" s="1051">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1">
        <v>19</v>
      </c>
      <c r="B484" s="1051">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1">
        <v>20</v>
      </c>
      <c r="B485" s="1051">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1">
        <v>21</v>
      </c>
      <c r="B486" s="1051">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1">
        <v>22</v>
      </c>
      <c r="B487" s="1051">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1">
        <v>23</v>
      </c>
      <c r="B488" s="1051">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1">
        <v>24</v>
      </c>
      <c r="B489" s="1051">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1">
        <v>25</v>
      </c>
      <c r="B490" s="1051">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1">
        <v>26</v>
      </c>
      <c r="B491" s="1051">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1">
        <v>27</v>
      </c>
      <c r="B492" s="1051">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1">
        <v>28</v>
      </c>
      <c r="B493" s="1051">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1">
        <v>29</v>
      </c>
      <c r="B494" s="1051">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1">
        <v>30</v>
      </c>
      <c r="B495" s="1051">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1">
        <v>2</v>
      </c>
      <c r="B500" s="1051">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1">
        <v>3</v>
      </c>
      <c r="B501" s="1051">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1">
        <v>4</v>
      </c>
      <c r="B502" s="1051">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1">
        <v>5</v>
      </c>
      <c r="B503" s="1051">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1">
        <v>6</v>
      </c>
      <c r="B504" s="1051">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1">
        <v>7</v>
      </c>
      <c r="B505" s="1051">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1">
        <v>8</v>
      </c>
      <c r="B506" s="1051">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1">
        <v>9</v>
      </c>
      <c r="B507" s="1051">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1">
        <v>10</v>
      </c>
      <c r="B508" s="1051">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1">
        <v>11</v>
      </c>
      <c r="B509" s="1051">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1">
        <v>12</v>
      </c>
      <c r="B510" s="1051">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1">
        <v>13</v>
      </c>
      <c r="B511" s="1051">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1">
        <v>14</v>
      </c>
      <c r="B512" s="1051">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1">
        <v>15</v>
      </c>
      <c r="B513" s="1051">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1">
        <v>16</v>
      </c>
      <c r="B514" s="1051">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1">
        <v>17</v>
      </c>
      <c r="B515" s="1051">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1">
        <v>18</v>
      </c>
      <c r="B516" s="1051">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1">
        <v>19</v>
      </c>
      <c r="B517" s="1051">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1">
        <v>20</v>
      </c>
      <c r="B518" s="1051">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1">
        <v>21</v>
      </c>
      <c r="B519" s="1051">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1">
        <v>22</v>
      </c>
      <c r="B520" s="1051">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1">
        <v>23</v>
      </c>
      <c r="B521" s="1051">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1">
        <v>24</v>
      </c>
      <c r="B522" s="1051">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1">
        <v>25</v>
      </c>
      <c r="B523" s="1051">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1">
        <v>26</v>
      </c>
      <c r="B524" s="1051">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1">
        <v>27</v>
      </c>
      <c r="B525" s="1051">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1">
        <v>28</v>
      </c>
      <c r="B526" s="1051">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1">
        <v>29</v>
      </c>
      <c r="B527" s="1051">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1">
        <v>30</v>
      </c>
      <c r="B528" s="1051">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1">
        <v>2</v>
      </c>
      <c r="B533" s="1051">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1">
        <v>3</v>
      </c>
      <c r="B534" s="1051">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1">
        <v>4</v>
      </c>
      <c r="B535" s="1051">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1">
        <v>5</v>
      </c>
      <c r="B536" s="1051">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1">
        <v>6</v>
      </c>
      <c r="B537" s="1051">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1">
        <v>7</v>
      </c>
      <c r="B538" s="1051">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1">
        <v>8</v>
      </c>
      <c r="B539" s="1051">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1">
        <v>9</v>
      </c>
      <c r="B540" s="1051">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1">
        <v>10</v>
      </c>
      <c r="B541" s="1051">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1">
        <v>11</v>
      </c>
      <c r="B542" s="1051">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1">
        <v>12</v>
      </c>
      <c r="B543" s="1051">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1">
        <v>13</v>
      </c>
      <c r="B544" s="1051">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1">
        <v>14</v>
      </c>
      <c r="B545" s="1051">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1">
        <v>15</v>
      </c>
      <c r="B546" s="1051">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1">
        <v>16</v>
      </c>
      <c r="B547" s="1051">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1">
        <v>17</v>
      </c>
      <c r="B548" s="1051">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1">
        <v>18</v>
      </c>
      <c r="B549" s="1051">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1">
        <v>19</v>
      </c>
      <c r="B550" s="1051">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1">
        <v>20</v>
      </c>
      <c r="B551" s="1051">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1">
        <v>21</v>
      </c>
      <c r="B552" s="1051">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1">
        <v>22</v>
      </c>
      <c r="B553" s="1051">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1">
        <v>23</v>
      </c>
      <c r="B554" s="1051">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1">
        <v>24</v>
      </c>
      <c r="B555" s="1051">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1">
        <v>25</v>
      </c>
      <c r="B556" s="1051">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1">
        <v>26</v>
      </c>
      <c r="B557" s="1051">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1">
        <v>27</v>
      </c>
      <c r="B558" s="1051">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1">
        <v>28</v>
      </c>
      <c r="B559" s="1051">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1">
        <v>29</v>
      </c>
      <c r="B560" s="1051">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1">
        <v>30</v>
      </c>
      <c r="B561" s="1051">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1">
        <v>2</v>
      </c>
      <c r="B566" s="1051">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1">
        <v>3</v>
      </c>
      <c r="B567" s="1051">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1">
        <v>4</v>
      </c>
      <c r="B568" s="1051">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1">
        <v>5</v>
      </c>
      <c r="B569" s="1051">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1">
        <v>6</v>
      </c>
      <c r="B570" s="1051">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1">
        <v>7</v>
      </c>
      <c r="B571" s="1051">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1">
        <v>8</v>
      </c>
      <c r="B572" s="1051">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1">
        <v>9</v>
      </c>
      <c r="B573" s="1051">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1">
        <v>10</v>
      </c>
      <c r="B574" s="1051">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1">
        <v>11</v>
      </c>
      <c r="B575" s="1051">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1">
        <v>12</v>
      </c>
      <c r="B576" s="1051">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1">
        <v>13</v>
      </c>
      <c r="B577" s="1051">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1">
        <v>14</v>
      </c>
      <c r="B578" s="1051">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1">
        <v>15</v>
      </c>
      <c r="B579" s="1051">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1">
        <v>16</v>
      </c>
      <c r="B580" s="1051">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1">
        <v>17</v>
      </c>
      <c r="B581" s="1051">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1">
        <v>18</v>
      </c>
      <c r="B582" s="1051">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1">
        <v>19</v>
      </c>
      <c r="B583" s="1051">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1">
        <v>20</v>
      </c>
      <c r="B584" s="1051">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1">
        <v>21</v>
      </c>
      <c r="B585" s="1051">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1">
        <v>22</v>
      </c>
      <c r="B586" s="1051">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1">
        <v>23</v>
      </c>
      <c r="B587" s="1051">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1">
        <v>24</v>
      </c>
      <c r="B588" s="1051">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1">
        <v>25</v>
      </c>
      <c r="B589" s="1051">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1">
        <v>26</v>
      </c>
      <c r="B590" s="1051">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1">
        <v>27</v>
      </c>
      <c r="B591" s="1051">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1">
        <v>28</v>
      </c>
      <c r="B592" s="1051">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1">
        <v>29</v>
      </c>
      <c r="B593" s="1051">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1">
        <v>30</v>
      </c>
      <c r="B594" s="1051">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1">
        <v>2</v>
      </c>
      <c r="B599" s="1051">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1">
        <v>3</v>
      </c>
      <c r="B600" s="1051">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1">
        <v>4</v>
      </c>
      <c r="B601" s="1051">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1">
        <v>5</v>
      </c>
      <c r="B602" s="1051">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1">
        <v>6</v>
      </c>
      <c r="B603" s="1051">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1">
        <v>7</v>
      </c>
      <c r="B604" s="1051">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1">
        <v>8</v>
      </c>
      <c r="B605" s="1051">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1">
        <v>9</v>
      </c>
      <c r="B606" s="1051">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1">
        <v>10</v>
      </c>
      <c r="B607" s="1051">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1">
        <v>11</v>
      </c>
      <c r="B608" s="1051">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1">
        <v>12</v>
      </c>
      <c r="B609" s="1051">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1">
        <v>13</v>
      </c>
      <c r="B610" s="1051">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1">
        <v>14</v>
      </c>
      <c r="B611" s="1051">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1">
        <v>15</v>
      </c>
      <c r="B612" s="1051">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1">
        <v>16</v>
      </c>
      <c r="B613" s="1051">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1">
        <v>17</v>
      </c>
      <c r="B614" s="1051">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1">
        <v>18</v>
      </c>
      <c r="B615" s="1051">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1">
        <v>19</v>
      </c>
      <c r="B616" s="1051">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1">
        <v>20</v>
      </c>
      <c r="B617" s="1051">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1">
        <v>21</v>
      </c>
      <c r="B618" s="1051">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1">
        <v>22</v>
      </c>
      <c r="B619" s="1051">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1">
        <v>23</v>
      </c>
      <c r="B620" s="1051">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1">
        <v>24</v>
      </c>
      <c r="B621" s="1051">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1">
        <v>25</v>
      </c>
      <c r="B622" s="1051">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1">
        <v>26</v>
      </c>
      <c r="B623" s="1051">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1">
        <v>27</v>
      </c>
      <c r="B624" s="1051">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1">
        <v>28</v>
      </c>
      <c r="B625" s="1051">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1">
        <v>29</v>
      </c>
      <c r="B626" s="1051">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1">
        <v>30</v>
      </c>
      <c r="B627" s="1051">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1">
        <v>2</v>
      </c>
      <c r="B632" s="1051">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1">
        <v>3</v>
      </c>
      <c r="B633" s="1051">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1">
        <v>4</v>
      </c>
      <c r="B634" s="1051">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1">
        <v>5</v>
      </c>
      <c r="B635" s="1051">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1">
        <v>6</v>
      </c>
      <c r="B636" s="1051">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1">
        <v>7</v>
      </c>
      <c r="B637" s="1051">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1">
        <v>8</v>
      </c>
      <c r="B638" s="1051">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1">
        <v>9</v>
      </c>
      <c r="B639" s="1051">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1">
        <v>10</v>
      </c>
      <c r="B640" s="1051">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1">
        <v>11</v>
      </c>
      <c r="B641" s="1051">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1">
        <v>12</v>
      </c>
      <c r="B642" s="1051">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1">
        <v>13</v>
      </c>
      <c r="B643" s="1051">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1">
        <v>14</v>
      </c>
      <c r="B644" s="1051">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1">
        <v>15</v>
      </c>
      <c r="B645" s="1051">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1">
        <v>16</v>
      </c>
      <c r="B646" s="1051">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1">
        <v>17</v>
      </c>
      <c r="B647" s="1051">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1">
        <v>18</v>
      </c>
      <c r="B648" s="1051">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1">
        <v>19</v>
      </c>
      <c r="B649" s="1051">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1">
        <v>20</v>
      </c>
      <c r="B650" s="1051">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1">
        <v>21</v>
      </c>
      <c r="B651" s="1051">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1">
        <v>22</v>
      </c>
      <c r="B652" s="1051">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1">
        <v>23</v>
      </c>
      <c r="B653" s="1051">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1">
        <v>24</v>
      </c>
      <c r="B654" s="1051">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1">
        <v>25</v>
      </c>
      <c r="B655" s="1051">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1">
        <v>26</v>
      </c>
      <c r="B656" s="1051">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1">
        <v>27</v>
      </c>
      <c r="B657" s="1051">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1">
        <v>28</v>
      </c>
      <c r="B658" s="1051">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1">
        <v>29</v>
      </c>
      <c r="B659" s="1051">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1">
        <v>30</v>
      </c>
      <c r="B660" s="1051">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1">
        <v>2</v>
      </c>
      <c r="B665" s="1051">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1">
        <v>3</v>
      </c>
      <c r="B666" s="1051">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1">
        <v>4</v>
      </c>
      <c r="B667" s="1051">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1">
        <v>5</v>
      </c>
      <c r="B668" s="1051">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1">
        <v>6</v>
      </c>
      <c r="B669" s="1051">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1">
        <v>7</v>
      </c>
      <c r="B670" s="1051">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1">
        <v>8</v>
      </c>
      <c r="B671" s="1051">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1">
        <v>9</v>
      </c>
      <c r="B672" s="1051">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1">
        <v>10</v>
      </c>
      <c r="B673" s="1051">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1">
        <v>11</v>
      </c>
      <c r="B674" s="1051">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1">
        <v>12</v>
      </c>
      <c r="B675" s="1051">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1">
        <v>13</v>
      </c>
      <c r="B676" s="1051">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1">
        <v>14</v>
      </c>
      <c r="B677" s="1051">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1">
        <v>15</v>
      </c>
      <c r="B678" s="1051">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1">
        <v>16</v>
      </c>
      <c r="B679" s="1051">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1">
        <v>17</v>
      </c>
      <c r="B680" s="1051">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1">
        <v>18</v>
      </c>
      <c r="B681" s="1051">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1">
        <v>19</v>
      </c>
      <c r="B682" s="1051">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1">
        <v>20</v>
      </c>
      <c r="B683" s="1051">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1">
        <v>21</v>
      </c>
      <c r="B684" s="1051">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1">
        <v>22</v>
      </c>
      <c r="B685" s="1051">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1">
        <v>23</v>
      </c>
      <c r="B686" s="1051">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1">
        <v>24</v>
      </c>
      <c r="B687" s="1051">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1">
        <v>25</v>
      </c>
      <c r="B688" s="1051">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1">
        <v>26</v>
      </c>
      <c r="B689" s="1051">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1">
        <v>27</v>
      </c>
      <c r="B690" s="1051">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1">
        <v>28</v>
      </c>
      <c r="B691" s="1051">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1">
        <v>29</v>
      </c>
      <c r="B692" s="1051">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1">
        <v>30</v>
      </c>
      <c r="B693" s="1051">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1">
        <v>2</v>
      </c>
      <c r="B698" s="1051">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1">
        <v>3</v>
      </c>
      <c r="B699" s="1051">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1">
        <v>4</v>
      </c>
      <c r="B700" s="1051">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1">
        <v>5</v>
      </c>
      <c r="B701" s="1051">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1">
        <v>6</v>
      </c>
      <c r="B702" s="1051">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1">
        <v>7</v>
      </c>
      <c r="B703" s="1051">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1">
        <v>8</v>
      </c>
      <c r="B704" s="1051">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1">
        <v>9</v>
      </c>
      <c r="B705" s="1051">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1">
        <v>10</v>
      </c>
      <c r="B706" s="1051">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1">
        <v>11</v>
      </c>
      <c r="B707" s="1051">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1">
        <v>12</v>
      </c>
      <c r="B708" s="1051">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1">
        <v>13</v>
      </c>
      <c r="B709" s="1051">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1">
        <v>14</v>
      </c>
      <c r="B710" s="1051">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1">
        <v>15</v>
      </c>
      <c r="B711" s="1051">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1">
        <v>16</v>
      </c>
      <c r="B712" s="1051">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1">
        <v>17</v>
      </c>
      <c r="B713" s="1051">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1">
        <v>18</v>
      </c>
      <c r="B714" s="1051">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1">
        <v>19</v>
      </c>
      <c r="B715" s="1051">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1">
        <v>20</v>
      </c>
      <c r="B716" s="1051">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1">
        <v>21</v>
      </c>
      <c r="B717" s="1051">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1">
        <v>22</v>
      </c>
      <c r="B718" s="1051">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1">
        <v>23</v>
      </c>
      <c r="B719" s="1051">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1">
        <v>24</v>
      </c>
      <c r="B720" s="1051">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1">
        <v>25</v>
      </c>
      <c r="B721" s="1051">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1">
        <v>26</v>
      </c>
      <c r="B722" s="1051">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1">
        <v>27</v>
      </c>
      <c r="B723" s="1051">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1">
        <v>28</v>
      </c>
      <c r="B724" s="1051">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1">
        <v>29</v>
      </c>
      <c r="B725" s="1051">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1">
        <v>30</v>
      </c>
      <c r="B726" s="1051">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1">
        <v>2</v>
      </c>
      <c r="B731" s="1051">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1">
        <v>3</v>
      </c>
      <c r="B732" s="1051">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1">
        <v>4</v>
      </c>
      <c r="B733" s="1051">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1">
        <v>5</v>
      </c>
      <c r="B734" s="1051">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1">
        <v>6</v>
      </c>
      <c r="B735" s="1051">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1">
        <v>7</v>
      </c>
      <c r="B736" s="1051">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1">
        <v>8</v>
      </c>
      <c r="B737" s="1051">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1">
        <v>9</v>
      </c>
      <c r="B738" s="1051">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1">
        <v>10</v>
      </c>
      <c r="B739" s="1051">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1">
        <v>11</v>
      </c>
      <c r="B740" s="1051">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1">
        <v>12</v>
      </c>
      <c r="B741" s="1051">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1">
        <v>13</v>
      </c>
      <c r="B742" s="1051">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1">
        <v>14</v>
      </c>
      <c r="B743" s="1051">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1">
        <v>15</v>
      </c>
      <c r="B744" s="1051">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1">
        <v>16</v>
      </c>
      <c r="B745" s="1051">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1">
        <v>17</v>
      </c>
      <c r="B746" s="1051">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1">
        <v>18</v>
      </c>
      <c r="B747" s="1051">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1">
        <v>19</v>
      </c>
      <c r="B748" s="1051">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1">
        <v>20</v>
      </c>
      <c r="B749" s="1051">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1">
        <v>21</v>
      </c>
      <c r="B750" s="1051">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1">
        <v>22</v>
      </c>
      <c r="B751" s="1051">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1">
        <v>23</v>
      </c>
      <c r="B752" s="1051">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1">
        <v>24</v>
      </c>
      <c r="B753" s="1051">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1">
        <v>25</v>
      </c>
      <c r="B754" s="1051">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1">
        <v>26</v>
      </c>
      <c r="B755" s="1051">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1">
        <v>27</v>
      </c>
      <c r="B756" s="1051">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1">
        <v>28</v>
      </c>
      <c r="B757" s="1051">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1">
        <v>29</v>
      </c>
      <c r="B758" s="1051">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1">
        <v>30</v>
      </c>
      <c r="B759" s="1051">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1">
        <v>2</v>
      </c>
      <c r="B764" s="1051">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1">
        <v>3</v>
      </c>
      <c r="B765" s="1051">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1">
        <v>4</v>
      </c>
      <c r="B766" s="1051">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1">
        <v>5</v>
      </c>
      <c r="B767" s="1051">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1">
        <v>6</v>
      </c>
      <c r="B768" s="1051">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1">
        <v>7</v>
      </c>
      <c r="B769" s="1051">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1">
        <v>8</v>
      </c>
      <c r="B770" s="1051">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1">
        <v>9</v>
      </c>
      <c r="B771" s="1051">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1">
        <v>10</v>
      </c>
      <c r="B772" s="1051">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1">
        <v>11</v>
      </c>
      <c r="B773" s="1051">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1">
        <v>12</v>
      </c>
      <c r="B774" s="1051">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1">
        <v>13</v>
      </c>
      <c r="B775" s="1051">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1">
        <v>14</v>
      </c>
      <c r="B776" s="1051">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1">
        <v>15</v>
      </c>
      <c r="B777" s="1051">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1">
        <v>16</v>
      </c>
      <c r="B778" s="1051">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1">
        <v>17</v>
      </c>
      <c r="B779" s="1051">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1">
        <v>18</v>
      </c>
      <c r="B780" s="1051">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1">
        <v>19</v>
      </c>
      <c r="B781" s="1051">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1">
        <v>20</v>
      </c>
      <c r="B782" s="1051">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1">
        <v>21</v>
      </c>
      <c r="B783" s="1051">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1">
        <v>22</v>
      </c>
      <c r="B784" s="1051">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1">
        <v>23</v>
      </c>
      <c r="B785" s="1051">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1">
        <v>24</v>
      </c>
      <c r="B786" s="1051">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1">
        <v>25</v>
      </c>
      <c r="B787" s="1051">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1">
        <v>26</v>
      </c>
      <c r="B788" s="1051">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1">
        <v>27</v>
      </c>
      <c r="B789" s="1051">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1">
        <v>28</v>
      </c>
      <c r="B790" s="1051">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1">
        <v>29</v>
      </c>
      <c r="B791" s="1051">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1">
        <v>30</v>
      </c>
      <c r="B792" s="1051">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1">
        <v>2</v>
      </c>
      <c r="B797" s="1051">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1">
        <v>3</v>
      </c>
      <c r="B798" s="1051">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1">
        <v>4</v>
      </c>
      <c r="B799" s="1051">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1">
        <v>5</v>
      </c>
      <c r="B800" s="1051">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1">
        <v>6</v>
      </c>
      <c r="B801" s="1051">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1">
        <v>7</v>
      </c>
      <c r="B802" s="1051">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1">
        <v>8</v>
      </c>
      <c r="B803" s="1051">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1">
        <v>9</v>
      </c>
      <c r="B804" s="1051">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1">
        <v>10</v>
      </c>
      <c r="B805" s="1051">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1">
        <v>11</v>
      </c>
      <c r="B806" s="1051">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1">
        <v>12</v>
      </c>
      <c r="B807" s="1051">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1">
        <v>13</v>
      </c>
      <c r="B808" s="1051">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1">
        <v>14</v>
      </c>
      <c r="B809" s="1051">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1">
        <v>15</v>
      </c>
      <c r="B810" s="1051">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1">
        <v>16</v>
      </c>
      <c r="B811" s="1051">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1">
        <v>17</v>
      </c>
      <c r="B812" s="1051">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1">
        <v>18</v>
      </c>
      <c r="B813" s="1051">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1">
        <v>19</v>
      </c>
      <c r="B814" s="1051">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1">
        <v>20</v>
      </c>
      <c r="B815" s="1051">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1">
        <v>21</v>
      </c>
      <c r="B816" s="1051">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1">
        <v>22</v>
      </c>
      <c r="B817" s="1051">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1">
        <v>23</v>
      </c>
      <c r="B818" s="1051">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1">
        <v>24</v>
      </c>
      <c r="B819" s="1051">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1">
        <v>25</v>
      </c>
      <c r="B820" s="1051">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1">
        <v>26</v>
      </c>
      <c r="B821" s="1051">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1">
        <v>27</v>
      </c>
      <c r="B822" s="1051">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1">
        <v>28</v>
      </c>
      <c r="B823" s="1051">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1">
        <v>29</v>
      </c>
      <c r="B824" s="1051">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1">
        <v>30</v>
      </c>
      <c r="B825" s="1051">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1">
        <v>2</v>
      </c>
      <c r="B830" s="1051">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1">
        <v>3</v>
      </c>
      <c r="B831" s="1051">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1">
        <v>4</v>
      </c>
      <c r="B832" s="1051">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1">
        <v>5</v>
      </c>
      <c r="B833" s="1051">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1">
        <v>6</v>
      </c>
      <c r="B834" s="1051">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1">
        <v>7</v>
      </c>
      <c r="B835" s="1051">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1">
        <v>8</v>
      </c>
      <c r="B836" s="1051">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1">
        <v>9</v>
      </c>
      <c r="B837" s="1051">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1">
        <v>10</v>
      </c>
      <c r="B838" s="1051">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1">
        <v>11</v>
      </c>
      <c r="B839" s="1051">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1">
        <v>12</v>
      </c>
      <c r="B840" s="1051">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1">
        <v>13</v>
      </c>
      <c r="B841" s="1051">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1">
        <v>14</v>
      </c>
      <c r="B842" s="1051">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1">
        <v>15</v>
      </c>
      <c r="B843" s="1051">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1">
        <v>16</v>
      </c>
      <c r="B844" s="1051">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1">
        <v>17</v>
      </c>
      <c r="B845" s="1051">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1">
        <v>18</v>
      </c>
      <c r="B846" s="1051">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1">
        <v>19</v>
      </c>
      <c r="B847" s="1051">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1">
        <v>20</v>
      </c>
      <c r="B848" s="1051">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1">
        <v>21</v>
      </c>
      <c r="B849" s="1051">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1">
        <v>22</v>
      </c>
      <c r="B850" s="1051">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1">
        <v>23</v>
      </c>
      <c r="B851" s="1051">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1">
        <v>24</v>
      </c>
      <c r="B852" s="1051">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1">
        <v>25</v>
      </c>
      <c r="B853" s="1051">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1">
        <v>26</v>
      </c>
      <c r="B854" s="1051">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1">
        <v>27</v>
      </c>
      <c r="B855" s="1051">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1">
        <v>28</v>
      </c>
      <c r="B856" s="1051">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1">
        <v>29</v>
      </c>
      <c r="B857" s="1051">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1">
        <v>30</v>
      </c>
      <c r="B858" s="1051">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1">
        <v>2</v>
      </c>
      <c r="B863" s="1051">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1">
        <v>3</v>
      </c>
      <c r="B864" s="1051">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1">
        <v>4</v>
      </c>
      <c r="B865" s="1051">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1">
        <v>5</v>
      </c>
      <c r="B866" s="1051">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1">
        <v>6</v>
      </c>
      <c r="B867" s="1051">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1">
        <v>7</v>
      </c>
      <c r="B868" s="1051">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1">
        <v>8</v>
      </c>
      <c r="B869" s="1051">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1">
        <v>9</v>
      </c>
      <c r="B870" s="1051">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1">
        <v>10</v>
      </c>
      <c r="B871" s="1051">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1">
        <v>11</v>
      </c>
      <c r="B872" s="1051">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1">
        <v>12</v>
      </c>
      <c r="B873" s="1051">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1">
        <v>13</v>
      </c>
      <c r="B874" s="1051">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1">
        <v>14</v>
      </c>
      <c r="B875" s="1051">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1">
        <v>15</v>
      </c>
      <c r="B876" s="1051">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1">
        <v>16</v>
      </c>
      <c r="B877" s="1051">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1">
        <v>17</v>
      </c>
      <c r="B878" s="1051">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1">
        <v>18</v>
      </c>
      <c r="B879" s="1051">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1">
        <v>19</v>
      </c>
      <c r="B880" s="1051">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1">
        <v>20</v>
      </c>
      <c r="B881" s="1051">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1">
        <v>21</v>
      </c>
      <c r="B882" s="1051">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1">
        <v>22</v>
      </c>
      <c r="B883" s="1051">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1">
        <v>23</v>
      </c>
      <c r="B884" s="1051">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1">
        <v>24</v>
      </c>
      <c r="B885" s="1051">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1">
        <v>25</v>
      </c>
      <c r="B886" s="1051">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1">
        <v>26</v>
      </c>
      <c r="B887" s="1051">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1">
        <v>27</v>
      </c>
      <c r="B888" s="1051">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1">
        <v>28</v>
      </c>
      <c r="B889" s="1051">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1">
        <v>29</v>
      </c>
      <c r="B890" s="1051">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1">
        <v>30</v>
      </c>
      <c r="B891" s="1051">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1">
        <v>2</v>
      </c>
      <c r="B896" s="1051">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1">
        <v>3</v>
      </c>
      <c r="B897" s="1051">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1">
        <v>4</v>
      </c>
      <c r="B898" s="1051">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1">
        <v>5</v>
      </c>
      <c r="B899" s="1051">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1">
        <v>6</v>
      </c>
      <c r="B900" s="1051">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1">
        <v>7</v>
      </c>
      <c r="B901" s="1051">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1">
        <v>8</v>
      </c>
      <c r="B902" s="1051">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1">
        <v>9</v>
      </c>
      <c r="B903" s="1051">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1">
        <v>10</v>
      </c>
      <c r="B904" s="1051">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1">
        <v>11</v>
      </c>
      <c r="B905" s="1051">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1">
        <v>12</v>
      </c>
      <c r="B906" s="1051">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1">
        <v>13</v>
      </c>
      <c r="B907" s="1051">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1">
        <v>14</v>
      </c>
      <c r="B908" s="1051">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1">
        <v>15</v>
      </c>
      <c r="B909" s="1051">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1">
        <v>16</v>
      </c>
      <c r="B910" s="1051">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1">
        <v>17</v>
      </c>
      <c r="B911" s="1051">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1">
        <v>18</v>
      </c>
      <c r="B912" s="1051">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1">
        <v>19</v>
      </c>
      <c r="B913" s="1051">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1">
        <v>20</v>
      </c>
      <c r="B914" s="1051">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1">
        <v>21</v>
      </c>
      <c r="B915" s="1051">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1">
        <v>22</v>
      </c>
      <c r="B916" s="1051">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1">
        <v>23</v>
      </c>
      <c r="B917" s="1051">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1">
        <v>24</v>
      </c>
      <c r="B918" s="1051">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1">
        <v>25</v>
      </c>
      <c r="B919" s="1051">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1">
        <v>26</v>
      </c>
      <c r="B920" s="1051">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1">
        <v>27</v>
      </c>
      <c r="B921" s="1051">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1">
        <v>28</v>
      </c>
      <c r="B922" s="1051">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1">
        <v>29</v>
      </c>
      <c r="B923" s="1051">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1">
        <v>30</v>
      </c>
      <c r="B924" s="1051">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1">
        <v>2</v>
      </c>
      <c r="B929" s="1051">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1">
        <v>3</v>
      </c>
      <c r="B930" s="1051">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1">
        <v>4</v>
      </c>
      <c r="B931" s="1051">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1">
        <v>5</v>
      </c>
      <c r="B932" s="1051">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1">
        <v>6</v>
      </c>
      <c r="B933" s="1051">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1">
        <v>7</v>
      </c>
      <c r="B934" s="1051">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1">
        <v>8</v>
      </c>
      <c r="B935" s="1051">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1">
        <v>9</v>
      </c>
      <c r="B936" s="1051">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1">
        <v>10</v>
      </c>
      <c r="B937" s="1051">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1">
        <v>11</v>
      </c>
      <c r="B938" s="1051">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1">
        <v>12</v>
      </c>
      <c r="B939" s="1051">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1">
        <v>13</v>
      </c>
      <c r="B940" s="1051">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1">
        <v>14</v>
      </c>
      <c r="B941" s="1051">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1">
        <v>15</v>
      </c>
      <c r="B942" s="1051">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1">
        <v>16</v>
      </c>
      <c r="B943" s="1051">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1">
        <v>17</v>
      </c>
      <c r="B944" s="1051">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1">
        <v>18</v>
      </c>
      <c r="B945" s="1051">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1">
        <v>19</v>
      </c>
      <c r="B946" s="1051">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1">
        <v>20</v>
      </c>
      <c r="B947" s="1051">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1">
        <v>21</v>
      </c>
      <c r="B948" s="1051">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1">
        <v>22</v>
      </c>
      <c r="B949" s="1051">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1">
        <v>23</v>
      </c>
      <c r="B950" s="1051">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1">
        <v>24</v>
      </c>
      <c r="B951" s="1051">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1">
        <v>25</v>
      </c>
      <c r="B952" s="1051">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1">
        <v>26</v>
      </c>
      <c r="B953" s="1051">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1">
        <v>27</v>
      </c>
      <c r="B954" s="1051">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1">
        <v>28</v>
      </c>
      <c r="B955" s="1051">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1">
        <v>29</v>
      </c>
      <c r="B956" s="1051">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1">
        <v>30</v>
      </c>
      <c r="B957" s="1051">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1">
        <v>2</v>
      </c>
      <c r="B962" s="1051">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1">
        <v>3</v>
      </c>
      <c r="B963" s="1051">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1">
        <v>4</v>
      </c>
      <c r="B964" s="1051">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1">
        <v>5</v>
      </c>
      <c r="B965" s="1051">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1">
        <v>6</v>
      </c>
      <c r="B966" s="1051">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1">
        <v>7</v>
      </c>
      <c r="B967" s="1051">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1">
        <v>8</v>
      </c>
      <c r="B968" s="1051">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1">
        <v>9</v>
      </c>
      <c r="B969" s="1051">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1">
        <v>10</v>
      </c>
      <c r="B970" s="1051">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1">
        <v>11</v>
      </c>
      <c r="B971" s="1051">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1">
        <v>12</v>
      </c>
      <c r="B972" s="1051">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1">
        <v>13</v>
      </c>
      <c r="B973" s="1051">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1">
        <v>14</v>
      </c>
      <c r="B974" s="1051">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1">
        <v>15</v>
      </c>
      <c r="B975" s="1051">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1">
        <v>16</v>
      </c>
      <c r="B976" s="1051">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1">
        <v>17</v>
      </c>
      <c r="B977" s="1051">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1">
        <v>18</v>
      </c>
      <c r="B978" s="1051">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1">
        <v>19</v>
      </c>
      <c r="B979" s="1051">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1">
        <v>20</v>
      </c>
      <c r="B980" s="1051">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1">
        <v>21</v>
      </c>
      <c r="B981" s="1051">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1">
        <v>22</v>
      </c>
      <c r="B982" s="1051">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1">
        <v>23</v>
      </c>
      <c r="B983" s="1051">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1">
        <v>24</v>
      </c>
      <c r="B984" s="1051">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1">
        <v>25</v>
      </c>
      <c r="B985" s="1051">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1">
        <v>26</v>
      </c>
      <c r="B986" s="1051">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1">
        <v>27</v>
      </c>
      <c r="B987" s="1051">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1">
        <v>28</v>
      </c>
      <c r="B988" s="1051">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1">
        <v>29</v>
      </c>
      <c r="B989" s="1051">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1">
        <v>30</v>
      </c>
      <c r="B990" s="1051">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1">
        <v>2</v>
      </c>
      <c r="B995" s="1051">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1">
        <v>3</v>
      </c>
      <c r="B996" s="1051">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1">
        <v>4</v>
      </c>
      <c r="B997" s="1051">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1">
        <v>5</v>
      </c>
      <c r="B998" s="1051">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1">
        <v>6</v>
      </c>
      <c r="B999" s="1051">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1">
        <v>7</v>
      </c>
      <c r="B1000" s="1051">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1">
        <v>8</v>
      </c>
      <c r="B1001" s="1051">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1">
        <v>9</v>
      </c>
      <c r="B1002" s="1051">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1">
        <v>10</v>
      </c>
      <c r="B1003" s="1051">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1">
        <v>11</v>
      </c>
      <c r="B1004" s="1051">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1">
        <v>12</v>
      </c>
      <c r="B1005" s="1051">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1">
        <v>13</v>
      </c>
      <c r="B1006" s="1051">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1">
        <v>14</v>
      </c>
      <c r="B1007" s="1051">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1">
        <v>15</v>
      </c>
      <c r="B1008" s="1051">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1">
        <v>16</v>
      </c>
      <c r="B1009" s="1051">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1">
        <v>17</v>
      </c>
      <c r="B1010" s="1051">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1">
        <v>18</v>
      </c>
      <c r="B1011" s="1051">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1">
        <v>19</v>
      </c>
      <c r="B1012" s="1051">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1">
        <v>20</v>
      </c>
      <c r="B1013" s="1051">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1">
        <v>21</v>
      </c>
      <c r="B1014" s="1051">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1">
        <v>22</v>
      </c>
      <c r="B1015" s="1051">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1">
        <v>23</v>
      </c>
      <c r="B1016" s="1051">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1">
        <v>24</v>
      </c>
      <c r="B1017" s="1051">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1">
        <v>25</v>
      </c>
      <c r="B1018" s="1051">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1">
        <v>26</v>
      </c>
      <c r="B1019" s="1051">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1">
        <v>27</v>
      </c>
      <c r="B1020" s="1051">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1">
        <v>28</v>
      </c>
      <c r="B1021" s="1051">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1">
        <v>29</v>
      </c>
      <c r="B1022" s="1051">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1">
        <v>30</v>
      </c>
      <c r="B1023" s="1051">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1">
        <v>2</v>
      </c>
      <c r="B1028" s="1051">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1">
        <v>3</v>
      </c>
      <c r="B1029" s="1051">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1">
        <v>4</v>
      </c>
      <c r="B1030" s="1051">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1">
        <v>5</v>
      </c>
      <c r="B1031" s="1051">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1">
        <v>6</v>
      </c>
      <c r="B1032" s="1051">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1">
        <v>7</v>
      </c>
      <c r="B1033" s="1051">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1">
        <v>8</v>
      </c>
      <c r="B1034" s="1051">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1">
        <v>9</v>
      </c>
      <c r="B1035" s="1051">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1">
        <v>10</v>
      </c>
      <c r="B1036" s="1051">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1">
        <v>11</v>
      </c>
      <c r="B1037" s="1051">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1">
        <v>12</v>
      </c>
      <c r="B1038" s="1051">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1">
        <v>13</v>
      </c>
      <c r="B1039" s="1051">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1">
        <v>14</v>
      </c>
      <c r="B1040" s="1051">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1">
        <v>15</v>
      </c>
      <c r="B1041" s="1051">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1">
        <v>16</v>
      </c>
      <c r="B1042" s="1051">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1">
        <v>17</v>
      </c>
      <c r="B1043" s="1051">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1">
        <v>18</v>
      </c>
      <c r="B1044" s="1051">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1">
        <v>19</v>
      </c>
      <c r="B1045" s="1051">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1">
        <v>20</v>
      </c>
      <c r="B1046" s="1051">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1">
        <v>21</v>
      </c>
      <c r="B1047" s="1051">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1">
        <v>22</v>
      </c>
      <c r="B1048" s="1051">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1">
        <v>23</v>
      </c>
      <c r="B1049" s="1051">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1">
        <v>24</v>
      </c>
      <c r="B1050" s="1051">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1">
        <v>25</v>
      </c>
      <c r="B1051" s="1051">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1">
        <v>26</v>
      </c>
      <c r="B1052" s="1051">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1">
        <v>27</v>
      </c>
      <c r="B1053" s="1051">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1">
        <v>28</v>
      </c>
      <c r="B1054" s="1051">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1">
        <v>29</v>
      </c>
      <c r="B1055" s="1051">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1">
        <v>30</v>
      </c>
      <c r="B1056" s="1051">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1">
        <v>2</v>
      </c>
      <c r="B1061" s="1051">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1">
        <v>3</v>
      </c>
      <c r="B1062" s="1051">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1">
        <v>4</v>
      </c>
      <c r="B1063" s="1051">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1">
        <v>5</v>
      </c>
      <c r="B1064" s="1051">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1">
        <v>6</v>
      </c>
      <c r="B1065" s="1051">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1">
        <v>7</v>
      </c>
      <c r="B1066" s="1051">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1">
        <v>8</v>
      </c>
      <c r="B1067" s="1051">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1">
        <v>9</v>
      </c>
      <c r="B1068" s="1051">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1">
        <v>10</v>
      </c>
      <c r="B1069" s="1051">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1">
        <v>11</v>
      </c>
      <c r="B1070" s="1051">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1">
        <v>12</v>
      </c>
      <c r="B1071" s="1051">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1">
        <v>13</v>
      </c>
      <c r="B1072" s="1051">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1">
        <v>14</v>
      </c>
      <c r="B1073" s="1051">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1">
        <v>15</v>
      </c>
      <c r="B1074" s="1051">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1">
        <v>16</v>
      </c>
      <c r="B1075" s="1051">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1">
        <v>17</v>
      </c>
      <c r="B1076" s="1051">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1">
        <v>18</v>
      </c>
      <c r="B1077" s="1051">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1">
        <v>19</v>
      </c>
      <c r="B1078" s="1051">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1">
        <v>20</v>
      </c>
      <c r="B1079" s="1051">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1">
        <v>21</v>
      </c>
      <c r="B1080" s="1051">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1">
        <v>22</v>
      </c>
      <c r="B1081" s="1051">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1">
        <v>23</v>
      </c>
      <c r="B1082" s="1051">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1">
        <v>24</v>
      </c>
      <c r="B1083" s="1051">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1">
        <v>25</v>
      </c>
      <c r="B1084" s="1051">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1">
        <v>26</v>
      </c>
      <c r="B1085" s="1051">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1">
        <v>27</v>
      </c>
      <c r="B1086" s="1051">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1">
        <v>28</v>
      </c>
      <c r="B1087" s="1051">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1">
        <v>29</v>
      </c>
      <c r="B1088" s="1051">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1">
        <v>30</v>
      </c>
      <c r="B1089" s="1051">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1">
        <v>2</v>
      </c>
      <c r="B1094" s="1051">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1">
        <v>3</v>
      </c>
      <c r="B1095" s="1051">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1">
        <v>4</v>
      </c>
      <c r="B1096" s="1051">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1">
        <v>5</v>
      </c>
      <c r="B1097" s="1051">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1">
        <v>6</v>
      </c>
      <c r="B1098" s="1051">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1">
        <v>7</v>
      </c>
      <c r="B1099" s="1051">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1">
        <v>8</v>
      </c>
      <c r="B1100" s="1051">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1">
        <v>9</v>
      </c>
      <c r="B1101" s="1051">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1">
        <v>10</v>
      </c>
      <c r="B1102" s="1051">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1">
        <v>11</v>
      </c>
      <c r="B1103" s="1051">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1">
        <v>12</v>
      </c>
      <c r="B1104" s="1051">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1">
        <v>13</v>
      </c>
      <c r="B1105" s="1051">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1">
        <v>14</v>
      </c>
      <c r="B1106" s="1051">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1">
        <v>15</v>
      </c>
      <c r="B1107" s="1051">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1">
        <v>16</v>
      </c>
      <c r="B1108" s="1051">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1">
        <v>17</v>
      </c>
      <c r="B1109" s="1051">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1">
        <v>18</v>
      </c>
      <c r="B1110" s="1051">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1">
        <v>19</v>
      </c>
      <c r="B1111" s="1051">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1">
        <v>20</v>
      </c>
      <c r="B1112" s="1051">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1">
        <v>21</v>
      </c>
      <c r="B1113" s="1051">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1">
        <v>22</v>
      </c>
      <c r="B1114" s="1051">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1">
        <v>23</v>
      </c>
      <c r="B1115" s="1051">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1">
        <v>24</v>
      </c>
      <c r="B1116" s="1051">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1">
        <v>25</v>
      </c>
      <c r="B1117" s="1051">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1">
        <v>26</v>
      </c>
      <c r="B1118" s="1051">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1">
        <v>27</v>
      </c>
      <c r="B1119" s="1051">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1">
        <v>28</v>
      </c>
      <c r="B1120" s="1051">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1">
        <v>29</v>
      </c>
      <c r="B1121" s="1051">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1">
        <v>30</v>
      </c>
      <c r="B1122" s="1051">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1">
        <v>2</v>
      </c>
      <c r="B1127" s="1051">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1">
        <v>3</v>
      </c>
      <c r="B1128" s="1051">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1">
        <v>4</v>
      </c>
      <c r="B1129" s="1051">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1">
        <v>5</v>
      </c>
      <c r="B1130" s="1051">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1">
        <v>6</v>
      </c>
      <c r="B1131" s="1051">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1">
        <v>7</v>
      </c>
      <c r="B1132" s="1051">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1">
        <v>8</v>
      </c>
      <c r="B1133" s="1051">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1">
        <v>9</v>
      </c>
      <c r="B1134" s="1051">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1">
        <v>10</v>
      </c>
      <c r="B1135" s="1051">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1">
        <v>11</v>
      </c>
      <c r="B1136" s="1051">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1">
        <v>12</v>
      </c>
      <c r="B1137" s="1051">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1">
        <v>13</v>
      </c>
      <c r="B1138" s="1051">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1">
        <v>14</v>
      </c>
      <c r="B1139" s="1051">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1">
        <v>15</v>
      </c>
      <c r="B1140" s="1051">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1">
        <v>16</v>
      </c>
      <c r="B1141" s="1051">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1">
        <v>17</v>
      </c>
      <c r="B1142" s="1051">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1">
        <v>18</v>
      </c>
      <c r="B1143" s="1051">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1">
        <v>19</v>
      </c>
      <c r="B1144" s="1051">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1">
        <v>20</v>
      </c>
      <c r="B1145" s="1051">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1">
        <v>21</v>
      </c>
      <c r="B1146" s="1051">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1">
        <v>22</v>
      </c>
      <c r="B1147" s="1051">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1">
        <v>23</v>
      </c>
      <c r="B1148" s="1051">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1">
        <v>24</v>
      </c>
      <c r="B1149" s="1051">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1">
        <v>25</v>
      </c>
      <c r="B1150" s="1051">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1">
        <v>26</v>
      </c>
      <c r="B1151" s="1051">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1">
        <v>27</v>
      </c>
      <c r="B1152" s="1051">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1">
        <v>28</v>
      </c>
      <c r="B1153" s="1051">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1">
        <v>29</v>
      </c>
      <c r="B1154" s="1051">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1">
        <v>30</v>
      </c>
      <c r="B1155" s="1051">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1">
        <v>2</v>
      </c>
      <c r="B1160" s="1051">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1">
        <v>3</v>
      </c>
      <c r="B1161" s="1051">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1">
        <v>4</v>
      </c>
      <c r="B1162" s="1051">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1">
        <v>5</v>
      </c>
      <c r="B1163" s="1051">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1">
        <v>6</v>
      </c>
      <c r="B1164" s="1051">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1">
        <v>7</v>
      </c>
      <c r="B1165" s="1051">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1">
        <v>8</v>
      </c>
      <c r="B1166" s="1051">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1">
        <v>9</v>
      </c>
      <c r="B1167" s="1051">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1">
        <v>10</v>
      </c>
      <c r="B1168" s="1051">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1">
        <v>11</v>
      </c>
      <c r="B1169" s="1051">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1">
        <v>12</v>
      </c>
      <c r="B1170" s="1051">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1">
        <v>13</v>
      </c>
      <c r="B1171" s="1051">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1">
        <v>14</v>
      </c>
      <c r="B1172" s="1051">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1">
        <v>15</v>
      </c>
      <c r="B1173" s="1051">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1">
        <v>16</v>
      </c>
      <c r="B1174" s="1051">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1">
        <v>17</v>
      </c>
      <c r="B1175" s="1051">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1">
        <v>18</v>
      </c>
      <c r="B1176" s="1051">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1">
        <v>19</v>
      </c>
      <c r="B1177" s="1051">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1">
        <v>20</v>
      </c>
      <c r="B1178" s="1051">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1">
        <v>21</v>
      </c>
      <c r="B1179" s="1051">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1">
        <v>22</v>
      </c>
      <c r="B1180" s="1051">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1">
        <v>23</v>
      </c>
      <c r="B1181" s="1051">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1">
        <v>24</v>
      </c>
      <c r="B1182" s="1051">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1">
        <v>25</v>
      </c>
      <c r="B1183" s="1051">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1">
        <v>26</v>
      </c>
      <c r="B1184" s="1051">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1">
        <v>27</v>
      </c>
      <c r="B1185" s="1051">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1">
        <v>28</v>
      </c>
      <c r="B1186" s="1051">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1">
        <v>29</v>
      </c>
      <c r="B1187" s="1051">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1">
        <v>30</v>
      </c>
      <c r="B1188" s="1051">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1">
        <v>2</v>
      </c>
      <c r="B1193" s="1051">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1">
        <v>3</v>
      </c>
      <c r="B1194" s="1051">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1">
        <v>4</v>
      </c>
      <c r="B1195" s="1051">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1">
        <v>5</v>
      </c>
      <c r="B1196" s="1051">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1">
        <v>6</v>
      </c>
      <c r="B1197" s="1051">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1">
        <v>7</v>
      </c>
      <c r="B1198" s="1051">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1">
        <v>8</v>
      </c>
      <c r="B1199" s="1051">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1">
        <v>9</v>
      </c>
      <c r="B1200" s="1051">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1">
        <v>10</v>
      </c>
      <c r="B1201" s="1051">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1">
        <v>11</v>
      </c>
      <c r="B1202" s="1051">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1">
        <v>12</v>
      </c>
      <c r="B1203" s="1051">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1">
        <v>13</v>
      </c>
      <c r="B1204" s="1051">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1">
        <v>14</v>
      </c>
      <c r="B1205" s="1051">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1">
        <v>15</v>
      </c>
      <c r="B1206" s="1051">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1">
        <v>16</v>
      </c>
      <c r="B1207" s="1051">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1">
        <v>17</v>
      </c>
      <c r="B1208" s="1051">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1">
        <v>18</v>
      </c>
      <c r="B1209" s="1051">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1">
        <v>19</v>
      </c>
      <c r="B1210" s="1051">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1">
        <v>20</v>
      </c>
      <c r="B1211" s="1051">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1">
        <v>21</v>
      </c>
      <c r="B1212" s="1051">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1">
        <v>22</v>
      </c>
      <c r="B1213" s="1051">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1">
        <v>23</v>
      </c>
      <c r="B1214" s="1051">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1">
        <v>24</v>
      </c>
      <c r="B1215" s="1051">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1">
        <v>25</v>
      </c>
      <c r="B1216" s="1051">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1">
        <v>26</v>
      </c>
      <c r="B1217" s="1051">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1">
        <v>27</v>
      </c>
      <c r="B1218" s="1051">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1">
        <v>28</v>
      </c>
      <c r="B1219" s="1051">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1">
        <v>29</v>
      </c>
      <c r="B1220" s="1051">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1">
        <v>30</v>
      </c>
      <c r="B1221" s="1051">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1">
        <v>2</v>
      </c>
      <c r="B1226" s="1051">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1">
        <v>3</v>
      </c>
      <c r="B1227" s="1051">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1">
        <v>4</v>
      </c>
      <c r="B1228" s="1051">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1">
        <v>5</v>
      </c>
      <c r="B1229" s="1051">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1">
        <v>6</v>
      </c>
      <c r="B1230" s="1051">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1">
        <v>7</v>
      </c>
      <c r="B1231" s="1051">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1">
        <v>8</v>
      </c>
      <c r="B1232" s="1051">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1">
        <v>9</v>
      </c>
      <c r="B1233" s="1051">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1">
        <v>10</v>
      </c>
      <c r="B1234" s="1051">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1">
        <v>11</v>
      </c>
      <c r="B1235" s="1051">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1">
        <v>12</v>
      </c>
      <c r="B1236" s="1051">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1">
        <v>13</v>
      </c>
      <c r="B1237" s="1051">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1">
        <v>14</v>
      </c>
      <c r="B1238" s="1051">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1">
        <v>15</v>
      </c>
      <c r="B1239" s="1051">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1">
        <v>16</v>
      </c>
      <c r="B1240" s="1051">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1">
        <v>17</v>
      </c>
      <c r="B1241" s="1051">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1">
        <v>18</v>
      </c>
      <c r="B1242" s="1051">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1">
        <v>19</v>
      </c>
      <c r="B1243" s="1051">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1">
        <v>20</v>
      </c>
      <c r="B1244" s="1051">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1">
        <v>21</v>
      </c>
      <c r="B1245" s="1051">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1">
        <v>22</v>
      </c>
      <c r="B1246" s="1051">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1">
        <v>23</v>
      </c>
      <c r="B1247" s="1051">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1">
        <v>24</v>
      </c>
      <c r="B1248" s="1051">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1">
        <v>25</v>
      </c>
      <c r="B1249" s="1051">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1">
        <v>26</v>
      </c>
      <c r="B1250" s="1051">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1">
        <v>27</v>
      </c>
      <c r="B1251" s="1051">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1">
        <v>28</v>
      </c>
      <c r="B1252" s="1051">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1">
        <v>29</v>
      </c>
      <c r="B1253" s="1051">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1">
        <v>30</v>
      </c>
      <c r="B1254" s="1051">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1">
        <v>2</v>
      </c>
      <c r="B1259" s="1051">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1">
        <v>3</v>
      </c>
      <c r="B1260" s="1051">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1">
        <v>4</v>
      </c>
      <c r="B1261" s="1051">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1">
        <v>5</v>
      </c>
      <c r="B1262" s="1051">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1">
        <v>6</v>
      </c>
      <c r="B1263" s="1051">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1">
        <v>7</v>
      </c>
      <c r="B1264" s="1051">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1">
        <v>8</v>
      </c>
      <c r="B1265" s="1051">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1">
        <v>9</v>
      </c>
      <c r="B1266" s="1051">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1">
        <v>10</v>
      </c>
      <c r="B1267" s="1051">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1">
        <v>11</v>
      </c>
      <c r="B1268" s="1051">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1">
        <v>12</v>
      </c>
      <c r="B1269" s="1051">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1">
        <v>13</v>
      </c>
      <c r="B1270" s="1051">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1">
        <v>14</v>
      </c>
      <c r="B1271" s="1051">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1">
        <v>15</v>
      </c>
      <c r="B1272" s="1051">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1">
        <v>16</v>
      </c>
      <c r="B1273" s="1051">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1">
        <v>17</v>
      </c>
      <c r="B1274" s="1051">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1">
        <v>18</v>
      </c>
      <c r="B1275" s="1051">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1">
        <v>19</v>
      </c>
      <c r="B1276" s="1051">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1">
        <v>20</v>
      </c>
      <c r="B1277" s="1051">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1">
        <v>21</v>
      </c>
      <c r="B1278" s="1051">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1">
        <v>22</v>
      </c>
      <c r="B1279" s="1051">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1">
        <v>23</v>
      </c>
      <c r="B1280" s="1051">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1">
        <v>24</v>
      </c>
      <c r="B1281" s="1051">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1">
        <v>25</v>
      </c>
      <c r="B1282" s="1051">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1">
        <v>26</v>
      </c>
      <c r="B1283" s="1051">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1">
        <v>27</v>
      </c>
      <c r="B1284" s="1051">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1">
        <v>28</v>
      </c>
      <c r="B1285" s="1051">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1">
        <v>29</v>
      </c>
      <c r="B1286" s="1051">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1">
        <v>30</v>
      </c>
      <c r="B1287" s="1051">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1">
        <v>2</v>
      </c>
      <c r="B1292" s="1051">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1">
        <v>3</v>
      </c>
      <c r="B1293" s="1051">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1">
        <v>4</v>
      </c>
      <c r="B1294" s="1051">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1">
        <v>5</v>
      </c>
      <c r="B1295" s="1051">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1">
        <v>6</v>
      </c>
      <c r="B1296" s="1051">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1">
        <v>7</v>
      </c>
      <c r="B1297" s="1051">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1">
        <v>8</v>
      </c>
      <c r="B1298" s="1051">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1">
        <v>9</v>
      </c>
      <c r="B1299" s="1051">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1">
        <v>10</v>
      </c>
      <c r="B1300" s="1051">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1">
        <v>11</v>
      </c>
      <c r="B1301" s="1051">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1">
        <v>12</v>
      </c>
      <c r="B1302" s="1051">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1">
        <v>13</v>
      </c>
      <c r="B1303" s="1051">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1">
        <v>14</v>
      </c>
      <c r="B1304" s="1051">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1">
        <v>15</v>
      </c>
      <c r="B1305" s="1051">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1">
        <v>16</v>
      </c>
      <c r="B1306" s="1051">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1">
        <v>17</v>
      </c>
      <c r="B1307" s="1051">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1">
        <v>18</v>
      </c>
      <c r="B1308" s="1051">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1">
        <v>19</v>
      </c>
      <c r="B1309" s="1051">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1">
        <v>20</v>
      </c>
      <c r="B1310" s="1051">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1">
        <v>21</v>
      </c>
      <c r="B1311" s="1051">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1">
        <v>22</v>
      </c>
      <c r="B1312" s="1051">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1">
        <v>23</v>
      </c>
      <c r="B1313" s="1051">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1">
        <v>24</v>
      </c>
      <c r="B1314" s="1051">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1">
        <v>25</v>
      </c>
      <c r="B1315" s="1051">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1">
        <v>26</v>
      </c>
      <c r="B1316" s="1051">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1">
        <v>27</v>
      </c>
      <c r="B1317" s="1051">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1">
        <v>28</v>
      </c>
      <c r="B1318" s="1051">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1">
        <v>29</v>
      </c>
      <c r="B1319" s="1051">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1">
        <v>30</v>
      </c>
      <c r="B1320" s="1051">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2021-05-22T08:11:25Z</cp:lastPrinted>
  <dcterms:created xsi:type="dcterms:W3CDTF">2012-03-13T00:50:25Z</dcterms:created>
  <dcterms:modified xsi:type="dcterms:W3CDTF">2021-05-22T08:11:34Z</dcterms:modified>
</cp:coreProperties>
</file>