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④\0622人開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616" i="3"/>
  <c r="AY606" i="3"/>
  <c r="AY645" i="3"/>
  <c r="AY50" i="3"/>
  <c r="AY255" i="3"/>
  <c r="AY369" i="3"/>
  <c r="AY271"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L845" authorId="0" shapeId="0">
      <text>
        <r>
          <rPr>
            <b/>
            <sz val="9"/>
            <color indexed="81"/>
            <rFont val="MS P ゴシック"/>
            <family val="3"/>
            <charset val="128"/>
          </rPr>
          <t>厚生労働省ネットワークシステム:</t>
        </r>
        <r>
          <rPr>
            <sz val="9"/>
            <color indexed="81"/>
            <rFont val="MS P ゴシック"/>
            <family val="3"/>
            <charset val="128"/>
          </rPr>
          <t xml:space="preserve">
国庫債務負担行為３年次
コロナ対応のため増額変更契約有り</t>
        </r>
      </text>
    </comment>
    <comment ref="AL878" authorId="0" shapeId="0">
      <text>
        <r>
          <rPr>
            <b/>
            <sz val="9"/>
            <color indexed="81"/>
            <rFont val="MS P ゴシック"/>
            <family val="3"/>
            <charset val="128"/>
          </rPr>
          <t>厚生労働省ネットワークシステム:</t>
        </r>
        <r>
          <rPr>
            <sz val="9"/>
            <color indexed="81"/>
            <rFont val="MS P ゴシック"/>
            <family val="3"/>
            <charset val="128"/>
          </rPr>
          <t xml:space="preserve">
国庫債務負担行為５年次</t>
        </r>
      </text>
    </comment>
  </commentList>
</comments>
</file>

<file path=xl/sharedStrings.xml><?xml version="1.0" encoding="utf-8"?>
<sst xmlns="http://schemas.openxmlformats.org/spreadsheetml/2006/main" count="3143" uniqueCount="802">
  <si>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</si>
  <si>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</si>
  <si>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</si>
  <si>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</si>
  <si>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</si>
  <si>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</si>
  <si>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</si>
  <si>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</si>
  <si>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</si>
  <si>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</si>
  <si>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</si>
  <si>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</si>
  <si>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</si>
  <si>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</si>
  <si>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</si>
  <si>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</si>
  <si>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</si>
  <si>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</si>
  <si>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</si>
  <si>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</si>
  <si>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</si>
  <si>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</si>
  <si>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</si>
  <si>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</si>
  <si>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</si>
  <si>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</si>
  <si>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</si>
  <si>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</si>
  <si>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</si>
  <si>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</si>
  <si>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</si>
  <si>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</si>
  <si>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</si>
  <si>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</si>
  <si>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</si>
  <si>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</si>
  <si>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</si>
  <si>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</si>
  <si>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</si>
  <si>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</si>
  <si>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</si>
  <si>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</si>
  <si>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</si>
  <si>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</si>
  <si>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</si>
  <si>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</si>
  <si>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</si>
  <si>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</si>
  <si>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</si>
  <si>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</si>
  <si>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</si>
  <si>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</si>
  <si>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</si>
  <si>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</si>
  <si>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</si>
  <si>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</si>
  <si>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</si>
  <si>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</si>
  <si>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</si>
  <si>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</si>
  <si>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</si>
  <si>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</si>
  <si>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</si>
  <si>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</si>
  <si>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</si>
  <si>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</si>
  <si>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</si>
  <si>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</si>
  <si>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</si>
  <si>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</si>
  <si>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</si>
  <si>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</si>
  <si>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</si>
  <si>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</si>
  <si>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</si>
  <si>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</si>
  <si>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</si>
  <si>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</si>
  <si>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</si>
  <si>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</si>
  <si>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</si>
  <si>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</si>
  <si>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</si>
  <si>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</si>
  <si>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</si>
  <si>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</si>
  <si>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</si>
  <si>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</si>
  <si>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</si>
  <si>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</si>
  <si>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</si>
  <si>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</si>
  <si>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</si>
  <si>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</si>
  <si>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</si>
  <si>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</si>
  <si>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</si>
  <si>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</si>
  <si>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</si>
  <si>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</si>
  <si>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</si>
  <si>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</si>
  <si>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</si>
  <si>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</si>
  <si>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</si>
  <si>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</si>
  <si>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</si>
  <si>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</si>
  <si>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</si>
  <si>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</si>
  <si>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</si>
  <si>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</si>
  <si>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</si>
  <si>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</si>
  <si>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</si>
  <si>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</si>
  <si>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</si>
  <si>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</si>
  <si>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</si>
  <si>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</si>
  <si>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</si>
  <si>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</si>
  <si>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</si>
  <si>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</si>
  <si>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</si>
  <si>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</si>
  <si>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</si>
  <si>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</si>
  <si>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</si>
  <si>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</si>
  <si>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</si>
  <si>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</si>
  <si>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</si>
  <si>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</si>
  <si>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</si>
  <si>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</si>
  <si>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</si>
  <si>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</si>
  <si>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</si>
  <si>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</si>
  <si>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</si>
  <si>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</si>
  <si>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</si>
  <si>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</si>
  <si>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</si>
  <si>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</si>
  <si>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</si>
  <si>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</si>
  <si>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</si>
  <si>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</si>
  <si>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</si>
  <si>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</si>
  <si>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</si>
  <si>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</si>
  <si>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</si>
  <si>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</si>
  <si>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</si>
  <si>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</si>
  <si>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</si>
  <si>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</si>
  <si>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</si>
  <si>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</si>
  <si>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</si>
  <si>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</si>
  <si>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</si>
  <si>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</si>
  <si>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</si>
  <si>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</si>
  <si>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</si>
  <si>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</si>
  <si>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</si>
  <si>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</si>
  <si>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</si>
  <si>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</si>
  <si>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</si>
  <si>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</si>
  <si>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</si>
  <si>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</si>
  <si>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</si>
  <si>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</si>
  <si>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</si>
  <si>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</si>
  <si>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</si>
  <si>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</si>
  <si>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</si>
  <si>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</si>
  <si>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</si>
  <si>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</si>
  <si>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</si>
  <si>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</si>
  <si>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</si>
  <si>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</si>
  <si>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</si>
  <si>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</si>
  <si>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</si>
  <si>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</si>
  <si>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</si>
  <si>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</si>
  <si>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</si>
  <si>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</si>
  <si>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</si>
  <si>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</si>
  <si>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</si>
  <si>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</si>
  <si>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</si>
  <si>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</si>
  <si>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</si>
  <si>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</si>
  <si>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</si>
  <si>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</si>
  <si>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</si>
  <si>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</si>
  <si>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</si>
  <si>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</si>
  <si>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</si>
  <si>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</si>
  <si>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</si>
  <si>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</si>
  <si>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</si>
  <si>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</si>
  <si>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</si>
  <si>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</si>
  <si>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</si>
  <si>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</si>
  <si>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</si>
  <si>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</si>
  <si>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</si>
  <si>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</si>
  <si>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</si>
  <si>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</si>
  <si>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</si>
  <si>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</si>
  <si>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</si>
  <si>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</si>
  <si>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</si>
  <si>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</si>
  <si>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</si>
  <si>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</si>
  <si>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</si>
  <si>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</si>
  <si>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</si>
  <si>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</si>
  <si>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</si>
  <si>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</si>
  <si>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</si>
  <si>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</si>
  <si>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</si>
  <si>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</si>
  <si>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</si>
  <si>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</si>
  <si>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</si>
  <si>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</si>
  <si>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</si>
  <si>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</si>
  <si>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</si>
  <si>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</si>
  <si>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</si>
  <si>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</si>
  <si>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</si>
  <si>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</si>
  <si>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</si>
  <si>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</si>
  <si>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</si>
  <si>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</si>
  <si>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</si>
  <si>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</si>
  <si>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</si>
  <si>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</si>
  <si>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</si>
  <si>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</si>
  <si>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</si>
  <si>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</si>
  <si>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</si>
  <si>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</si>
  <si>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</si>
  <si>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</si>
  <si>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</si>
  <si>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</si>
  <si>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</si>
  <si>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</si>
  <si>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</si>
  <si>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</si>
  <si>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</si>
  <si>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</si>
  <si>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</si>
  <si>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</si>
  <si>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</si>
  <si>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</si>
  <si>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</si>
  <si>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</si>
  <si>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</si>
  <si>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</si>
  <si>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</si>
  <si>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</si>
  <si>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</si>
  <si>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</si>
  <si>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</si>
  <si>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</si>
  <si>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</si>
  <si>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</si>
  <si>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</si>
  <si>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</si>
  <si>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</si>
  <si>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</si>
  <si>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</si>
  <si>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</si>
  <si>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</si>
  <si>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</si>
  <si>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</si>
  <si>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</si>
  <si>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</si>
  <si>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</si>
  <si>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</si>
  <si>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</si>
  <si>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</si>
  <si>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</si>
  <si>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</si>
  <si>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</si>
  <si>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</si>
  <si>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</si>
  <si>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</si>
  <si>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</si>
  <si>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</si>
  <si>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</si>
  <si>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</si>
  <si>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</si>
  <si>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</si>
  <si>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</si>
  <si>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</si>
  <si>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</si>
  <si>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</si>
  <si>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</si>
  <si>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</si>
  <si>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</si>
  <si>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</si>
  <si>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</si>
  <si>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</si>
  <si>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</si>
  <si>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</si>
  <si>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</si>
  <si>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</si>
  <si>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</si>
  <si>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</si>
  <si>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</si>
  <si>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</si>
  <si>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</si>
  <si>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</si>
  <si>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</si>
  <si>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</si>
  <si>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</si>
  <si>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</si>
  <si>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</si>
  <si>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</si>
  <si>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</si>
  <si>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</si>
  <si>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</si>
  <si>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</si>
  <si>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</si>
  <si>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</si>
  <si>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</si>
  <si>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</si>
  <si>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</si>
  <si>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</si>
  <si>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</si>
  <si>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</si>
  <si>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</si>
  <si>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</si>
  <si>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</si>
  <si>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</si>
  <si>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</si>
  <si>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</si>
  <si>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</si>
  <si>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</si>
  <si>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</si>
  <si>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</si>
  <si>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</si>
  <si>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</si>
  <si>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</si>
  <si>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</si>
  <si>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</si>
  <si>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</si>
  <si>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</si>
  <si>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</si>
  <si>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</si>
  <si>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</si>
  <si>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</si>
  <si>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</si>
  <si>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</si>
  <si>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</si>
  <si>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</si>
  <si>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</si>
  <si>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</si>
  <si>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</si>
  <si>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</si>
  <si>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</si>
  <si>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</si>
  <si>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</si>
  <si>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</si>
  <si>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</si>
  <si>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</si>
  <si>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</si>
  <si>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</si>
  <si>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</si>
  <si>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</si>
  <si>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</si>
  <si>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</si>
  <si>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</si>
  <si>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</si>
  <si>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</si>
  <si>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</si>
  <si>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</si>
  <si>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</si>
  <si>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</si>
  <si>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</si>
  <si>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</si>
  <si>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</si>
  <si>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</si>
  <si>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</si>
  <si>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</si>
  <si>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</si>
  <si>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</si>
  <si>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</si>
  <si>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</si>
  <si>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</si>
  <si>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</si>
  <si>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</si>
  <si>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</si>
  <si>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</si>
  <si>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</si>
  <si>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</si>
  <si>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</si>
  <si>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</si>
  <si>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</si>
  <si>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</si>
  <si>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</si>
  <si>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</si>
  <si>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</si>
  <si>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</si>
  <si>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</si>
  <si>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</si>
  <si>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</si>
  <si>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</si>
  <si>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</si>
  <si>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</si>
  <si>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</si>
  <si>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</si>
  <si>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</si>
  <si>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</si>
  <si>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</si>
  <si>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</si>
  <si>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</si>
  <si>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</si>
  <si>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</si>
  <si>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</si>
  <si>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</si>
  <si>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</si>
  <si>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</si>
  <si>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</si>
  <si>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</si>
  <si>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</si>
  <si>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</si>
  <si>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</si>
  <si>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</si>
  <si>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</si>
  <si>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</si>
  <si>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</si>
  <si>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</si>
  <si>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</si>
  <si>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</si>
  <si>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</si>
  <si>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</si>
  <si>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</si>
  <si>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</si>
  <si>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</si>
  <si>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</si>
  <si>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</si>
  <si>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</si>
  <si>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</si>
  <si>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</si>
  <si>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</si>
  <si>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</si>
  <si>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</si>
  <si>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</si>
  <si>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</si>
  <si>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</si>
  <si>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</si>
  <si>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</si>
  <si>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</si>
  <si>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</si>
  <si>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</si>
  <si>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</si>
  <si>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</si>
  <si>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</si>
  <si>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</si>
  <si>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</si>
  <si>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</si>
  <si>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</si>
  <si>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</si>
  <si>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</si>
  <si>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</si>
  <si>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</si>
  <si>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</si>
  <si>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</si>
  <si>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</si>
  <si>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</si>
  <si>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</si>
  <si>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</si>
  <si>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</si>
  <si>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</si>
  <si>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</si>
  <si>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</si>
  <si>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</si>
  <si>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</si>
  <si>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</si>
  <si>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</si>
  <si>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</si>
  <si>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</si>
  <si>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</si>
  <si>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</si>
  <si>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</si>
  <si>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</si>
  <si>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</si>
  <si>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</si>
  <si>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</si>
  <si>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</si>
  <si>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</si>
  <si>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</si>
  <si>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</si>
  <si>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</si>
  <si>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</si>
  <si>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</si>
  <si>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</si>
  <si>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</si>
  <si>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</si>
  <si>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</si>
  <si>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</si>
  <si>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</si>
  <si>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</si>
  <si>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</si>
  <si>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</si>
  <si>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</si>
  <si>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</si>
  <si>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</si>
  <si>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</si>
  <si>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</si>
  <si>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</si>
  <si>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</si>
  <si>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</si>
  <si>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</si>
  <si>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</si>
  <si>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</si>
  <si>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</si>
  <si>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</si>
  <si>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</si>
  <si>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</si>
  <si>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</si>
  <si>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</si>
  <si>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</si>
  <si>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</si>
  <si>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</si>
  <si>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</si>
  <si>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</si>
  <si>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</si>
  <si>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</si>
  <si>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</si>
  <si>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</si>
  <si>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</si>
  <si>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</si>
  <si>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</si>
  <si>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</si>
  <si>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</si>
  <si>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</si>
  <si>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</si>
  <si>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</si>
  <si>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</si>
  <si>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</si>
  <si>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</si>
  <si>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</si>
  <si>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</si>
  <si>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</si>
  <si>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</si>
  <si>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</si>
  <si>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</si>
  <si>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</si>
  <si>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</si>
  <si>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</si>
  <si>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</si>
  <si>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</si>
  <si>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</si>
  <si>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</si>
  <si>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</si>
  <si>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</si>
  <si>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</si>
  <si>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</si>
  <si>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</si>
  <si>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</si>
  <si>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</si>
  <si>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</si>
  <si>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</si>
  <si>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</si>
  <si>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</si>
  <si>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</si>
  <si>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</si>
  <si>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</si>
  <si>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</si>
  <si>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</si>
  <si>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</si>
  <si>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</si>
  <si>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</si>
  <si>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</si>
  <si>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</si>
  <si>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</si>
  <si>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</si>
  <si>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</si>
  <si>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</si>
  <si>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</si>
  <si>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</si>
  <si>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</si>
  <si>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</si>
  <si>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</si>
  <si>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</si>
  <si>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</si>
  <si>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</si>
  <si>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</si>
  <si>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</si>
  <si>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</si>
  <si>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</si>
  <si>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</si>
  <si>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</si>
  <si>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</si>
  <si>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</si>
  <si>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</si>
  <si>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</si>
  <si>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</si>
  <si>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</si>
  <si>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</si>
  <si>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</si>
  <si>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</si>
  <si>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</si>
  <si>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</si>
  <si>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</si>
  <si>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</si>
  <si>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</si>
  <si>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</si>
  <si>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</si>
  <si>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</si>
  <si>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</si>
  <si>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</si>
  <si>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</si>
  <si>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</si>
  <si>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</si>
  <si>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</si>
  <si>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</si>
  <si>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</si>
  <si>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</si>
  <si>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</si>
  <si>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</si>
  <si>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</si>
  <si>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</si>
  <si>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</si>
  <si>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</si>
  <si>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</si>
  <si>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</si>
  <si>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</si>
  <si>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</si>
  <si>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</si>
  <si>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</si>
  <si>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</si>
  <si>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</si>
  <si>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</si>
  <si>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</si>
  <si>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</si>
  <si>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</si>
  <si>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</si>
  <si>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</si>
  <si>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</si>
  <si>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</si>
  <si>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</si>
  <si>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</si>
  <si>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</si>
  <si>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</si>
  <si>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</si>
  <si>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</si>
  <si>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</si>
  <si>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</si>
  <si>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</si>
  <si>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</si>
  <si>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</si>
  <si>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</si>
  <si>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</si>
  <si>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</si>
  <si>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</si>
  <si>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</si>
  <si>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</si>
  <si>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</si>
  <si>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</si>
  <si>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</si>
  <si>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</si>
  <si>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</si>
  <si>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</si>
  <si>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</si>
  <si>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</si>
  <si>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</si>
  <si>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</si>
  <si>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</si>
  <si>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</si>
  <si>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</si>
  <si>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</si>
  <si>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教育訓練講座受講環境整備事務費</t>
  </si>
  <si>
    <t>人材開発統括官</t>
  </si>
  <si>
    <t>若年者・キャリア形成支援担当参事官　河嶋　正敏</t>
  </si>
  <si>
    <t>平成10年度</t>
  </si>
  <si>
    <t>終了予定なし</t>
  </si>
  <si>
    <t>若年者・キャリア形成支援担当参事官室</t>
  </si>
  <si>
    <t>女性活躍加速のための重点方針2019（令和元年６月18日すべての女性が輝く社会づくり本部）
経済財政運営と改革の基本方針2019（令和元年６月21日閣議決定）
人づくり革命基本構想(平成30年6月13日人生100年時代構想推進会議)
未来投資戦略2017(平成29年6月9日閣議決定)</t>
  </si>
  <si>
    <t>①講座指定に当たっての調査：教育訓練給付の対象講座の指定に当たり、各講座の教育訓練の内容等が指定要件に該当するか等を確認するために実施
②指定講座に関する情報提供：指定講座の内容、実績等について、講座の受講希望者が明確な情報を得られるようにするために実施
③教育訓練の開発・普及：労働者の自発的な学び直しを促し雇用の安定及び就職につなげるため、適切な教育訓練を開発し普及するために実施</t>
  </si>
  <si>
    <t>①指定申請書類について、書類の不備等を確認した上で、必要に応じて教育訓練施設に対し調査を行う。また、教育訓練施設からの相談対応も行う。
②指定講座に関する情報を管理し、「教育訓練講座検索システム」として、インターネット上で公開する。
③キャリア形成上の課題を有する労働者や多忙な中で学び直す者を対象とした教育訓練プログラムを開発し、当該教育訓練講座のあり方についての調査や効果の検証等を行う。</t>
  </si>
  <si>
    <t>-</t>
  </si>
  <si>
    <t>庁費</t>
  </si>
  <si>
    <t>職員旅費</t>
  </si>
  <si>
    <t>指定講座受講者の目標資格取得率（目標資格取得者/指定講座修了者）</t>
  </si>
  <si>
    <t>現況報告書データ</t>
  </si>
  <si>
    <t>受講開始時に就業していなかった方が受講により就職した割合（受講による就職者数/指定講座修了者数）</t>
  </si>
  <si>
    <t>指定申請件数</t>
  </si>
  <si>
    <t>件</t>
  </si>
  <si>
    <t>委託事業精算確定額／　指定申請件数　　　　　　　　　　　　　　　　</t>
    <phoneticPr fontId="5"/>
  </si>
  <si>
    <t>円</t>
  </si>
  <si>
    <t>　　X/Y</t>
    <phoneticPr fontId="5"/>
  </si>
  <si>
    <t>122,062,680/5,260</t>
  </si>
  <si>
    <t>121,353,848/5,485</t>
  </si>
  <si>
    <t>780</t>
  </si>
  <si>
    <t>704</t>
  </si>
  <si>
    <t>620</t>
  </si>
  <si>
    <t>938</t>
  </si>
  <si>
    <t>838</t>
  </si>
  <si>
    <t>943</t>
  </si>
  <si>
    <t>949</t>
  </si>
  <si>
    <t>916</t>
  </si>
  <si>
    <t>917</t>
  </si>
  <si>
    <t>○</t>
  </si>
  <si>
    <t>厚労</t>
  </si>
  <si>
    <t>本事業は、教育訓練給付の対象となる講座が指定基準を満たしているか調査するもので、制度の適正な運営に必要不可欠であり、優先度の高い事業と言える。</t>
    <phoneticPr fontId="5"/>
  </si>
  <si>
    <t>委託事業において、真に必要なものに限定している。</t>
    <phoneticPr fontId="5"/>
  </si>
  <si>
    <t>教育訓練給付制度の対象となる講座を申請するにあたり、訓練施設等が提出する申請様式や、訓練内容の調査にあたっての基準とするチェック票について、効率的な調査を行うことができるよう、変更・改定を行った。</t>
    <phoneticPr fontId="5"/>
  </si>
  <si>
    <t>令和３年４月現在、指定講座14,062講座、令和元年度給付実績は114,153人であり、労働者の主体的な能力開発の推進に寄与している。</t>
    <rPh sb="22" eb="24">
      <t>レイワ</t>
    </rPh>
    <rPh sb="24" eb="25">
      <t>モト</t>
    </rPh>
    <phoneticPr fontId="5"/>
  </si>
  <si>
    <t>・委託先の選定については、一般競争入札によるコストの削減に務めているところであり、また、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phoneticPr fontId="5"/>
  </si>
  <si>
    <t>A.中央職業能力開発協会</t>
    <rPh sb="2" eb="12">
      <t>チュウオウショクギョウノウリョクカイハツキョウカイ</t>
    </rPh>
    <phoneticPr fontId="5"/>
  </si>
  <si>
    <t>B.富士通株式会社・東京センチュリーリース株式会社</t>
    <rPh sb="2" eb="5">
      <t>フジツウ</t>
    </rPh>
    <rPh sb="5" eb="9">
      <t>カブシキガイシャ</t>
    </rPh>
    <rPh sb="10" eb="12">
      <t>トウキョウ</t>
    </rPh>
    <rPh sb="21" eb="25">
      <t>カブシキガイシャ</t>
    </rPh>
    <phoneticPr fontId="5"/>
  </si>
  <si>
    <t>C富士通株式会社</t>
    <phoneticPr fontId="5"/>
  </si>
  <si>
    <t>‐</t>
  </si>
  <si>
    <t>本事業の目的は、労働者の自発的な職業能力の開発及び向上の取組を支援し、その雇用の安定及び就職の促進を図るものである。
この目的に適うよう、国民・社会のニーズに適う教育訓練講座であるか否かを調査している。</t>
    <phoneticPr fontId="5"/>
  </si>
  <si>
    <t>教育訓練給付制度は、労働者が費用を負担して教育訓練を受けた場合に国が費用の一部を支給するものであり、教育訓練給付の対象となる講座の指定にあたっての訓練内容等の調査は、国が実施すべき事業である。</t>
    <phoneticPr fontId="5"/>
  </si>
  <si>
    <t>・一般競争入札によるコスト節減効果が出ているとともに、事業の成果目標は達成見込である。今後も引き続き適切な予算水準となるよう努める。</t>
    <phoneticPr fontId="5"/>
  </si>
  <si>
    <t>D.株式会社CCNグループ</t>
    <phoneticPr fontId="5"/>
  </si>
  <si>
    <t>E.本省事務費</t>
    <rPh sb="2" eb="4">
      <t>ホンショウ</t>
    </rPh>
    <rPh sb="4" eb="7">
      <t>ジムヒ</t>
    </rPh>
    <phoneticPr fontId="5"/>
  </si>
  <si>
    <t>庁費</t>
    <rPh sb="0" eb="2">
      <t>チョウヒ</t>
    </rPh>
    <phoneticPr fontId="5"/>
  </si>
  <si>
    <t>倉庫借り上げにかかる経費</t>
    <rPh sb="0" eb="2">
      <t>ソウコ</t>
    </rPh>
    <rPh sb="2" eb="3">
      <t>カ</t>
    </rPh>
    <rPh sb="4" eb="5">
      <t>ア</t>
    </rPh>
    <rPh sb="10" eb="12">
      <t>ケイヒ</t>
    </rPh>
    <phoneticPr fontId="5"/>
  </si>
  <si>
    <t>システム機能開発</t>
    <rPh sb="4" eb="6">
      <t>キノウ</t>
    </rPh>
    <rPh sb="6" eb="8">
      <t>カイハツ</t>
    </rPh>
    <phoneticPr fontId="5"/>
  </si>
  <si>
    <t>整備経費</t>
    <rPh sb="0" eb="2">
      <t>セイビ</t>
    </rPh>
    <rPh sb="2" eb="4">
      <t>ケイヒ</t>
    </rPh>
    <phoneticPr fontId="5"/>
  </si>
  <si>
    <t>消費税</t>
    <rPh sb="0" eb="3">
      <t>ショウヒゼイ</t>
    </rPh>
    <phoneticPr fontId="5"/>
  </si>
  <si>
    <t>人件費</t>
    <rPh sb="0" eb="3">
      <t>ジンケンヒ</t>
    </rPh>
    <phoneticPr fontId="5"/>
  </si>
  <si>
    <t>職員</t>
    <rPh sb="0" eb="2">
      <t>ショクイン</t>
    </rPh>
    <phoneticPr fontId="5"/>
  </si>
  <si>
    <t>事業費</t>
    <rPh sb="0" eb="3">
      <t>ジギョウヒ</t>
    </rPh>
    <phoneticPr fontId="5"/>
  </si>
  <si>
    <t>データ入力費、通信運搬費等</t>
    <rPh sb="3" eb="5">
      <t>ニュウリョク</t>
    </rPh>
    <rPh sb="5" eb="6">
      <t>ヒ</t>
    </rPh>
    <rPh sb="7" eb="9">
      <t>ツウシン</t>
    </rPh>
    <rPh sb="9" eb="12">
      <t>ウンパンヒ</t>
    </rPh>
    <rPh sb="12" eb="13">
      <t>トウ</t>
    </rPh>
    <phoneticPr fontId="5"/>
  </si>
  <si>
    <t>管理費</t>
    <rPh sb="0" eb="3">
      <t>カンリヒ</t>
    </rPh>
    <phoneticPr fontId="5"/>
  </si>
  <si>
    <t>事務所借上費、事務所光熱費等</t>
    <rPh sb="0" eb="3">
      <t>ジムショ</t>
    </rPh>
    <rPh sb="3" eb="4">
      <t>カ</t>
    </rPh>
    <rPh sb="4" eb="5">
      <t>ア</t>
    </rPh>
    <rPh sb="5" eb="6">
      <t>ヒ</t>
    </rPh>
    <rPh sb="7" eb="10">
      <t>ジムショ</t>
    </rPh>
    <rPh sb="10" eb="13">
      <t>コウネツヒ</t>
    </rPh>
    <rPh sb="13" eb="14">
      <t>トウ</t>
    </rPh>
    <phoneticPr fontId="5"/>
  </si>
  <si>
    <t>消費税</t>
    <rPh sb="0" eb="3">
      <t>ショウヒゼイ</t>
    </rPh>
    <phoneticPr fontId="5"/>
  </si>
  <si>
    <t>機器等貸借費、運営保守費等</t>
    <rPh sb="0" eb="2">
      <t>キキ</t>
    </rPh>
    <rPh sb="2" eb="3">
      <t>トウ</t>
    </rPh>
    <rPh sb="3" eb="5">
      <t>タイシャク</t>
    </rPh>
    <rPh sb="5" eb="6">
      <t>ヒ</t>
    </rPh>
    <rPh sb="7" eb="9">
      <t>ウンエイ</t>
    </rPh>
    <rPh sb="9" eb="11">
      <t>ホシュ</t>
    </rPh>
    <rPh sb="11" eb="12">
      <t>ヒ</t>
    </rPh>
    <rPh sb="12" eb="13">
      <t>トウ</t>
    </rPh>
    <phoneticPr fontId="5"/>
  </si>
  <si>
    <t>調査費</t>
    <rPh sb="0" eb="3">
      <t>チョウサヒ</t>
    </rPh>
    <phoneticPr fontId="5"/>
  </si>
  <si>
    <t>アンケート調査</t>
    <rPh sb="5" eb="7">
      <t>チョウサ</t>
    </rPh>
    <phoneticPr fontId="5"/>
  </si>
  <si>
    <t>中央職業能力開発協会</t>
    <rPh sb="0" eb="2">
      <t>チュウオウ</t>
    </rPh>
    <rPh sb="2" eb="4">
      <t>ショクギョウ</t>
    </rPh>
    <rPh sb="4" eb="6">
      <t>ノウリョク</t>
    </rPh>
    <rPh sb="6" eb="8">
      <t>カイハツ</t>
    </rPh>
    <rPh sb="8" eb="10">
      <t>キョウカイ</t>
    </rPh>
    <phoneticPr fontId="5"/>
  </si>
  <si>
    <t>教育訓練指定希望講座に関する調査を行うこと</t>
    <phoneticPr fontId="5"/>
  </si>
  <si>
    <t>富士通株式会社・東京センチュリーリース株式会社</t>
    <rPh sb="0" eb="3">
      <t>フジツウ</t>
    </rPh>
    <rPh sb="3" eb="7">
      <t>カブシキガイシャ</t>
    </rPh>
    <rPh sb="8" eb="10">
      <t>トウキョウ</t>
    </rPh>
    <rPh sb="19" eb="23">
      <t>カブシキガイシャ</t>
    </rPh>
    <phoneticPr fontId="5"/>
  </si>
  <si>
    <t>教育訓練指定講座情報の管理等</t>
    <phoneticPr fontId="5"/>
  </si>
  <si>
    <t>富士通株式会社</t>
    <rPh sb="0" eb="3">
      <t>フジツウ</t>
    </rPh>
    <rPh sb="3" eb="7">
      <t>カブシキガイシャ</t>
    </rPh>
    <phoneticPr fontId="5"/>
  </si>
  <si>
    <t>教育訓練指定講座情報システムの改修</t>
    <phoneticPr fontId="5"/>
  </si>
  <si>
    <r>
      <t>株式会社C</t>
    </r>
    <r>
      <rPr>
        <sz val="11"/>
        <rFont val="ＭＳ Ｐゴシック"/>
        <family val="3"/>
        <charset val="128"/>
      </rPr>
      <t>CNグループ</t>
    </r>
    <rPh sb="0" eb="4">
      <t>カブシキガイシャ</t>
    </rPh>
    <phoneticPr fontId="5"/>
  </si>
  <si>
    <t>アンケート調査</t>
    <rPh sb="5" eb="7">
      <t>チョウサ</t>
    </rPh>
    <phoneticPr fontId="5"/>
  </si>
  <si>
    <t>一般競争契約
（最低価格）</t>
    <phoneticPr fontId="5"/>
  </si>
  <si>
    <t>-</t>
    <phoneticPr fontId="5"/>
  </si>
  <si>
    <t>125,592,170/5,559</t>
    <phoneticPr fontId="5"/>
  </si>
  <si>
    <t>指定申請件数は対見込み件数85%となっている。これは、過去の実績ベースで見込みを設定しており、新型コロナウイルスの影響を織り込んだいなかったためである。</t>
    <rPh sb="27" eb="29">
      <t>カコ</t>
    </rPh>
    <rPh sb="30" eb="32">
      <t>ジッセキ</t>
    </rPh>
    <rPh sb="36" eb="38">
      <t>ミコ</t>
    </rPh>
    <rPh sb="40" eb="42">
      <t>セッテイ</t>
    </rPh>
    <rPh sb="47" eb="49">
      <t>シンガタ</t>
    </rPh>
    <rPh sb="57" eb="59">
      <t>エイキョウ</t>
    </rPh>
    <rPh sb="60" eb="61">
      <t>オ</t>
    </rPh>
    <rPh sb="62" eb="63">
      <t>コ</t>
    </rPh>
    <phoneticPr fontId="5"/>
  </si>
  <si>
    <t>雇用保険法第六十条の二第一項</t>
    <phoneticPr fontId="5"/>
  </si>
  <si>
    <t>諸謝金</t>
    <rPh sb="0" eb="1">
      <t>ショ</t>
    </rPh>
    <rPh sb="1" eb="2">
      <t>アヤマ</t>
    </rPh>
    <rPh sb="2" eb="3">
      <t>カネ</t>
    </rPh>
    <phoneticPr fontId="5"/>
  </si>
  <si>
    <t>指定講座受講生の目標資格取得率について、過去3年間の平均実績以上を維持する。</t>
    <phoneticPr fontId="5"/>
  </si>
  <si>
    <t>情報処理業務庁費</t>
    <rPh sb="0" eb="2">
      <t>ジョウホウ</t>
    </rPh>
    <rPh sb="2" eb="4">
      <t>ショリ</t>
    </rPh>
    <rPh sb="4" eb="6">
      <t>ギョウム</t>
    </rPh>
    <rPh sb="6" eb="8">
      <t>チョウヒ</t>
    </rPh>
    <phoneticPr fontId="5"/>
  </si>
  <si>
    <t>指定講座受講生のうち、受講開始時に就業していなかった方が受講により就職した割合について、過去3年間の平均実績以上を維持する。</t>
    <phoneticPr fontId="5"/>
  </si>
  <si>
    <t>-</t>
    <phoneticPr fontId="5"/>
  </si>
  <si>
    <t>△</t>
  </si>
  <si>
    <t>有</t>
  </si>
  <si>
    <t>無</t>
  </si>
  <si>
    <t>国庫債務負担行為等</t>
  </si>
  <si>
    <t>-</t>
    <phoneticPr fontId="5"/>
  </si>
  <si>
    <t>-</t>
    <phoneticPr fontId="5"/>
  </si>
  <si>
    <t>いずれの政策にも該当しない事業</t>
    <rPh sb="4" eb="6">
      <t>セイサク</t>
    </rPh>
    <rPh sb="8" eb="10">
      <t>ガイトウ</t>
    </rPh>
    <rPh sb="13" eb="15">
      <t>ジギョウ</t>
    </rPh>
    <phoneticPr fontId="5"/>
  </si>
  <si>
    <t>令和２年度は、令和元年度に比べて指定申請件数が増加したものの、単位辺りコストは３ヵ年契約のうち平均的な単位当たりコストであり、妥当な水準となっている。</t>
    <rPh sb="7" eb="9">
      <t>レイワ</t>
    </rPh>
    <rPh sb="9" eb="10">
      <t>モト</t>
    </rPh>
    <rPh sb="31" eb="33">
      <t>タンイ</t>
    </rPh>
    <rPh sb="33" eb="34">
      <t>アタ</t>
    </rPh>
    <rPh sb="47" eb="50">
      <t>ヘイキンテキ</t>
    </rPh>
    <phoneticPr fontId="5"/>
  </si>
  <si>
    <t>点検対象外</t>
    <rPh sb="0" eb="2">
      <t>テンケン</t>
    </rPh>
    <rPh sb="2" eb="5">
      <t>タイショウガイ</t>
    </rPh>
    <phoneticPr fontId="5"/>
  </si>
  <si>
    <t>雇用保険活用援助事務委託費</t>
    <rPh sb="0" eb="2">
      <t>コヨウ</t>
    </rPh>
    <rPh sb="2" eb="4">
      <t>ホケン</t>
    </rPh>
    <rPh sb="4" eb="6">
      <t>カツヨウ</t>
    </rPh>
    <rPh sb="6" eb="8">
      <t>エンジョ</t>
    </rPh>
    <rPh sb="8" eb="10">
      <t>ジム</t>
    </rPh>
    <rPh sb="10" eb="13">
      <t>イタクヒ</t>
    </rPh>
    <phoneticPr fontId="5"/>
  </si>
  <si>
    <t>システム改修における要件定義を正確に行い調達額を減額できたこと等が挙げられる。</t>
    <rPh sb="31" eb="32">
      <t>ナド</t>
    </rPh>
    <rPh sb="33" eb="34">
      <t>ア</t>
    </rPh>
    <phoneticPr fontId="5"/>
  </si>
  <si>
    <t>-</t>
    <phoneticPr fontId="5"/>
  </si>
  <si>
    <t>現在、公共サービス改革基本方針（平成28年6月28日閣議決定）において民間競争入札の平成30年度事業の対象として選定され、令和２年度より第二期として継続して当該公共サービス改革基本方針に従って民間競争入札実施要項を定め、競争性の確保に取り組んでいる。
講座指定の調査業務において、一般競争入札（総合評価落札方式）を採用したが、一者応札となった。事業の遂行に必要な能力について、ハードルが高かったものと考えられる。今後、真に必要な能力であるか、他社を排除するものでないか等を見直すことを検討。</t>
    <rPh sb="61" eb="63">
      <t>レイワ</t>
    </rPh>
    <rPh sb="64" eb="66">
      <t>ネンド</t>
    </rPh>
    <rPh sb="68" eb="69">
      <t>ダイ</t>
    </rPh>
    <rPh sb="69" eb="71">
      <t>ニキ</t>
    </rPh>
    <rPh sb="74" eb="76">
      <t>ケイゾク</t>
    </rPh>
    <rPh sb="200" eb="201">
      <t>カンガ</t>
    </rPh>
    <rPh sb="209" eb="210">
      <t>シン</t>
    </rPh>
    <rPh sb="211" eb="213">
      <t>ヒツヨウ</t>
    </rPh>
    <rPh sb="214" eb="216">
      <t>ノウリョク</t>
    </rPh>
    <rPh sb="221" eb="223">
      <t>タシャ</t>
    </rPh>
    <rPh sb="224" eb="226">
      <t>ハイジョ</t>
    </rPh>
    <rPh sb="234" eb="235">
      <t>トウ</t>
    </rPh>
    <rPh sb="236" eb="238">
      <t>ミナオ</t>
    </rPh>
    <rPh sb="242" eb="244">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</si>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</sst>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76200</xdr:colOff>
      <xdr:row>714</xdr:row>
      <xdr:rowOff>66675</xdr:rowOff>
    </xdr:from>
    <xdr:to>
      <xdr:col>36</xdr:col>
      <xdr:colOff>194203</xdr:colOff>
      <xdr:row>714</xdr:row>
      <xdr:rowOff>288925</xdr:rowOff>
    </xdr:to>
    <xdr:sp macro="" textlink="">
      <xdr:nvSpPr>
        <xdr:cNvPr id="2" name="正方形/長方形 1"/>
        <xdr:cNvSpPr/>
      </xdr:nvSpPr>
      <xdr:spPr>
        <a:xfrm flipH="1">
          <a:off x="6477000" y="220427550"/>
          <a:ext cx="918103" cy="222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7</xdr:col>
      <xdr:colOff>161925</xdr:colOff>
      <xdr:row>748</xdr:row>
      <xdr:rowOff>123825</xdr:rowOff>
    </xdr:from>
    <xdr:to>
      <xdr:col>30</xdr:col>
      <xdr:colOff>186266</xdr:colOff>
      <xdr:row>751</xdr:row>
      <xdr:rowOff>294216</xdr:rowOff>
    </xdr:to>
    <xdr:sp macro="" textlink="">
      <xdr:nvSpPr>
        <xdr:cNvPr id="3" name="正方形/長方形 2"/>
        <xdr:cNvSpPr/>
      </xdr:nvSpPr>
      <xdr:spPr>
        <a:xfrm>
          <a:off x="1562100" y="234800775"/>
          <a:ext cx="4624916" cy="122766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令和２年度　</a:t>
          </a:r>
          <a:r>
            <a:rPr kumimoji="1" lang="en-US" altLang="ja-JP" sz="1100">
              <a:solidFill>
                <a:sysClr val="windowText" lastClr="000000"/>
              </a:solidFill>
            </a:rPr>
            <a:t>225</a:t>
          </a:r>
          <a:r>
            <a:rPr kumimoji="1" lang="ja-JP" altLang="en-US" sz="1100">
              <a:solidFill>
                <a:sysClr val="windowText" lastClr="000000"/>
              </a:solidFill>
            </a:rPr>
            <a:t>百万円</a:t>
          </a:r>
        </a:p>
      </xdr:txBody>
    </xdr:sp>
    <xdr:clientData/>
  </xdr:twoCellAnchor>
  <xdr:twoCellAnchor>
    <xdr:from>
      <xdr:col>13</xdr:col>
      <xdr:colOff>57150</xdr:colOff>
      <xdr:row>753</xdr:row>
      <xdr:rowOff>114300</xdr:rowOff>
    </xdr:from>
    <xdr:to>
      <xdr:col>24</xdr:col>
      <xdr:colOff>100542</xdr:colOff>
      <xdr:row>754</xdr:row>
      <xdr:rowOff>174625</xdr:rowOff>
    </xdr:to>
    <xdr:sp macro="" textlink="">
      <xdr:nvSpPr>
        <xdr:cNvPr id="4" name="正方形/長方形 3"/>
        <xdr:cNvSpPr/>
      </xdr:nvSpPr>
      <xdr:spPr>
        <a:xfrm>
          <a:off x="2657475" y="238706025"/>
          <a:ext cx="2243667" cy="412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講座の審査及び指定</a:t>
          </a:r>
        </a:p>
      </xdr:txBody>
    </xdr:sp>
    <xdr:clientData/>
  </xdr:twoCellAnchor>
  <xdr:twoCellAnchor>
    <xdr:from>
      <xdr:col>13</xdr:col>
      <xdr:colOff>0</xdr:colOff>
      <xdr:row>753</xdr:row>
      <xdr:rowOff>9525</xdr:rowOff>
    </xdr:from>
    <xdr:to>
      <xdr:col>25</xdr:col>
      <xdr:colOff>97366</xdr:colOff>
      <xdr:row>754</xdr:row>
      <xdr:rowOff>207434</xdr:rowOff>
    </xdr:to>
    <xdr:sp macro="" textlink="">
      <xdr:nvSpPr>
        <xdr:cNvPr id="5" name="大かっこ 4"/>
        <xdr:cNvSpPr/>
      </xdr:nvSpPr>
      <xdr:spPr>
        <a:xfrm>
          <a:off x="2600325" y="238601250"/>
          <a:ext cx="2497666" cy="55033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85725</xdr:colOff>
      <xdr:row>751</xdr:row>
      <xdr:rowOff>323850</xdr:rowOff>
    </xdr:from>
    <xdr:to>
      <xdr:col>19</xdr:col>
      <xdr:colOff>85725</xdr:colOff>
      <xdr:row>753</xdr:row>
      <xdr:rowOff>63500</xdr:rowOff>
    </xdr:to>
    <xdr:cxnSp macro="">
      <xdr:nvCxnSpPr>
        <xdr:cNvPr id="6" name="直線コネクタ 5"/>
        <xdr:cNvCxnSpPr/>
      </xdr:nvCxnSpPr>
      <xdr:spPr>
        <a:xfrm>
          <a:off x="3886200" y="2382107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754</xdr:row>
      <xdr:rowOff>238125</xdr:rowOff>
    </xdr:from>
    <xdr:to>
      <xdr:col>19</xdr:col>
      <xdr:colOff>100542</xdr:colOff>
      <xdr:row>757</xdr:row>
      <xdr:rowOff>16933</xdr:rowOff>
    </xdr:to>
    <xdr:cxnSp macro="">
      <xdr:nvCxnSpPr>
        <xdr:cNvPr id="7" name="直線コネクタ 6"/>
        <xdr:cNvCxnSpPr/>
      </xdr:nvCxnSpPr>
      <xdr:spPr>
        <a:xfrm flipH="1">
          <a:off x="3895725" y="239182275"/>
          <a:ext cx="5292" cy="8360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333375</xdr:rowOff>
    </xdr:from>
    <xdr:to>
      <xdr:col>25</xdr:col>
      <xdr:colOff>169862</xdr:colOff>
      <xdr:row>755</xdr:row>
      <xdr:rowOff>343958</xdr:rowOff>
    </xdr:to>
    <xdr:cxnSp macro="">
      <xdr:nvCxnSpPr>
        <xdr:cNvPr id="8" name="直線コネクタ 7"/>
        <xdr:cNvCxnSpPr/>
      </xdr:nvCxnSpPr>
      <xdr:spPr>
        <a:xfrm flipH="1" flipV="1">
          <a:off x="2590800" y="239629950"/>
          <a:ext cx="2579687" cy="105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323850</xdr:rowOff>
    </xdr:from>
    <xdr:to>
      <xdr:col>12</xdr:col>
      <xdr:colOff>190500</xdr:colOff>
      <xdr:row>757</xdr:row>
      <xdr:rowOff>63500</xdr:rowOff>
    </xdr:to>
    <xdr:cxnSp macro="">
      <xdr:nvCxnSpPr>
        <xdr:cNvPr id="10" name="直線コネクタ 9"/>
        <xdr:cNvCxnSpPr/>
      </xdr:nvCxnSpPr>
      <xdr:spPr>
        <a:xfrm>
          <a:off x="2590800" y="2396204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180975</xdr:colOff>
      <xdr:row>755</xdr:row>
      <xdr:rowOff>323850</xdr:rowOff>
    </xdr:from>
    <xdr:to>
      <xdr:col>25</xdr:col>
      <xdr:colOff>180975</xdr:colOff>
      <xdr:row>757</xdr:row>
      <xdr:rowOff>63500</xdr:rowOff>
    </xdr:to>
    <xdr:cxnSp macro="">
      <xdr:nvCxnSpPr>
        <xdr:cNvPr id="12" name="直線コネクタ 11"/>
        <xdr:cNvCxnSpPr/>
      </xdr:nvCxnSpPr>
      <xdr:spPr>
        <a:xfrm>
          <a:off x="5181600" y="2396204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757</xdr:row>
      <xdr:rowOff>95250</xdr:rowOff>
    </xdr:from>
    <xdr:to>
      <xdr:col>15</xdr:col>
      <xdr:colOff>106891</xdr:colOff>
      <xdr:row>759</xdr:row>
      <xdr:rowOff>46567</xdr:rowOff>
    </xdr:to>
    <xdr:sp macro="" textlink="">
      <xdr:nvSpPr>
        <xdr:cNvPr id="13" name="正方形/長方形 12"/>
        <xdr:cNvSpPr/>
      </xdr:nvSpPr>
      <xdr:spPr>
        <a:xfrm>
          <a:off x="1990725" y="240096675"/>
          <a:ext cx="1116541"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16</xdr:col>
      <xdr:colOff>114300</xdr:colOff>
      <xdr:row>757</xdr:row>
      <xdr:rowOff>76200</xdr:rowOff>
    </xdr:from>
    <xdr:to>
      <xdr:col>22</xdr:col>
      <xdr:colOff>33338</xdr:colOff>
      <xdr:row>759</xdr:row>
      <xdr:rowOff>27517</xdr:rowOff>
    </xdr:to>
    <xdr:sp macro="" textlink="">
      <xdr:nvSpPr>
        <xdr:cNvPr id="14" name="正方形/長方形 13"/>
        <xdr:cNvSpPr/>
      </xdr:nvSpPr>
      <xdr:spPr>
        <a:xfrm>
          <a:off x="3314700" y="240077625"/>
          <a:ext cx="1119188"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23</xdr:col>
      <xdr:colOff>47625</xdr:colOff>
      <xdr:row>757</xdr:row>
      <xdr:rowOff>66675</xdr:rowOff>
    </xdr:from>
    <xdr:to>
      <xdr:col>28</xdr:col>
      <xdr:colOff>166686</xdr:colOff>
      <xdr:row>759</xdr:row>
      <xdr:rowOff>17992</xdr:rowOff>
    </xdr:to>
    <xdr:sp macro="" textlink="">
      <xdr:nvSpPr>
        <xdr:cNvPr id="15" name="正方形/長方形 14"/>
        <xdr:cNvSpPr/>
      </xdr:nvSpPr>
      <xdr:spPr>
        <a:xfrm>
          <a:off x="4648200" y="240068100"/>
          <a:ext cx="1119186"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114300</xdr:colOff>
      <xdr:row>759</xdr:row>
      <xdr:rowOff>66675</xdr:rowOff>
    </xdr:from>
    <xdr:to>
      <xdr:col>15</xdr:col>
      <xdr:colOff>54502</xdr:colOff>
      <xdr:row>764</xdr:row>
      <xdr:rowOff>40217</xdr:rowOff>
    </xdr:to>
    <xdr:sp macro="" textlink="">
      <xdr:nvSpPr>
        <xdr:cNvPr id="21" name="正方形/長方形 20"/>
        <xdr:cNvSpPr/>
      </xdr:nvSpPr>
      <xdr:spPr>
        <a:xfrm>
          <a:off x="1914525" y="240772950"/>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中央職業能力開発協会</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75468</xdr:colOff>
      <xdr:row>759</xdr:row>
      <xdr:rowOff>44694</xdr:rowOff>
    </xdr:from>
    <xdr:to>
      <xdr:col>22</xdr:col>
      <xdr:colOff>15672</xdr:colOff>
      <xdr:row>764</xdr:row>
      <xdr:rowOff>200025</xdr:rowOff>
    </xdr:to>
    <xdr:sp macro="" textlink="">
      <xdr:nvSpPr>
        <xdr:cNvPr id="22" name="正方形/長方形 21"/>
        <xdr:cNvSpPr/>
      </xdr:nvSpPr>
      <xdr:spPr>
        <a:xfrm>
          <a:off x="3275868" y="51613044"/>
          <a:ext cx="1140354" cy="1917456"/>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・東京センチュリーリース株式会社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76200</xdr:colOff>
      <xdr:row>759</xdr:row>
      <xdr:rowOff>57150</xdr:rowOff>
    </xdr:from>
    <xdr:to>
      <xdr:col>29</xdr:col>
      <xdr:colOff>16402</xdr:colOff>
      <xdr:row>764</xdr:row>
      <xdr:rowOff>30692</xdr:rowOff>
    </xdr:to>
    <xdr:sp macro="" textlink="">
      <xdr:nvSpPr>
        <xdr:cNvPr id="23" name="正方形/長方形 22"/>
        <xdr:cNvSpPr/>
      </xdr:nvSpPr>
      <xdr:spPr>
        <a:xfrm>
          <a:off x="4676775" y="240763425"/>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76200</xdr:colOff>
      <xdr:row>764</xdr:row>
      <xdr:rowOff>114300</xdr:rowOff>
    </xdr:from>
    <xdr:to>
      <xdr:col>15</xdr:col>
      <xdr:colOff>37570</xdr:colOff>
      <xdr:row>766</xdr:row>
      <xdr:rowOff>581025</xdr:rowOff>
    </xdr:to>
    <xdr:sp macro="" textlink="">
      <xdr:nvSpPr>
        <xdr:cNvPr id="24" name="大かっこ 23"/>
        <xdr:cNvSpPr/>
      </xdr:nvSpPr>
      <xdr:spPr>
        <a:xfrm>
          <a:off x="1876425" y="242582700"/>
          <a:ext cx="1161520" cy="180022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764</xdr:row>
      <xdr:rowOff>200025</xdr:rowOff>
    </xdr:from>
    <xdr:to>
      <xdr:col>14</xdr:col>
      <xdr:colOff>139170</xdr:colOff>
      <xdr:row>766</xdr:row>
      <xdr:rowOff>466725</xdr:rowOff>
    </xdr:to>
    <xdr:sp macro="" textlink="">
      <xdr:nvSpPr>
        <xdr:cNvPr id="25" name="正方形/長方形 24"/>
        <xdr:cNvSpPr/>
      </xdr:nvSpPr>
      <xdr:spPr>
        <a:xfrm>
          <a:off x="1905000" y="242668425"/>
          <a:ext cx="1034520" cy="1600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・講座指定に当たっての調査</a:t>
          </a:r>
          <a:endParaRPr kumimoji="1" lang="en-US" altLang="ja-JP" sz="1100">
            <a:solidFill>
              <a:sysClr val="windowText" lastClr="000000"/>
            </a:solidFill>
          </a:endParaRPr>
        </a:p>
        <a:p>
          <a:pPr algn="l"/>
          <a:r>
            <a:rPr kumimoji="1" lang="ja-JP" altLang="en-US" sz="1100">
              <a:solidFill>
                <a:sysClr val="windowText" lastClr="000000"/>
              </a:solidFill>
            </a:rPr>
            <a:t>・指定講座に関するインターネットによる情報提供</a:t>
          </a:r>
        </a:p>
      </xdr:txBody>
    </xdr:sp>
    <xdr:clientData/>
  </xdr:twoCellAnchor>
  <xdr:twoCellAnchor>
    <xdr:from>
      <xdr:col>16</xdr:col>
      <xdr:colOff>101844</xdr:colOff>
      <xdr:row>764</xdr:row>
      <xdr:rowOff>315058</xdr:rowOff>
    </xdr:from>
    <xdr:to>
      <xdr:col>21</xdr:col>
      <xdr:colOff>136241</xdr:colOff>
      <xdr:row>766</xdr:row>
      <xdr:rowOff>524608</xdr:rowOff>
    </xdr:to>
    <xdr:sp macro="" textlink="">
      <xdr:nvSpPr>
        <xdr:cNvPr id="26" name="正方形/長方形 25"/>
        <xdr:cNvSpPr/>
      </xdr:nvSpPr>
      <xdr:spPr>
        <a:xfrm>
          <a:off x="3302244" y="53645533"/>
          <a:ext cx="1034522" cy="1543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・講座情報の管理</a:t>
          </a:r>
          <a:endParaRPr kumimoji="1" lang="en-US" altLang="ja-JP" sz="1100">
            <a:solidFill>
              <a:sysClr val="windowText" lastClr="000000"/>
            </a:solidFill>
          </a:endParaRPr>
        </a:p>
        <a:p>
          <a:pPr algn="l"/>
          <a:r>
            <a:rPr kumimoji="1" lang="ja-JP" altLang="en-US" sz="1100">
              <a:solidFill>
                <a:sysClr val="windowText" lastClr="000000"/>
              </a:solidFill>
            </a:rPr>
            <a:t>・システム運用保守</a:t>
          </a:r>
        </a:p>
      </xdr:txBody>
    </xdr:sp>
    <xdr:clientData/>
  </xdr:twoCellAnchor>
  <xdr:twoCellAnchor>
    <xdr:from>
      <xdr:col>16</xdr:col>
      <xdr:colOff>49823</xdr:colOff>
      <xdr:row>764</xdr:row>
      <xdr:rowOff>243987</xdr:rowOff>
    </xdr:from>
    <xdr:to>
      <xdr:col>22</xdr:col>
      <xdr:colOff>11193</xdr:colOff>
      <xdr:row>766</xdr:row>
      <xdr:rowOff>571500</xdr:rowOff>
    </xdr:to>
    <xdr:sp macro="" textlink="">
      <xdr:nvSpPr>
        <xdr:cNvPr id="27" name="大かっこ 26"/>
        <xdr:cNvSpPr/>
      </xdr:nvSpPr>
      <xdr:spPr>
        <a:xfrm>
          <a:off x="3250223" y="53574462"/>
          <a:ext cx="1161520" cy="1661013"/>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764</xdr:row>
      <xdr:rowOff>85725</xdr:rowOff>
    </xdr:from>
    <xdr:to>
      <xdr:col>28</xdr:col>
      <xdr:colOff>199495</xdr:colOff>
      <xdr:row>766</xdr:row>
      <xdr:rowOff>590550</xdr:rowOff>
    </xdr:to>
    <xdr:sp macro="" textlink="">
      <xdr:nvSpPr>
        <xdr:cNvPr id="28" name="大かっこ 27"/>
        <xdr:cNvSpPr/>
      </xdr:nvSpPr>
      <xdr:spPr>
        <a:xfrm>
          <a:off x="4638675" y="242554125"/>
          <a:ext cx="1161520" cy="183832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95250</xdr:colOff>
      <xdr:row>764</xdr:row>
      <xdr:rowOff>180975</xdr:rowOff>
    </xdr:from>
    <xdr:to>
      <xdr:col>28</xdr:col>
      <xdr:colOff>129645</xdr:colOff>
      <xdr:row>766</xdr:row>
      <xdr:rowOff>419100</xdr:rowOff>
    </xdr:to>
    <xdr:sp macro="" textlink="">
      <xdr:nvSpPr>
        <xdr:cNvPr id="29" name="正方形/長方形 28"/>
        <xdr:cNvSpPr/>
      </xdr:nvSpPr>
      <xdr:spPr>
        <a:xfrm>
          <a:off x="4695825" y="242649375"/>
          <a:ext cx="1034520" cy="1571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・制度改正にかかるシステム改修</a:t>
          </a:r>
          <a:endParaRPr kumimoji="1" lang="en-US" altLang="ja-JP" sz="1100">
            <a:solidFill>
              <a:sysClr val="windowText" lastClr="000000"/>
            </a:solidFill>
          </a:endParaRPr>
        </a:p>
      </xdr:txBody>
    </xdr:sp>
    <xdr:clientData/>
  </xdr:twoCellAnchor>
  <xdr:twoCellAnchor>
    <xdr:from>
      <xdr:col>31</xdr:col>
      <xdr:colOff>66675</xdr:colOff>
      <xdr:row>750</xdr:row>
      <xdr:rowOff>95250</xdr:rowOff>
    </xdr:from>
    <xdr:to>
      <xdr:col>44</xdr:col>
      <xdr:colOff>120122</xdr:colOff>
      <xdr:row>750</xdr:row>
      <xdr:rowOff>95250</xdr:rowOff>
    </xdr:to>
    <xdr:cxnSp macro="">
      <xdr:nvCxnSpPr>
        <xdr:cNvPr id="31" name="直線コネクタ 30"/>
        <xdr:cNvCxnSpPr/>
      </xdr:nvCxnSpPr>
      <xdr:spPr>
        <a:xfrm>
          <a:off x="6267450" y="235477050"/>
          <a:ext cx="2653772"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171450</xdr:colOff>
      <xdr:row>750</xdr:row>
      <xdr:rowOff>66675</xdr:rowOff>
    </xdr:from>
    <xdr:to>
      <xdr:col>34</xdr:col>
      <xdr:colOff>178125</xdr:colOff>
      <xdr:row>757</xdr:row>
      <xdr:rowOff>57150</xdr:rowOff>
    </xdr:to>
    <xdr:cxnSp macro="">
      <xdr:nvCxnSpPr>
        <xdr:cNvPr id="32" name="直線コネクタ 31"/>
        <xdr:cNvCxnSpPr>
          <a:endCxn id="49" idx="0"/>
        </xdr:cNvCxnSpPr>
      </xdr:nvCxnSpPr>
      <xdr:spPr>
        <a:xfrm>
          <a:off x="6972300" y="237601125"/>
          <a:ext cx="6675" cy="24574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133350</xdr:colOff>
      <xdr:row>748</xdr:row>
      <xdr:rowOff>180975</xdr:rowOff>
    </xdr:from>
    <xdr:to>
      <xdr:col>49</xdr:col>
      <xdr:colOff>398992</xdr:colOff>
      <xdr:row>751</xdr:row>
      <xdr:rowOff>182033</xdr:rowOff>
    </xdr:to>
    <xdr:sp macro="" textlink="">
      <xdr:nvSpPr>
        <xdr:cNvPr id="38" name="正方形/長方形 37"/>
        <xdr:cNvSpPr/>
      </xdr:nvSpPr>
      <xdr:spPr>
        <a:xfrm>
          <a:off x="8734425" y="234857925"/>
          <a:ext cx="1465792" cy="105833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令和２年度　</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44</xdr:col>
      <xdr:colOff>95250</xdr:colOff>
      <xdr:row>751</xdr:row>
      <xdr:rowOff>295275</xdr:rowOff>
    </xdr:from>
    <xdr:to>
      <xdr:col>49</xdr:col>
      <xdr:colOff>235480</xdr:colOff>
      <xdr:row>754</xdr:row>
      <xdr:rowOff>116417</xdr:rowOff>
    </xdr:to>
    <xdr:sp macro="" textlink="">
      <xdr:nvSpPr>
        <xdr:cNvPr id="39" name="正方形/長方形 38"/>
        <xdr:cNvSpPr/>
      </xdr:nvSpPr>
      <xdr:spPr>
        <a:xfrm>
          <a:off x="8896350" y="236029500"/>
          <a:ext cx="1140355" cy="8784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倉庫借り上げ等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43</xdr:col>
      <xdr:colOff>142875</xdr:colOff>
      <xdr:row>752</xdr:row>
      <xdr:rowOff>9525</xdr:rowOff>
    </xdr:from>
    <xdr:to>
      <xdr:col>49</xdr:col>
      <xdr:colOff>440267</xdr:colOff>
      <xdr:row>754</xdr:row>
      <xdr:rowOff>246591</xdr:rowOff>
    </xdr:to>
    <xdr:sp macro="" textlink="">
      <xdr:nvSpPr>
        <xdr:cNvPr id="40" name="大かっこ 39"/>
        <xdr:cNvSpPr/>
      </xdr:nvSpPr>
      <xdr:spPr>
        <a:xfrm>
          <a:off x="8743950" y="236096175"/>
          <a:ext cx="1497542" cy="941916"/>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764</xdr:row>
      <xdr:rowOff>133350</xdr:rowOff>
    </xdr:from>
    <xdr:to>
      <xdr:col>37</xdr:col>
      <xdr:colOff>144992</xdr:colOff>
      <xdr:row>765</xdr:row>
      <xdr:rowOff>175683</xdr:rowOff>
    </xdr:to>
    <xdr:sp macro="" textlink="">
      <xdr:nvSpPr>
        <xdr:cNvPr id="45" name="正方形/長方形 44"/>
        <xdr:cNvSpPr/>
      </xdr:nvSpPr>
      <xdr:spPr>
        <a:xfrm>
          <a:off x="6477000" y="242601750"/>
          <a:ext cx="1068917" cy="7090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アンケート調査</a:t>
          </a:r>
          <a:r>
            <a:rPr kumimoji="1" lang="en-US" altLang="ja-JP" sz="1100">
              <a:solidFill>
                <a:sysClr val="windowText" lastClr="000000"/>
              </a:solidFill>
            </a:rPr>
            <a:t> </a:t>
          </a:r>
        </a:p>
        <a:p>
          <a:pPr algn="l"/>
          <a:endParaRPr kumimoji="1" lang="ja-JP" altLang="en-US" sz="1100"/>
        </a:p>
      </xdr:txBody>
    </xdr:sp>
    <xdr:clientData/>
  </xdr:twoCellAnchor>
  <xdr:twoCellAnchor>
    <xdr:from>
      <xdr:col>31</xdr:col>
      <xdr:colOff>161925</xdr:colOff>
      <xdr:row>764</xdr:row>
      <xdr:rowOff>123825</xdr:rowOff>
    </xdr:from>
    <xdr:to>
      <xdr:col>38</xdr:col>
      <xdr:colOff>29106</xdr:colOff>
      <xdr:row>765</xdr:row>
      <xdr:rowOff>271992</xdr:rowOff>
    </xdr:to>
    <xdr:sp macro="" textlink="">
      <xdr:nvSpPr>
        <xdr:cNvPr id="46" name="大かっこ 45"/>
        <xdr:cNvSpPr/>
      </xdr:nvSpPr>
      <xdr:spPr>
        <a:xfrm>
          <a:off x="6362700" y="242592225"/>
          <a:ext cx="1267356" cy="81491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759</xdr:row>
      <xdr:rowOff>57150</xdr:rowOff>
    </xdr:from>
    <xdr:to>
      <xdr:col>37</xdr:col>
      <xdr:colOff>130702</xdr:colOff>
      <xdr:row>764</xdr:row>
      <xdr:rowOff>30692</xdr:rowOff>
    </xdr:to>
    <xdr:sp macro="" textlink="">
      <xdr:nvSpPr>
        <xdr:cNvPr id="48" name="正方形/長方形 47"/>
        <xdr:cNvSpPr/>
      </xdr:nvSpPr>
      <xdr:spPr>
        <a:xfrm>
          <a:off x="6391275" y="240763425"/>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CCN</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グループ</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31</xdr:col>
      <xdr:colOff>114300</xdr:colOff>
      <xdr:row>757</xdr:row>
      <xdr:rowOff>57150</xdr:rowOff>
    </xdr:from>
    <xdr:to>
      <xdr:col>38</xdr:col>
      <xdr:colOff>41925</xdr:colOff>
      <xdr:row>759</xdr:row>
      <xdr:rowOff>13351</xdr:rowOff>
    </xdr:to>
    <xdr:sp macro="" textlink="">
      <xdr:nvSpPr>
        <xdr:cNvPr id="49" name="正方形/長方形 48"/>
        <xdr:cNvSpPr/>
      </xdr:nvSpPr>
      <xdr:spPr>
        <a:xfrm>
          <a:off x="6315075" y="240058575"/>
          <a:ext cx="1327800" cy="6610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p>
        <a:p>
          <a:pPr algn="l"/>
          <a:endParaRPr kumimoji="1" lang="ja-JP" altLang="en-US" sz="1100">
            <a:solidFill>
              <a:sysClr val="windowText" lastClr="000000"/>
            </a:solidFill>
          </a:endParaRPr>
        </a:p>
      </xdr:txBody>
    </xdr:sp>
    <xdr:clientData/>
  </xdr:twoCellAnchor>
  <xdr:twoCellAnchor editAs="oneCell">
    <xdr:from>
      <xdr:col>38</xdr:col>
      <xdr:colOff>9525</xdr:colOff>
      <xdr:row>30</xdr:row>
      <xdr:rowOff>228600</xdr:rowOff>
    </xdr:from>
    <xdr:to>
      <xdr:col>42</xdr:col>
      <xdr:colOff>13529</xdr:colOff>
      <xdr:row>32</xdr:row>
      <xdr:rowOff>6805</xdr:rowOff>
    </xdr:to>
    <xdr:pic>
      <xdr:nvPicPr>
        <xdr:cNvPr id="33" name="図 32"/>
        <xdr:cNvPicPr>
          <a:picLocks noChangeAspect="1"/>
        </xdr:cNvPicPr>
      </xdr:nvPicPr>
      <xdr:blipFill>
        <a:blip xmlns:r="http://schemas.openxmlformats.org/officeDocument/2006/relationships" r:embed="rId1"/>
        <a:stretch>
          <a:fillRect/>
        </a:stretch>
      </xdr:blipFill>
      <xdr:spPr>
        <a:xfrm>
          <a:off x="7610475" y="11515725"/>
          <a:ext cx="804104" cy="311605"/>
        </a:xfrm>
        <a:prstGeom prst="rect">
          <a:avLst/>
        </a:prstGeom>
      </xdr:spPr>
    </xdr:pic>
    <xdr:clientData/>
  </xdr:twoCellAnchor>
  <xdr:twoCellAnchor editAs="oneCell">
    <xdr:from>
      <xdr:col>38</xdr:col>
      <xdr:colOff>0</xdr:colOff>
      <xdr:row>32</xdr:row>
      <xdr:rowOff>285750</xdr:rowOff>
    </xdr:from>
    <xdr:to>
      <xdr:col>42</xdr:col>
      <xdr:colOff>4004</xdr:colOff>
      <xdr:row>34</xdr:row>
      <xdr:rowOff>6805</xdr:rowOff>
    </xdr:to>
    <xdr:pic>
      <xdr:nvPicPr>
        <xdr:cNvPr id="34" name="図 33"/>
        <xdr:cNvPicPr>
          <a:picLocks noChangeAspect="1"/>
        </xdr:cNvPicPr>
      </xdr:nvPicPr>
      <xdr:blipFill>
        <a:blip xmlns:r="http://schemas.openxmlformats.org/officeDocument/2006/relationships" r:embed="rId1"/>
        <a:stretch>
          <a:fillRect/>
        </a:stretch>
      </xdr:blipFill>
      <xdr:spPr>
        <a:xfrm>
          <a:off x="7600950" y="12106275"/>
          <a:ext cx="804104" cy="311605"/>
        </a:xfrm>
        <a:prstGeom prst="rect">
          <a:avLst/>
        </a:prstGeom>
      </xdr:spPr>
    </xdr:pic>
    <xdr:clientData/>
  </xdr:twoCellAnchor>
  <xdr:twoCellAnchor editAs="oneCell">
    <xdr:from>
      <xdr:col>38</xdr:col>
      <xdr:colOff>9525</xdr:colOff>
      <xdr:row>37</xdr:row>
      <xdr:rowOff>228599</xdr:rowOff>
    </xdr:from>
    <xdr:to>
      <xdr:col>42</xdr:col>
      <xdr:colOff>13529</xdr:colOff>
      <xdr:row>39</xdr:row>
      <xdr:rowOff>21980</xdr:rowOff>
    </xdr:to>
    <xdr:pic>
      <xdr:nvPicPr>
        <xdr:cNvPr id="35" name="図 34"/>
        <xdr:cNvPicPr>
          <a:picLocks noChangeAspect="1"/>
        </xdr:cNvPicPr>
      </xdr:nvPicPr>
      <xdr:blipFill>
        <a:blip xmlns:r="http://schemas.openxmlformats.org/officeDocument/2006/relationships" r:embed="rId1"/>
        <a:stretch>
          <a:fillRect/>
        </a:stretch>
      </xdr:blipFill>
      <xdr:spPr>
        <a:xfrm>
          <a:off x="7526948" y="13600234"/>
          <a:ext cx="795312" cy="386861"/>
        </a:xfrm>
        <a:prstGeom prst="rect">
          <a:avLst/>
        </a:prstGeom>
      </xdr:spPr>
    </xdr:pic>
    <xdr:clientData/>
  </xdr:twoCellAnchor>
  <xdr:twoCellAnchor editAs="oneCell">
    <xdr:from>
      <xdr:col>38</xdr:col>
      <xdr:colOff>9525</xdr:colOff>
      <xdr:row>39</xdr:row>
      <xdr:rowOff>344366</xdr:rowOff>
    </xdr:from>
    <xdr:to>
      <xdr:col>42</xdr:col>
      <xdr:colOff>13529</xdr:colOff>
      <xdr:row>41</xdr:row>
      <xdr:rowOff>21981</xdr:rowOff>
    </xdr:to>
    <xdr:pic>
      <xdr:nvPicPr>
        <xdr:cNvPr id="36" name="図 35"/>
        <xdr:cNvPicPr>
          <a:picLocks noChangeAspect="1"/>
        </xdr:cNvPicPr>
      </xdr:nvPicPr>
      <xdr:blipFill>
        <a:blip xmlns:r="http://schemas.openxmlformats.org/officeDocument/2006/relationships" r:embed="rId1"/>
        <a:stretch>
          <a:fillRect/>
        </a:stretch>
      </xdr:blipFill>
      <xdr:spPr>
        <a:xfrm>
          <a:off x="7526948" y="14309481"/>
          <a:ext cx="795312" cy="381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712" sqref="AD712:AF71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740</v>
      </c>
      <c r="AK2" s="206"/>
      <c r="AL2" s="206"/>
      <c r="AM2" s="206"/>
      <c r="AN2" s="98" t="s">
        <v>403</v>
      </c>
      <c r="AO2" s="206">
        <v>20</v>
      </c>
      <c r="AP2" s="206"/>
      <c r="AQ2" s="206"/>
      <c r="AR2" s="99" t="s">
        <v>706</v>
      </c>
      <c r="AS2" s="207">
        <v>1044</v>
      </c>
      <c r="AT2" s="207"/>
      <c r="AU2" s="207"/>
      <c r="AV2" s="98" t="str">
        <f>IF(AW2="","","-")</f>
        <v/>
      </c>
      <c r="AW2" s="396"/>
      <c r="AX2" s="396"/>
    </row>
    <row r="3" spans="1:50" ht="21" customHeight="1" thickBot="1">
      <c r="A3" s="525" t="s">
        <v>699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707</v>
      </c>
      <c r="AK3" s="527"/>
      <c r="AL3" s="527"/>
      <c r="AM3" s="527"/>
      <c r="AN3" s="527"/>
      <c r="AO3" s="527"/>
      <c r="AP3" s="527"/>
      <c r="AQ3" s="527"/>
      <c r="AR3" s="527"/>
      <c r="AS3" s="527"/>
      <c r="AT3" s="527"/>
      <c r="AU3" s="527"/>
      <c r="AV3" s="527"/>
      <c r="AW3" s="527"/>
      <c r="AX3" s="24" t="s">
        <v>65</v>
      </c>
    </row>
    <row r="4" spans="1:50" ht="24.75" customHeight="1">
      <c r="A4" s="727" t="s">
        <v>25</v>
      </c>
      <c r="B4" s="728"/>
      <c r="C4" s="728"/>
      <c r="D4" s="728"/>
      <c r="E4" s="728"/>
      <c r="F4" s="728"/>
      <c r="G4" s="703" t="s">
        <v>708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67</v>
      </c>
      <c r="B5" s="714"/>
      <c r="C5" s="714"/>
      <c r="D5" s="714"/>
      <c r="E5" s="714"/>
      <c r="F5" s="715"/>
      <c r="G5" s="560" t="s">
        <v>711</v>
      </c>
      <c r="H5" s="561"/>
      <c r="I5" s="561"/>
      <c r="J5" s="561"/>
      <c r="K5" s="561"/>
      <c r="L5" s="561"/>
      <c r="M5" s="562" t="s">
        <v>66</v>
      </c>
      <c r="N5" s="563"/>
      <c r="O5" s="563"/>
      <c r="P5" s="563"/>
      <c r="Q5" s="563"/>
      <c r="R5" s="564"/>
      <c r="S5" s="565" t="s">
        <v>712</v>
      </c>
      <c r="T5" s="561"/>
      <c r="U5" s="561"/>
      <c r="V5" s="561"/>
      <c r="W5" s="561"/>
      <c r="X5" s="566"/>
      <c r="Y5" s="719" t="s">
        <v>3</v>
      </c>
      <c r="Z5" s="720"/>
      <c r="AA5" s="720"/>
      <c r="AB5" s="720"/>
      <c r="AC5" s="720"/>
      <c r="AD5" s="721"/>
      <c r="AE5" s="722" t="s">
        <v>713</v>
      </c>
      <c r="AF5" s="722"/>
      <c r="AG5" s="722"/>
      <c r="AH5" s="722"/>
      <c r="AI5" s="722"/>
      <c r="AJ5" s="722"/>
      <c r="AK5" s="722"/>
      <c r="AL5" s="722"/>
      <c r="AM5" s="722"/>
      <c r="AN5" s="722"/>
      <c r="AO5" s="722"/>
      <c r="AP5" s="723"/>
      <c r="AQ5" s="724" t="s">
        <v>710</v>
      </c>
      <c r="AR5" s="725"/>
      <c r="AS5" s="725"/>
      <c r="AT5" s="725"/>
      <c r="AU5" s="725"/>
      <c r="AV5" s="725"/>
      <c r="AW5" s="725"/>
      <c r="AX5" s="726"/>
    </row>
    <row r="6" spans="1:50" ht="39" customHeight="1">
      <c r="A6" s="729" t="s">
        <v>4</v>
      </c>
      <c r="B6" s="730"/>
      <c r="C6" s="730"/>
      <c r="D6" s="730"/>
      <c r="E6" s="730"/>
      <c r="F6" s="730"/>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20.75" customHeight="1">
      <c r="A7" s="826" t="s">
        <v>22</v>
      </c>
      <c r="B7" s="827"/>
      <c r="C7" s="827"/>
      <c r="D7" s="827"/>
      <c r="E7" s="827"/>
      <c r="F7" s="828"/>
      <c r="G7" s="829" t="s">
        <v>782</v>
      </c>
      <c r="H7" s="830"/>
      <c r="I7" s="830"/>
      <c r="J7" s="830"/>
      <c r="K7" s="830"/>
      <c r="L7" s="830"/>
      <c r="M7" s="830"/>
      <c r="N7" s="830"/>
      <c r="O7" s="830"/>
      <c r="P7" s="830"/>
      <c r="Q7" s="830"/>
      <c r="R7" s="830"/>
      <c r="S7" s="830"/>
      <c r="T7" s="830"/>
      <c r="U7" s="830"/>
      <c r="V7" s="830"/>
      <c r="W7" s="830"/>
      <c r="X7" s="831"/>
      <c r="Y7" s="394" t="s">
        <v>386</v>
      </c>
      <c r="Z7" s="296"/>
      <c r="AA7" s="296"/>
      <c r="AB7" s="296"/>
      <c r="AC7" s="296"/>
      <c r="AD7" s="395"/>
      <c r="AE7" s="381" t="s">
        <v>714</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2" t="str">
        <f>入力規則等!K13</f>
        <v>社会保障</v>
      </c>
      <c r="AF8" s="219"/>
      <c r="AG8" s="219"/>
      <c r="AH8" s="219"/>
      <c r="AI8" s="219"/>
      <c r="AJ8" s="219"/>
      <c r="AK8" s="219"/>
      <c r="AL8" s="219"/>
      <c r="AM8" s="219"/>
      <c r="AN8" s="219"/>
      <c r="AO8" s="219"/>
      <c r="AP8" s="219"/>
      <c r="AQ8" s="219"/>
      <c r="AR8" s="219"/>
      <c r="AS8" s="219"/>
      <c r="AT8" s="219"/>
      <c r="AU8" s="219"/>
      <c r="AV8" s="219"/>
      <c r="AW8" s="219"/>
      <c r="AX8" s="743"/>
    </row>
    <row r="9" spans="1:50" ht="58.5" customHeight="1">
      <c r="A9" s="123" t="s">
        <v>23</v>
      </c>
      <c r="B9" s="124"/>
      <c r="C9" s="124"/>
      <c r="D9" s="124"/>
      <c r="E9" s="124"/>
      <c r="F9" s="124"/>
      <c r="G9" s="574" t="s">
        <v>715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c r="A10" s="744" t="s">
        <v>30</v>
      </c>
      <c r="B10" s="745"/>
      <c r="C10" s="745"/>
      <c r="D10" s="745"/>
      <c r="E10" s="745"/>
      <c r="F10" s="745"/>
      <c r="G10" s="677" t="s">
        <v>716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17" t="s">
        <v>24</v>
      </c>
      <c r="B12" s="118"/>
      <c r="C12" s="118"/>
      <c r="D12" s="118"/>
      <c r="E12" s="118"/>
      <c r="F12" s="119"/>
      <c r="G12" s="683"/>
      <c r="H12" s="684"/>
      <c r="I12" s="684"/>
      <c r="J12" s="684"/>
      <c r="K12" s="684"/>
      <c r="L12" s="684"/>
      <c r="M12" s="684"/>
      <c r="N12" s="684"/>
      <c r="O12" s="684"/>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6"/>
    </row>
    <row r="13" spans="1:50" ht="21" customHeight="1">
      <c r="A13" s="120"/>
      <c r="B13" s="121"/>
      <c r="C13" s="121"/>
      <c r="D13" s="121"/>
      <c r="E13" s="121"/>
      <c r="F13" s="122"/>
      <c r="G13" s="747" t="s">
        <v>6</v>
      </c>
      <c r="H13" s="748"/>
      <c r="I13" s="640" t="s">
        <v>7</v>
      </c>
      <c r="J13" s="641"/>
      <c r="K13" s="641"/>
      <c r="L13" s="641"/>
      <c r="M13" s="641"/>
      <c r="N13" s="641"/>
      <c r="O13" s="642"/>
      <c r="P13" s="163">
        <v>431</v>
      </c>
      <c r="Q13" s="164"/>
      <c r="R13" s="164"/>
      <c r="S13" s="164"/>
      <c r="T13" s="164"/>
      <c r="U13" s="164"/>
      <c r="V13" s="165"/>
      <c r="W13" s="163">
        <v>419</v>
      </c>
      <c r="X13" s="164"/>
      <c r="Y13" s="164"/>
      <c r="Z13" s="164"/>
      <c r="AA13" s="164"/>
      <c r="AB13" s="164"/>
      <c r="AC13" s="165"/>
      <c r="AD13" s="163">
        <v>284</v>
      </c>
      <c r="AE13" s="164"/>
      <c r="AF13" s="164"/>
      <c r="AG13" s="164"/>
      <c r="AH13" s="164"/>
      <c r="AI13" s="164"/>
      <c r="AJ13" s="165"/>
      <c r="AK13" s="163">
        <v>481</v>
      </c>
      <c r="AL13" s="164"/>
      <c r="AM13" s="164"/>
      <c r="AN13" s="164"/>
      <c r="AO13" s="164"/>
      <c r="AP13" s="164"/>
      <c r="AQ13" s="165"/>
      <c r="AR13" s="160"/>
      <c r="AS13" s="161"/>
      <c r="AT13" s="161"/>
      <c r="AU13" s="161"/>
      <c r="AV13" s="161"/>
      <c r="AW13" s="161"/>
      <c r="AX13" s="393"/>
    </row>
    <row r="14" spans="1:50" ht="21" customHeight="1">
      <c r="A14" s="120"/>
      <c r="B14" s="121"/>
      <c r="C14" s="121"/>
      <c r="D14" s="121"/>
      <c r="E14" s="121"/>
      <c r="F14" s="122"/>
      <c r="G14" s="749"/>
      <c r="H14" s="750"/>
      <c r="I14" s="577" t="s">
        <v>8</v>
      </c>
      <c r="J14" s="631"/>
      <c r="K14" s="631"/>
      <c r="L14" s="631"/>
      <c r="M14" s="631"/>
      <c r="N14" s="631"/>
      <c r="O14" s="632"/>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7"/>
      <c r="AS14" s="667"/>
      <c r="AT14" s="667"/>
      <c r="AU14" s="667"/>
      <c r="AV14" s="667"/>
      <c r="AW14" s="667"/>
      <c r="AX14" s="668"/>
    </row>
    <row r="15" spans="1:50" ht="21" customHeight="1">
      <c r="A15" s="120"/>
      <c r="B15" s="121"/>
      <c r="C15" s="121"/>
      <c r="D15" s="121"/>
      <c r="E15" s="121"/>
      <c r="F15" s="122"/>
      <c r="G15" s="749"/>
      <c r="H15" s="750"/>
      <c r="I15" s="577" t="s">
        <v>51</v>
      </c>
      <c r="J15" s="578"/>
      <c r="K15" s="578"/>
      <c r="L15" s="578"/>
      <c r="M15" s="578"/>
      <c r="N15" s="578"/>
      <c r="O15" s="579"/>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c r="AL15" s="164"/>
      <c r="AM15" s="164"/>
      <c r="AN15" s="164"/>
      <c r="AO15" s="164"/>
      <c r="AP15" s="164"/>
      <c r="AQ15" s="165"/>
      <c r="AR15" s="163"/>
      <c r="AS15" s="164"/>
      <c r="AT15" s="164"/>
      <c r="AU15" s="164"/>
      <c r="AV15" s="164"/>
      <c r="AW15" s="164"/>
      <c r="AX15" s="630"/>
    </row>
    <row r="16" spans="1:50" ht="21" customHeight="1">
      <c r="A16" s="120"/>
      <c r="B16" s="121"/>
      <c r="C16" s="121"/>
      <c r="D16" s="121"/>
      <c r="E16" s="121"/>
      <c r="F16" s="122"/>
      <c r="G16" s="749"/>
      <c r="H16" s="750"/>
      <c r="I16" s="577" t="s">
        <v>52</v>
      </c>
      <c r="J16" s="578"/>
      <c r="K16" s="578"/>
      <c r="L16" s="578"/>
      <c r="M16" s="578"/>
      <c r="N16" s="578"/>
      <c r="O16" s="579"/>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80"/>
      <c r="AS16" s="681"/>
      <c r="AT16" s="681"/>
      <c r="AU16" s="681"/>
      <c r="AV16" s="681"/>
      <c r="AW16" s="681"/>
      <c r="AX16" s="682"/>
    </row>
    <row r="17" spans="1:50" ht="24.75" customHeight="1">
      <c r="A17" s="120"/>
      <c r="B17" s="121"/>
      <c r="C17" s="121"/>
      <c r="D17" s="121"/>
      <c r="E17" s="121"/>
      <c r="F17" s="122"/>
      <c r="G17" s="749"/>
      <c r="H17" s="750"/>
      <c r="I17" s="577" t="s">
        <v>50</v>
      </c>
      <c r="J17" s="631"/>
      <c r="K17" s="631"/>
      <c r="L17" s="631"/>
      <c r="M17" s="631"/>
      <c r="N17" s="631"/>
      <c r="O17" s="632"/>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c r="A18" s="120"/>
      <c r="B18" s="121"/>
      <c r="C18" s="121"/>
      <c r="D18" s="121"/>
      <c r="E18" s="121"/>
      <c r="F18" s="122"/>
      <c r="G18" s="751"/>
      <c r="H18" s="752"/>
      <c r="I18" s="739" t="s">
        <v>20</v>
      </c>
      <c r="J18" s="740"/>
      <c r="K18" s="740"/>
      <c r="L18" s="740"/>
      <c r="M18" s="740"/>
      <c r="N18" s="740"/>
      <c r="O18" s="741"/>
      <c r="P18" s="169">
        <f>SUM(P13:V17)</f>
        <v>431</v>
      </c>
      <c r="Q18" s="170"/>
      <c r="R18" s="170"/>
      <c r="S18" s="170"/>
      <c r="T18" s="170"/>
      <c r="U18" s="170"/>
      <c r="V18" s="171"/>
      <c r="W18" s="169">
        <f>SUM(W13:AC17)</f>
        <v>419</v>
      </c>
      <c r="X18" s="170"/>
      <c r="Y18" s="170"/>
      <c r="Z18" s="170"/>
      <c r="AA18" s="170"/>
      <c r="AB18" s="170"/>
      <c r="AC18" s="171"/>
      <c r="AD18" s="169">
        <f>SUM(AD13:AJ17)</f>
        <v>284</v>
      </c>
      <c r="AE18" s="170"/>
      <c r="AF18" s="170"/>
      <c r="AG18" s="170"/>
      <c r="AH18" s="170"/>
      <c r="AI18" s="170"/>
      <c r="AJ18" s="171"/>
      <c r="AK18" s="169">
        <f>SUM(AK13:AQ17)</f>
        <v>481</v>
      </c>
      <c r="AL18" s="170"/>
      <c r="AM18" s="170"/>
      <c r="AN18" s="170"/>
      <c r="AO18" s="170"/>
      <c r="AP18" s="170"/>
      <c r="AQ18" s="171"/>
      <c r="AR18" s="169">
        <f>SUM(AR13:AX17)</f>
        <v>0</v>
      </c>
      <c r="AS18" s="170"/>
      <c r="AT18" s="170"/>
      <c r="AU18" s="170"/>
      <c r="AV18" s="170"/>
      <c r="AW18" s="170"/>
      <c r="AX18" s="539"/>
    </row>
    <row r="19" spans="1:50" ht="24.75" customHeight="1">
      <c r="A19" s="120"/>
      <c r="B19" s="121"/>
      <c r="C19" s="121"/>
      <c r="D19" s="121"/>
      <c r="E19" s="121"/>
      <c r="F19" s="122"/>
      <c r="G19" s="537" t="s">
        <v>9</v>
      </c>
      <c r="H19" s="538"/>
      <c r="I19" s="538"/>
      <c r="J19" s="538"/>
      <c r="K19" s="538"/>
      <c r="L19" s="538"/>
      <c r="M19" s="538"/>
      <c r="N19" s="538"/>
      <c r="O19" s="538"/>
      <c r="P19" s="163">
        <v>352</v>
      </c>
      <c r="Q19" s="164"/>
      <c r="R19" s="164"/>
      <c r="S19" s="164"/>
      <c r="T19" s="164"/>
      <c r="U19" s="164"/>
      <c r="V19" s="165"/>
      <c r="W19" s="163">
        <v>382</v>
      </c>
      <c r="X19" s="164"/>
      <c r="Y19" s="164"/>
      <c r="Z19" s="164"/>
      <c r="AA19" s="164"/>
      <c r="AB19" s="164"/>
      <c r="AC19" s="165"/>
      <c r="AD19" s="163">
        <v>225</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c r="A20" s="120"/>
      <c r="B20" s="121"/>
      <c r="C20" s="121"/>
      <c r="D20" s="121"/>
      <c r="E20" s="121"/>
      <c r="F20" s="122"/>
      <c r="G20" s="537" t="s">
        <v>10</v>
      </c>
      <c r="H20" s="538"/>
      <c r="I20" s="538"/>
      <c r="J20" s="538"/>
      <c r="K20" s="538"/>
      <c r="L20" s="538"/>
      <c r="M20" s="538"/>
      <c r="N20" s="538"/>
      <c r="O20" s="538"/>
      <c r="P20" s="541">
        <f>IF(P18=0, "-", SUM(P19)/P18)</f>
        <v>0.81670533642691412</v>
      </c>
      <c r="Q20" s="541"/>
      <c r="R20" s="541"/>
      <c r="S20" s="541"/>
      <c r="T20" s="541"/>
      <c r="U20" s="541"/>
      <c r="V20" s="541"/>
      <c r="W20" s="541">
        <f t="shared" ref="W20" si="0">IF(W18=0, "-", SUM(W19)/W18)</f>
        <v>0.91169451073985686</v>
      </c>
      <c r="X20" s="541"/>
      <c r="Y20" s="541"/>
      <c r="Z20" s="541"/>
      <c r="AA20" s="541"/>
      <c r="AB20" s="541"/>
      <c r="AC20" s="541"/>
      <c r="AD20" s="541">
        <f t="shared" ref="AD20" si="1">IF(AD18=0, "-", SUM(AD19)/AD18)</f>
        <v>0.79225352112676062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c r="A21" s="123"/>
      <c r="B21" s="124"/>
      <c r="C21" s="124"/>
      <c r="D21" s="124"/>
      <c r="E21" s="124"/>
      <c r="F21" s="125"/>
      <c r="G21" s="924" t="s">
        <v>351</v>
      </c>
      <c r="H21" s="925"/>
      <c r="I21" s="925"/>
      <c r="J21" s="925"/>
      <c r="K21" s="925"/>
      <c r="L21" s="925"/>
      <c r="M21" s="925"/>
      <c r="N21" s="925"/>
      <c r="O21" s="925"/>
      <c r="P21" s="541">
        <f>IF(P19=0, "-", SUM(P19)/SUM(P13,P14))</f>
        <v>0.81670533642691412</v>
      </c>
      <c r="Q21" s="541"/>
      <c r="R21" s="541"/>
      <c r="S21" s="541"/>
      <c r="T21" s="541"/>
      <c r="U21" s="541"/>
      <c r="V21" s="541"/>
      <c r="W21" s="541">
        <f t="shared" ref="W21" si="2">IF(W19=0, "-", SUM(W19)/SUM(W13,W14))</f>
        <v>0.91169451073985686</v>
      </c>
      <c r="X21" s="541"/>
      <c r="Y21" s="541"/>
      <c r="Z21" s="541"/>
      <c r="AA21" s="541"/>
      <c r="AB21" s="541"/>
      <c r="AC21" s="541"/>
      <c r="AD21" s="541">
        <f t="shared" ref="AD21" si="3">IF(AD19=0, "-", SUM(AD19)/SUM(AD13,AD14))</f>
        <v>0.79225352112676062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785</v>
      </c>
      <c r="H23" s="133"/>
      <c r="I23" s="133"/>
      <c r="J23" s="133"/>
      <c r="K23" s="133"/>
      <c r="L23" s="133"/>
      <c r="M23" s="133"/>
      <c r="N23" s="133"/>
      <c r="O23" s="134"/>
      <c r="P23" s="160">
        <v>313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5.25" customHeight="1">
      <c r="A24" s="141"/>
      <c r="B24" s="142"/>
      <c r="C24" s="142"/>
      <c r="D24" s="142"/>
      <c r="E24" s="142"/>
      <c r="F24" s="143"/>
      <c r="G24" s="135" t="s">
        <v>797</v>
      </c>
      <c r="H24" s="136"/>
      <c r="I24" s="136"/>
      <c r="J24" s="136"/>
      <c r="K24" s="136"/>
      <c r="L24" s="136"/>
      <c r="M24" s="136"/>
      <c r="N24" s="136"/>
      <c r="O24" s="137"/>
      <c r="P24" s="163">
        <v>144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718</v>
      </c>
      <c r="H25" s="136"/>
      <c r="I25" s="136"/>
      <c r="J25" s="136"/>
      <c r="K25" s="136"/>
      <c r="L25" s="136"/>
      <c r="M25" s="136"/>
      <c r="N25" s="136"/>
      <c r="O25" s="137"/>
      <c r="P25" s="163">
        <v>23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719</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c r="A27" s="141"/>
      <c r="B27" s="142"/>
      <c r="C27" s="142"/>
      <c r="D27" s="142"/>
      <c r="E27" s="142"/>
      <c r="F27" s="143"/>
      <c r="G27" s="135" t="s">
        <v>783</v>
      </c>
      <c r="H27" s="136"/>
      <c r="I27" s="136"/>
      <c r="J27" s="136"/>
      <c r="K27" s="136"/>
      <c r="L27" s="136"/>
      <c r="M27" s="136"/>
      <c r="N27" s="136"/>
      <c r="O27" s="137"/>
      <c r="P27" s="163">
        <v>0.1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334</v>
      </c>
      <c r="H28" s="226"/>
      <c r="I28" s="226"/>
      <c r="J28" s="226"/>
      <c r="K28" s="226"/>
      <c r="L28" s="226"/>
      <c r="M28" s="226"/>
      <c r="N28" s="226"/>
      <c r="O28" s="227"/>
      <c r="P28" s="169">
        <f>P29-SUM(P23:P27)</f>
        <v>-0.10000000000002274</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331</v>
      </c>
      <c r="H29" s="229"/>
      <c r="I29" s="229"/>
      <c r="J29" s="229"/>
      <c r="K29" s="229"/>
      <c r="L29" s="229"/>
      <c r="M29" s="229"/>
      <c r="N29" s="229"/>
      <c r="O29" s="230"/>
      <c r="P29" s="163">
        <f>AK13</f>
        <v>481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11" t="s">
        <v>346</v>
      </c>
      <c r="B30" s="512"/>
      <c r="C30" s="512"/>
      <c r="D30" s="512"/>
      <c r="E30" s="512"/>
      <c r="F30" s="513"/>
      <c r="G30" s="652" t="s">
        <v>146</v>
      </c>
      <c r="H30" s="389"/>
      <c r="I30" s="389"/>
      <c r="J30" s="389"/>
      <c r="K30" s="389"/>
      <c r="L30" s="389"/>
      <c r="M30" s="389"/>
      <c r="N30" s="389"/>
      <c r="O30" s="581"/>
      <c r="P30" s="580" t="s">
        <v>59</v>
      </c>
      <c r="Q30" s="389"/>
      <c r="R30" s="389"/>
      <c r="S30" s="389"/>
      <c r="T30" s="389"/>
      <c r="U30" s="389"/>
      <c r="V30" s="389"/>
      <c r="W30" s="389"/>
      <c r="X30" s="581"/>
      <c r="Y30" s="467"/>
      <c r="Z30" s="468"/>
      <c r="AA30" s="469"/>
      <c r="AB30" s="384" t="s">
        <v>11</v>
      </c>
      <c r="AC30" s="385"/>
      <c r="AD30" s="386"/>
      <c r="AE30" s="384" t="s">
        <v>387</v>
      </c>
      <c r="AF30" s="385"/>
      <c r="AG30" s="385"/>
      <c r="AH30" s="386"/>
      <c r="AI30" s="387" t="s">
        <v>409</v>
      </c>
      <c r="AJ30" s="387"/>
      <c r="AK30" s="387"/>
      <c r="AL30" s="384"/>
      <c r="AM30" s="387" t="s">
        <v>506</v>
      </c>
      <c r="AN30" s="387"/>
      <c r="AO30" s="387"/>
      <c r="AP30" s="384"/>
      <c r="AQ30" s="643" t="s">
        <v>232</v>
      </c>
      <c r="AR30" s="644"/>
      <c r="AS30" s="644"/>
      <c r="AT30" s="645"/>
      <c r="AU30" s="389" t="s">
        <v>134</v>
      </c>
      <c r="AV30" s="389"/>
      <c r="AW30" s="389"/>
      <c r="AX30" s="390"/>
    </row>
    <row r="31" spans="1:50" ht="18.75" customHeight="1">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4"/>
      <c r="AC31" s="335"/>
      <c r="AD31" s="336"/>
      <c r="AE31" s="334"/>
      <c r="AF31" s="335"/>
      <c r="AG31" s="335"/>
      <c r="AH31" s="336"/>
      <c r="AI31" s="388"/>
      <c r="AJ31" s="388"/>
      <c r="AK31" s="388"/>
      <c r="AL31" s="334"/>
      <c r="AM31" s="388"/>
      <c r="AN31" s="388"/>
      <c r="AO31" s="388"/>
      <c r="AP31" s="334"/>
      <c r="AQ31" s="231" t="s">
        <v>787</v>
      </c>
      <c r="AR31" s="178"/>
      <c r="AS31" s="179" t="s">
        <v>233</v>
      </c>
      <c r="AT31" s="202"/>
      <c r="AU31" s="271">
        <v>3</v>
      </c>
      <c r="AV31" s="271"/>
      <c r="AW31" s="377" t="s">
        <v>179</v>
      </c>
      <c r="AX31" s="378"/>
    </row>
    <row r="32" spans="1:50" ht="23.25" customHeight="1">
      <c r="A32" s="517"/>
      <c r="B32" s="515"/>
      <c r="C32" s="515"/>
      <c r="D32" s="515"/>
      <c r="E32" s="515"/>
      <c r="F32" s="516"/>
      <c r="G32" s="542" t="s">
        <v>784</v>
      </c>
      <c r="H32" s="543"/>
      <c r="I32" s="543"/>
      <c r="J32" s="543"/>
      <c r="K32" s="543"/>
      <c r="L32" s="543"/>
      <c r="M32" s="543"/>
      <c r="N32" s="543"/>
      <c r="O32" s="544"/>
      <c r="P32" s="191" t="s">
        <v>720</v>
      </c>
      <c r="Q32" s="191"/>
      <c r="R32" s="191"/>
      <c r="S32" s="191"/>
      <c r="T32" s="191"/>
      <c r="U32" s="191"/>
      <c r="V32" s="191"/>
      <c r="W32" s="191"/>
      <c r="X32" s="233"/>
      <c r="Y32" s="341" t="s">
        <v>12</v>
      </c>
      <c r="Z32" s="551"/>
      <c r="AA32" s="552"/>
      <c r="AB32" s="553" t="s">
        <v>368</v>
      </c>
      <c r="AC32" s="553"/>
      <c r="AD32" s="553"/>
      <c r="AE32" s="365">
        <v>73.900000000000006</v>
      </c>
      <c r="AF32" s="366"/>
      <c r="AG32" s="366"/>
      <c r="AH32" s="366"/>
      <c r="AI32" s="365">
        <v>71.900000000000006</v>
      </c>
      <c r="AJ32" s="366"/>
      <c r="AK32" s="366"/>
      <c r="AL32" s="366"/>
      <c r="AM32" s="365"/>
      <c r="AN32" s="366"/>
      <c r="AO32" s="366"/>
      <c r="AP32" s="366"/>
      <c r="AQ32" s="166" t="s">
        <v>717</v>
      </c>
      <c r="AR32" s="167"/>
      <c r="AS32" s="167"/>
      <c r="AT32" s="168"/>
      <c r="AU32" s="366" t="s">
        <v>717</v>
      </c>
      <c r="AV32" s="366"/>
      <c r="AW32" s="366"/>
      <c r="AX32" s="367"/>
    </row>
    <row r="33" spans="1:51" ht="23.25" customHeight="1">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368</v>
      </c>
      <c r="AC33" s="524"/>
      <c r="AD33" s="524"/>
      <c r="AE33" s="365">
        <v>81.3</v>
      </c>
      <c r="AF33" s="366"/>
      <c r="AG33" s="366"/>
      <c r="AH33" s="366"/>
      <c r="AI33" s="365">
        <v>77.7</v>
      </c>
      <c r="AJ33" s="366"/>
      <c r="AK33" s="366"/>
      <c r="AL33" s="366"/>
      <c r="AM33" s="365">
        <v>75.3</v>
      </c>
      <c r="AN33" s="366"/>
      <c r="AO33" s="366"/>
      <c r="AP33" s="366"/>
      <c r="AQ33" s="166" t="s">
        <v>717</v>
      </c>
      <c r="AR33" s="167"/>
      <c r="AS33" s="167"/>
      <c r="AT33" s="168"/>
      <c r="AU33" s="366"/>
      <c r="AV33" s="366"/>
      <c r="AW33" s="366"/>
      <c r="AX33" s="367"/>
    </row>
    <row r="34" spans="1:51" ht="23.25" customHeight="1">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5">
        <v>90.9</v>
      </c>
      <c r="AF34" s="366"/>
      <c r="AG34" s="366"/>
      <c r="AH34" s="366"/>
      <c r="AI34" s="365">
        <v>92.5</v>
      </c>
      <c r="AJ34" s="366"/>
      <c r="AK34" s="366"/>
      <c r="AL34" s="366"/>
      <c r="AM34" s="365"/>
      <c r="AN34" s="366"/>
      <c r="AO34" s="366"/>
      <c r="AP34" s="366"/>
      <c r="AQ34" s="166" t="s">
        <v>717</v>
      </c>
      <c r="AR34" s="167"/>
      <c r="AS34" s="167"/>
      <c r="AT34" s="168"/>
      <c r="AU34" s="366" t="s">
        <v>717</v>
      </c>
      <c r="AV34" s="366"/>
      <c r="AW34" s="366"/>
      <c r="AX34" s="367"/>
    </row>
    <row r="35" spans="1:51" ht="23.25" customHeight="1">
      <c r="A35" s="897" t="s">
        <v>377</v>
      </c>
      <c r="B35" s="898"/>
      <c r="C35" s="898"/>
      <c r="D35" s="898"/>
      <c r="E35" s="898"/>
      <c r="F35" s="899"/>
      <c r="G35" s="903" t="s">
        <v>721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c r="A37" s="646" t="s">
        <v>346</v>
      </c>
      <c r="B37" s="647"/>
      <c r="C37" s="647"/>
      <c r="D37" s="647"/>
      <c r="E37" s="647"/>
      <c r="F37" s="648"/>
      <c r="G37" s="567" t="s">
        <v>146</v>
      </c>
      <c r="H37" s="379"/>
      <c r="I37" s="379"/>
      <c r="J37" s="379"/>
      <c r="K37" s="379"/>
      <c r="L37" s="379"/>
      <c r="M37" s="379"/>
      <c r="N37" s="379"/>
      <c r="O37" s="568"/>
      <c r="P37" s="633" t="s">
        <v>59</v>
      </c>
      <c r="Q37" s="379"/>
      <c r="R37" s="379"/>
      <c r="S37" s="379"/>
      <c r="T37" s="379"/>
      <c r="U37" s="379"/>
      <c r="V37" s="379"/>
      <c r="W37" s="379"/>
      <c r="X37" s="568"/>
      <c r="Y37" s="634"/>
      <c r="Z37" s="635"/>
      <c r="AA37" s="636"/>
      <c r="AB37" s="637" t="s">
        <v>11</v>
      </c>
      <c r="AC37" s="638"/>
      <c r="AD37" s="639"/>
      <c r="AE37" s="337" t="s">
        <v>387</v>
      </c>
      <c r="AF37" s="337"/>
      <c r="AG37" s="337"/>
      <c r="AH37" s="337"/>
      <c r="AI37" s="337" t="s">
        <v>409</v>
      </c>
      <c r="AJ37" s="337"/>
      <c r="AK37" s="337"/>
      <c r="AL37" s="337"/>
      <c r="AM37" s="337" t="s">
        <v>506</v>
      </c>
      <c r="AN37" s="337"/>
      <c r="AO37" s="337"/>
      <c r="AP37" s="337"/>
      <c r="AQ37" s="267" t="s">
        <v>232</v>
      </c>
      <c r="AR37" s="268"/>
      <c r="AS37" s="268"/>
      <c r="AT37" s="269"/>
      <c r="AU37" s="379" t="s">
        <v>134</v>
      </c>
      <c r="AV37" s="379"/>
      <c r="AW37" s="379"/>
      <c r="AX37" s="380"/>
      <c r="AY37">
        <f>COUNTA($G$39)</f>
        <v>1</v>
      </c>
    </row>
    <row r="38" spans="1:51" ht="18.75" customHeight="1">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4"/>
      <c r="AC38" s="335"/>
      <c r="AD38" s="336"/>
      <c r="AE38" s="337"/>
      <c r="AF38" s="337"/>
      <c r="AG38" s="337"/>
      <c r="AH38" s="337"/>
      <c r="AI38" s="337"/>
      <c r="AJ38" s="337"/>
      <c r="AK38" s="337"/>
      <c r="AL38" s="337"/>
      <c r="AM38" s="337"/>
      <c r="AN38" s="337"/>
      <c r="AO38" s="337"/>
      <c r="AP38" s="337"/>
      <c r="AQ38" s="231" t="s">
        <v>787</v>
      </c>
      <c r="AR38" s="178"/>
      <c r="AS38" s="179" t="s">
        <v>233</v>
      </c>
      <c r="AT38" s="202"/>
      <c r="AU38" s="271">
        <v>3</v>
      </c>
      <c r="AV38" s="271"/>
      <c r="AW38" s="377" t="s">
        <v>179</v>
      </c>
      <c r="AX38" s="378"/>
      <c r="AY38">
        <f>$AY$37</f>
        <v>1</v>
      </c>
    </row>
    <row r="39" spans="1:51" ht="27.75" customHeight="1">
      <c r="A39" s="517"/>
      <c r="B39" s="515"/>
      <c r="C39" s="515"/>
      <c r="D39" s="515"/>
      <c r="E39" s="515"/>
      <c r="F39" s="516"/>
      <c r="G39" s="542" t="s">
        <v>786</v>
      </c>
      <c r="H39" s="543"/>
      <c r="I39" s="543"/>
      <c r="J39" s="543"/>
      <c r="K39" s="543"/>
      <c r="L39" s="543"/>
      <c r="M39" s="543"/>
      <c r="N39" s="543"/>
      <c r="O39" s="544"/>
      <c r="P39" s="191" t="s">
        <v>722</v>
      </c>
      <c r="Q39" s="191"/>
      <c r="R39" s="191"/>
      <c r="S39" s="191"/>
      <c r="T39" s="191"/>
      <c r="U39" s="191"/>
      <c r="V39" s="191"/>
      <c r="W39" s="191"/>
      <c r="X39" s="233"/>
      <c r="Y39" s="341" t="s">
        <v>12</v>
      </c>
      <c r="Z39" s="551"/>
      <c r="AA39" s="552"/>
      <c r="AB39" s="553" t="s">
        <v>368</v>
      </c>
      <c r="AC39" s="553"/>
      <c r="AD39" s="553"/>
      <c r="AE39" s="365">
        <v>78.900000000000006</v>
      </c>
      <c r="AF39" s="366"/>
      <c r="AG39" s="366"/>
      <c r="AH39" s="366"/>
      <c r="AI39" s="365">
        <v>73</v>
      </c>
      <c r="AJ39" s="366"/>
      <c r="AK39" s="366"/>
      <c r="AL39" s="366"/>
      <c r="AM39" s="365"/>
      <c r="AN39" s="366"/>
      <c r="AO39" s="366"/>
      <c r="AP39" s="366"/>
      <c r="AQ39" s="166" t="s">
        <v>717</v>
      </c>
      <c r="AR39" s="167"/>
      <c r="AS39" s="167"/>
      <c r="AT39" s="168"/>
      <c r="AU39" s="366" t="s">
        <v>717</v>
      </c>
      <c r="AV39" s="366"/>
      <c r="AW39" s="366"/>
      <c r="AX39" s="367"/>
      <c r="AY39">
        <f t="shared" ref="AY39:AY43" si="4">$AY$37</f>
        <v>1</v>
      </c>
    </row>
    <row r="40" spans="1:51" ht="27.75" customHeight="1">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368</v>
      </c>
      <c r="AC40" s="524"/>
      <c r="AD40" s="524"/>
      <c r="AE40" s="365">
        <v>77.400000000000006</v>
      </c>
      <c r="AF40" s="366"/>
      <c r="AG40" s="366"/>
      <c r="AH40" s="366"/>
      <c r="AI40" s="365">
        <v>76.8</v>
      </c>
      <c r="AJ40" s="366"/>
      <c r="AK40" s="366"/>
      <c r="AL40" s="366"/>
      <c r="AM40" s="365">
        <v>75.400000000000006</v>
      </c>
      <c r="AN40" s="366"/>
      <c r="AO40" s="366"/>
      <c r="AP40" s="366"/>
      <c r="AQ40" s="166" t="s">
        <v>717</v>
      </c>
      <c r="AR40" s="167"/>
      <c r="AS40" s="167"/>
      <c r="AT40" s="168"/>
      <c r="AU40" s="366"/>
      <c r="AV40" s="366"/>
      <c r="AW40" s="366"/>
      <c r="AX40" s="367"/>
      <c r="AY40">
        <f t="shared" si="4"/>
        <v>1</v>
      </c>
    </row>
    <row r="41" spans="1:51" ht="27.75" customHeight="1">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5">
        <v>102</v>
      </c>
      <c r="AF41" s="366"/>
      <c r="AG41" s="366"/>
      <c r="AH41" s="366"/>
      <c r="AI41" s="365">
        <v>95.1</v>
      </c>
      <c r="AJ41" s="366"/>
      <c r="AK41" s="366"/>
      <c r="AL41" s="366"/>
      <c r="AM41" s="365"/>
      <c r="AN41" s="366"/>
      <c r="AO41" s="366"/>
      <c r="AP41" s="366"/>
      <c r="AQ41" s="166" t="s">
        <v>717</v>
      </c>
      <c r="AR41" s="167"/>
      <c r="AS41" s="167"/>
      <c r="AT41" s="168"/>
      <c r="AU41" s="366" t="s">
        <v>717</v>
      </c>
      <c r="AV41" s="366"/>
      <c r="AW41" s="366"/>
      <c r="AX41" s="367"/>
      <c r="AY41">
        <f t="shared" si="4"/>
        <v>1</v>
      </c>
    </row>
    <row r="42" spans="1:51" ht="23.25" customHeight="1">
      <c r="A42" s="897" t="s">
        <v>377</v>
      </c>
      <c r="B42" s="898"/>
      <c r="C42" s="898"/>
      <c r="D42" s="898"/>
      <c r="E42" s="898"/>
      <c r="F42" s="899"/>
      <c r="G42" s="903" t="s">
        <v>721</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thickBo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c r="A44" s="646" t="s">
        <v>346</v>
      </c>
      <c r="B44" s="647"/>
      <c r="C44" s="647"/>
      <c r="D44" s="647"/>
      <c r="E44" s="647"/>
      <c r="F44" s="648"/>
      <c r="G44" s="567" t="s">
        <v>146</v>
      </c>
      <c r="H44" s="379"/>
      <c r="I44" s="379"/>
      <c r="J44" s="379"/>
      <c r="K44" s="379"/>
      <c r="L44" s="379"/>
      <c r="M44" s="379"/>
      <c r="N44" s="379"/>
      <c r="O44" s="568"/>
      <c r="P44" s="633" t="s">
        <v>59</v>
      </c>
      <c r="Q44" s="379"/>
      <c r="R44" s="379"/>
      <c r="S44" s="379"/>
      <c r="T44" s="379"/>
      <c r="U44" s="379"/>
      <c r="V44" s="379"/>
      <c r="W44" s="379"/>
      <c r="X44" s="568"/>
      <c r="Y44" s="634"/>
      <c r="Z44" s="635"/>
      <c r="AA44" s="636"/>
      <c r="AB44" s="637" t="s">
        <v>11</v>
      </c>
      <c r="AC44" s="638"/>
      <c r="AD44" s="639"/>
      <c r="AE44" s="337" t="s">
        <v>387</v>
      </c>
      <c r="AF44" s="337"/>
      <c r="AG44" s="337"/>
      <c r="AH44" s="337"/>
      <c r="AI44" s="337" t="s">
        <v>409</v>
      </c>
      <c r="AJ44" s="337"/>
      <c r="AK44" s="337"/>
      <c r="AL44" s="337"/>
      <c r="AM44" s="337" t="s">
        <v>506</v>
      </c>
      <c r="AN44" s="337"/>
      <c r="AO44" s="337"/>
      <c r="AP44" s="337"/>
      <c r="AQ44" s="267" t="s">
        <v>232</v>
      </c>
      <c r="AR44" s="268"/>
      <c r="AS44" s="268"/>
      <c r="AT44" s="269"/>
      <c r="AU44" s="379" t="s">
        <v>134</v>
      </c>
      <c r="AV44" s="379"/>
      <c r="AW44" s="379"/>
      <c r="AX44" s="380"/>
      <c r="AY44">
        <f>COUNTA($G$46)</f>
        <v>0</v>
      </c>
    </row>
    <row r="45" spans="1:51" ht="18.75" hidden="1" customHeight="1">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1" t="s">
        <v>12</v>
      </c>
      <c r="Z46" s="551"/>
      <c r="AA46" s="552"/>
      <c r="AB46" s="553"/>
      <c r="AC46" s="553"/>
      <c r="AD46" s="553"/>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c r="A49" s="897" t="s">
        <v>377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c r="A51" s="514" t="s">
        <v>346</v>
      </c>
      <c r="B51" s="515"/>
      <c r="C51" s="515"/>
      <c r="D51" s="515"/>
      <c r="E51" s="515"/>
      <c r="F51" s="516"/>
      <c r="G51" s="567" t="s">
        <v>146</v>
      </c>
      <c r="H51" s="379"/>
      <c r="I51" s="379"/>
      <c r="J51" s="379"/>
      <c r="K51" s="379"/>
      <c r="L51" s="379"/>
      <c r="M51" s="379"/>
      <c r="N51" s="379"/>
      <c r="O51" s="568"/>
      <c r="P51" s="633" t="s">
        <v>59</v>
      </c>
      <c r="Q51" s="379"/>
      <c r="R51" s="379"/>
      <c r="S51" s="379"/>
      <c r="T51" s="379"/>
      <c r="U51" s="379"/>
      <c r="V51" s="379"/>
      <c r="W51" s="379"/>
      <c r="X51" s="568"/>
      <c r="Y51" s="634"/>
      <c r="Z51" s="635"/>
      <c r="AA51" s="636"/>
      <c r="AB51" s="637" t="s">
        <v>11</v>
      </c>
      <c r="AC51" s="638"/>
      <c r="AD51" s="639"/>
      <c r="AE51" s="337" t="s">
        <v>387</v>
      </c>
      <c r="AF51" s="337"/>
      <c r="AG51" s="337"/>
      <c r="AH51" s="337"/>
      <c r="AI51" s="337" t="s">
        <v>409</v>
      </c>
      <c r="AJ51" s="337"/>
      <c r="AK51" s="337"/>
      <c r="AL51" s="337"/>
      <c r="AM51" s="337" t="s">
        <v>506</v>
      </c>
      <c r="AN51" s="337"/>
      <c r="AO51" s="337"/>
      <c r="AP51" s="337"/>
      <c r="AQ51" s="267" t="s">
        <v>232</v>
      </c>
      <c r="AR51" s="268"/>
      <c r="AS51" s="268"/>
      <c r="AT51" s="269"/>
      <c r="AU51" s="375" t="s">
        <v>134</v>
      </c>
      <c r="AV51" s="375"/>
      <c r="AW51" s="375"/>
      <c r="AX51" s="376"/>
      <c r="AY51">
        <f>COUNTA($G$53)</f>
        <v>0</v>
      </c>
    </row>
    <row r="52" spans="1:51" ht="18.75" hidden="1" customHeight="1">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1" t="s">
        <v>12</v>
      </c>
      <c r="Z53" s="551"/>
      <c r="AA53" s="552"/>
      <c r="AB53" s="553"/>
      <c r="AC53" s="553"/>
      <c r="AD53" s="553"/>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c r="A56" s="897" t="s">
        <v>377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c r="A58" s="514" t="s">
        <v>346</v>
      </c>
      <c r="B58" s="515"/>
      <c r="C58" s="515"/>
      <c r="D58" s="515"/>
      <c r="E58" s="515"/>
      <c r="F58" s="516"/>
      <c r="G58" s="567" t="s">
        <v>146</v>
      </c>
      <c r="H58" s="379"/>
      <c r="I58" s="379"/>
      <c r="J58" s="379"/>
      <c r="K58" s="379"/>
      <c r="L58" s="379"/>
      <c r="M58" s="379"/>
      <c r="N58" s="379"/>
      <c r="O58" s="568"/>
      <c r="P58" s="633" t="s">
        <v>59</v>
      </c>
      <c r="Q58" s="379"/>
      <c r="R58" s="379"/>
      <c r="S58" s="379"/>
      <c r="T58" s="379"/>
      <c r="U58" s="379"/>
      <c r="V58" s="379"/>
      <c r="W58" s="379"/>
      <c r="X58" s="568"/>
      <c r="Y58" s="634"/>
      <c r="Z58" s="635"/>
      <c r="AA58" s="636"/>
      <c r="AB58" s="637" t="s">
        <v>11</v>
      </c>
      <c r="AC58" s="638"/>
      <c r="AD58" s="639"/>
      <c r="AE58" s="337" t="s">
        <v>387</v>
      </c>
      <c r="AF58" s="337"/>
      <c r="AG58" s="337"/>
      <c r="AH58" s="337"/>
      <c r="AI58" s="337" t="s">
        <v>409</v>
      </c>
      <c r="AJ58" s="337"/>
      <c r="AK58" s="337"/>
      <c r="AL58" s="337"/>
      <c r="AM58" s="337" t="s">
        <v>506</v>
      </c>
      <c r="AN58" s="337"/>
      <c r="AO58" s="337"/>
      <c r="AP58" s="337"/>
      <c r="AQ58" s="267" t="s">
        <v>232</v>
      </c>
      <c r="AR58" s="268"/>
      <c r="AS58" s="268"/>
      <c r="AT58" s="269"/>
      <c r="AU58" s="375" t="s">
        <v>134</v>
      </c>
      <c r="AV58" s="375"/>
      <c r="AW58" s="375"/>
      <c r="AX58" s="376"/>
      <c r="AY58">
        <f>COUNTA($G$60)</f>
        <v>0</v>
      </c>
    </row>
    <row r="59" spans="1:51" ht="18.75" hidden="1" customHeight="1">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1" t="s">
        <v>12</v>
      </c>
      <c r="Z60" s="551"/>
      <c r="AA60" s="552"/>
      <c r="AB60" s="553"/>
      <c r="AC60" s="553"/>
      <c r="AD60" s="553"/>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c r="A63" s="897" t="s">
        <v>377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c r="A65" s="858" t="s">
        <v>347</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342</v>
      </c>
      <c r="X65" s="870"/>
      <c r="Y65" s="873"/>
      <c r="Z65" s="873"/>
      <c r="AA65" s="874"/>
      <c r="AB65" s="867" t="s">
        <v>11</v>
      </c>
      <c r="AC65" s="863"/>
      <c r="AD65" s="864"/>
      <c r="AE65" s="337" t="s">
        <v>387</v>
      </c>
      <c r="AF65" s="337"/>
      <c r="AG65" s="337"/>
      <c r="AH65" s="337"/>
      <c r="AI65" s="337" t="s">
        <v>409</v>
      </c>
      <c r="AJ65" s="337"/>
      <c r="AK65" s="337"/>
      <c r="AL65" s="337"/>
      <c r="AM65" s="337" t="s">
        <v>506</v>
      </c>
      <c r="AN65" s="337"/>
      <c r="AO65" s="337"/>
      <c r="AP65" s="337"/>
      <c r="AQ65" s="215" t="s">
        <v>232</v>
      </c>
      <c r="AR65" s="199"/>
      <c r="AS65" s="199"/>
      <c r="AT65" s="200"/>
      <c r="AU65" s="976" t="s">
        <v>134</v>
      </c>
      <c r="AV65" s="976"/>
      <c r="AW65" s="976"/>
      <c r="AX65" s="977"/>
      <c r="AY65">
        <f>COUNTA($H$67)</f>
        <v>0</v>
      </c>
    </row>
    <row r="66" spans="1:51"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7"/>
      <c r="AF66" s="337"/>
      <c r="AG66" s="337"/>
      <c r="AH66" s="337"/>
      <c r="AI66" s="337"/>
      <c r="AJ66" s="337"/>
      <c r="AK66" s="337"/>
      <c r="AL66" s="337"/>
      <c r="AM66" s="337"/>
      <c r="AN66" s="337"/>
      <c r="AO66" s="337"/>
      <c r="AP66" s="337"/>
      <c r="AQ66" s="231"/>
      <c r="AR66" s="178"/>
      <c r="AS66" s="179" t="s">
        <v>233</v>
      </c>
      <c r="AT66" s="202"/>
      <c r="AU66" s="271"/>
      <c r="AV66" s="271"/>
      <c r="AW66" s="865" t="s">
        <v>345</v>
      </c>
      <c r="AX66" s="978"/>
      <c r="AY66">
        <f>$AY$65</f>
        <v>0</v>
      </c>
    </row>
    <row r="67" spans="1:51" ht="23.25" hidden="1" customHeight="1">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367</v>
      </c>
      <c r="AC67" s="951"/>
      <c r="AD67" s="951"/>
      <c r="AE67" s="365"/>
      <c r="AF67" s="366"/>
      <c r="AG67" s="366"/>
      <c r="AH67" s="366"/>
      <c r="AI67" s="365"/>
      <c r="AJ67" s="366"/>
      <c r="AK67" s="366"/>
      <c r="AL67" s="366"/>
      <c r="AM67" s="365"/>
      <c r="AN67" s="366"/>
      <c r="AO67" s="366"/>
      <c r="AP67" s="366"/>
      <c r="AQ67" s="365"/>
      <c r="AR67" s="366"/>
      <c r="AS67" s="366"/>
      <c r="AT67" s="816"/>
      <c r="AU67" s="366"/>
      <c r="AV67" s="366"/>
      <c r="AW67" s="366"/>
      <c r="AX67" s="367"/>
      <c r="AY67">
        <f t="shared" ref="AY67:AY72" si="8">$AY$65</f>
        <v>0</v>
      </c>
    </row>
    <row r="68" spans="1:51"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367</v>
      </c>
      <c r="AC68" s="974"/>
      <c r="AD68" s="974"/>
      <c r="AE68" s="365"/>
      <c r="AF68" s="366"/>
      <c r="AG68" s="366"/>
      <c r="AH68" s="366"/>
      <c r="AI68" s="365"/>
      <c r="AJ68" s="366"/>
      <c r="AK68" s="366"/>
      <c r="AL68" s="366"/>
      <c r="AM68" s="365"/>
      <c r="AN68" s="366"/>
      <c r="AO68" s="366"/>
      <c r="AP68" s="366"/>
      <c r="AQ68" s="365"/>
      <c r="AR68" s="366"/>
      <c r="AS68" s="366"/>
      <c r="AT68" s="816"/>
      <c r="AU68" s="366"/>
      <c r="AV68" s="366"/>
      <c r="AW68" s="366"/>
      <c r="AX68" s="367"/>
      <c r="AY68">
        <f t="shared" si="8"/>
        <v>0</v>
      </c>
    </row>
    <row r="69" spans="1:51"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368</v>
      </c>
      <c r="AC69" s="975"/>
      <c r="AD69" s="975"/>
      <c r="AE69" s="373"/>
      <c r="AF69" s="374"/>
      <c r="AG69" s="374"/>
      <c r="AH69" s="374"/>
      <c r="AI69" s="373"/>
      <c r="AJ69" s="374"/>
      <c r="AK69" s="374"/>
      <c r="AL69" s="374"/>
      <c r="AM69" s="373"/>
      <c r="AN69" s="374"/>
      <c r="AO69" s="374"/>
      <c r="AP69" s="374"/>
      <c r="AQ69" s="365"/>
      <c r="AR69" s="366"/>
      <c r="AS69" s="366"/>
      <c r="AT69" s="816"/>
      <c r="AU69" s="366"/>
      <c r="AV69" s="366"/>
      <c r="AW69" s="366"/>
      <c r="AX69" s="367"/>
      <c r="AY69">
        <f t="shared" si="8"/>
        <v>0</v>
      </c>
    </row>
    <row r="70" spans="1:51" ht="23.25" hidden="1" customHeight="1">
      <c r="A70" s="851" t="s">
        <v>352</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366</v>
      </c>
      <c r="X70" s="944"/>
      <c r="Y70" s="949" t="s">
        <v>12</v>
      </c>
      <c r="Z70" s="949"/>
      <c r="AA70" s="950"/>
      <c r="AB70" s="951" t="s">
        <v>367</v>
      </c>
      <c r="AC70" s="951"/>
      <c r="AD70" s="951"/>
      <c r="AE70" s="365"/>
      <c r="AF70" s="366"/>
      <c r="AG70" s="366"/>
      <c r="AH70" s="366"/>
      <c r="AI70" s="365"/>
      <c r="AJ70" s="366"/>
      <c r="AK70" s="366"/>
      <c r="AL70" s="366"/>
      <c r="AM70" s="365"/>
      <c r="AN70" s="366"/>
      <c r="AO70" s="366"/>
      <c r="AP70" s="366"/>
      <c r="AQ70" s="365"/>
      <c r="AR70" s="366"/>
      <c r="AS70" s="366"/>
      <c r="AT70" s="816"/>
      <c r="AU70" s="366"/>
      <c r="AV70" s="366"/>
      <c r="AW70" s="366"/>
      <c r="AX70" s="367"/>
      <c r="AY70">
        <f t="shared" si="8"/>
        <v>0</v>
      </c>
    </row>
    <row r="71" spans="1:51"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367</v>
      </c>
      <c r="AC71" s="974"/>
      <c r="AD71" s="974"/>
      <c r="AE71" s="365"/>
      <c r="AF71" s="366"/>
      <c r="AG71" s="366"/>
      <c r="AH71" s="366"/>
      <c r="AI71" s="365"/>
      <c r="AJ71" s="366"/>
      <c r="AK71" s="366"/>
      <c r="AL71" s="366"/>
      <c r="AM71" s="365"/>
      <c r="AN71" s="366"/>
      <c r="AO71" s="366"/>
      <c r="AP71" s="366"/>
      <c r="AQ71" s="365"/>
      <c r="AR71" s="366"/>
      <c r="AS71" s="366"/>
      <c r="AT71" s="816"/>
      <c r="AU71" s="366"/>
      <c r="AV71" s="366"/>
      <c r="AW71" s="366"/>
      <c r="AX71" s="367"/>
      <c r="AY71">
        <f t="shared" si="8"/>
        <v>0</v>
      </c>
    </row>
    <row r="72" spans="1:51"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368</v>
      </c>
      <c r="AC72" s="975"/>
      <c r="AD72" s="975"/>
      <c r="AE72" s="373"/>
      <c r="AF72" s="374"/>
      <c r="AG72" s="374"/>
      <c r="AH72" s="374"/>
      <c r="AI72" s="373"/>
      <c r="AJ72" s="374"/>
      <c r="AK72" s="374"/>
      <c r="AL72" s="374"/>
      <c r="AM72" s="373"/>
      <c r="AN72" s="374"/>
      <c r="AO72" s="374"/>
      <c r="AP72" s="938"/>
      <c r="AQ72" s="365"/>
      <c r="AR72" s="366"/>
      <c r="AS72" s="366"/>
      <c r="AT72" s="816"/>
      <c r="AU72" s="366"/>
      <c r="AV72" s="366"/>
      <c r="AW72" s="366"/>
      <c r="AX72" s="367"/>
      <c r="AY72">
        <f t="shared" si="8"/>
        <v>0</v>
      </c>
    </row>
    <row r="73" spans="1:51" ht="18.75" hidden="1" customHeight="1">
      <c r="A73" s="837" t="s">
        <v>347</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7" t="s">
        <v>387</v>
      </c>
      <c r="AF73" s="337"/>
      <c r="AG73" s="337"/>
      <c r="AH73" s="337"/>
      <c r="AI73" s="337" t="s">
        <v>409</v>
      </c>
      <c r="AJ73" s="337"/>
      <c r="AK73" s="337"/>
      <c r="AL73" s="337"/>
      <c r="AM73" s="337" t="s">
        <v>506</v>
      </c>
      <c r="AN73" s="337"/>
      <c r="AO73" s="337"/>
      <c r="AP73" s="337"/>
      <c r="AQ73" s="215" t="s">
        <v>232</v>
      </c>
      <c r="AR73" s="199"/>
      <c r="AS73" s="199"/>
      <c r="AT73" s="200"/>
      <c r="AU73" s="273" t="s">
        <v>134</v>
      </c>
      <c r="AV73" s="176"/>
      <c r="AW73" s="176"/>
      <c r="AX73" s="177"/>
      <c r="AY73">
        <f>COUNTA($H$75)</f>
        <v>0</v>
      </c>
    </row>
    <row r="74" spans="1:51" ht="18.75" hidden="1" customHeight="1">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c r="A78" s="912" t="s">
        <v>380</v>
      </c>
      <c r="B78" s="913"/>
      <c r="C78" s="913"/>
      <c r="D78" s="913"/>
      <c r="E78" s="910" t="s">
        <v>325</v>
      </c>
      <c r="F78" s="911"/>
      <c r="G78" s="54" t="s">
        <v>235</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341</v>
      </c>
      <c r="AP79" s="127"/>
      <c r="AQ79" s="127"/>
      <c r="AR79" s="76" t="s">
        <v>339</v>
      </c>
      <c r="AS79" s="126"/>
      <c r="AT79" s="127"/>
      <c r="AU79" s="127"/>
      <c r="AV79" s="127"/>
      <c r="AW79" s="127"/>
      <c r="AX79" s="128"/>
      <c r="AY79">
        <f>COUNTIF($AR$79,"☑")</f>
        <v>0</v>
      </c>
    </row>
    <row r="80" spans="1:51" ht="18.75" hidden="1" customHeight="1">
      <c r="A80" s="521" t="s">
        <v>147</v>
      </c>
      <c r="B80" s="846" t="s">
        <v>338</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697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c r="A81" s="522"/>
      <c r="B81" s="849"/>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37" t="s">
        <v>387</v>
      </c>
      <c r="AF85" s="337"/>
      <c r="AG85" s="337"/>
      <c r="AH85" s="337"/>
      <c r="AI85" s="337" t="s">
        <v>409</v>
      </c>
      <c r="AJ85" s="337"/>
      <c r="AK85" s="337"/>
      <c r="AL85" s="337"/>
      <c r="AM85" s="337" t="s">
        <v>506</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c r="A87" s="522"/>
      <c r="B87" s="554"/>
      <c r="C87" s="554"/>
      <c r="D87" s="554"/>
      <c r="E87" s="554"/>
      <c r="F87" s="555"/>
      <c r="G87" s="232"/>
      <c r="H87" s="191"/>
      <c r="I87" s="191"/>
      <c r="J87" s="191"/>
      <c r="K87" s="191"/>
      <c r="L87" s="191"/>
      <c r="M87" s="191"/>
      <c r="N87" s="191"/>
      <c r="O87" s="233"/>
      <c r="P87" s="191"/>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c r="AC88" s="524"/>
      <c r="AD88" s="524"/>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37" t="s">
        <v>387</v>
      </c>
      <c r="AF90" s="337"/>
      <c r="AG90" s="337"/>
      <c r="AH90" s="337"/>
      <c r="AI90" s="337" t="s">
        <v>409</v>
      </c>
      <c r="AJ90" s="337"/>
      <c r="AK90" s="337"/>
      <c r="AL90" s="337"/>
      <c r="AM90" s="337" t="s">
        <v>506</v>
      </c>
      <c r="AN90" s="337"/>
      <c r="AO90" s="337"/>
      <c r="AP90" s="337"/>
      <c r="AQ90" s="215" t="s">
        <v>232</v>
      </c>
      <c r="AR90" s="199"/>
      <c r="AS90" s="199"/>
      <c r="AT90" s="200"/>
      <c r="AU90" s="371" t="s">
        <v>134</v>
      </c>
      <c r="AV90" s="371"/>
      <c r="AW90" s="371"/>
      <c r="AX90" s="372"/>
      <c r="AY90">
        <f>COUNTA($G$92)</f>
        <v>0</v>
      </c>
    </row>
    <row r="91" spans="1:60" ht="18.75" hidden="1" customHeight="1">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37" t="s">
        <v>387</v>
      </c>
      <c r="AF95" s="337"/>
      <c r="AG95" s="337"/>
      <c r="AH95" s="337"/>
      <c r="AI95" s="337" t="s">
        <v>409</v>
      </c>
      <c r="AJ95" s="337"/>
      <c r="AK95" s="337"/>
      <c r="AL95" s="337"/>
      <c r="AM95" s="337" t="s">
        <v>506</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05"/>
      <c r="AC97" s="406"/>
      <c r="AD97" s="407"/>
      <c r="AE97" s="365"/>
      <c r="AF97" s="366"/>
      <c r="AG97" s="366"/>
      <c r="AH97" s="816"/>
      <c r="AI97" s="365"/>
      <c r="AJ97" s="366"/>
      <c r="AK97" s="366"/>
      <c r="AL97" s="816"/>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5"/>
      <c r="AF98" s="366"/>
      <c r="AG98" s="366"/>
      <c r="AH98" s="816"/>
      <c r="AI98" s="365"/>
      <c r="AJ98" s="366"/>
      <c r="AK98" s="366"/>
      <c r="AL98" s="816"/>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c r="A100" s="832" t="s">
        <v>348</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387</v>
      </c>
      <c r="AF100" s="824"/>
      <c r="AG100" s="824"/>
      <c r="AH100" s="825"/>
      <c r="AI100" s="823" t="s">
        <v>409</v>
      </c>
      <c r="AJ100" s="824"/>
      <c r="AK100" s="824"/>
      <c r="AL100" s="825"/>
      <c r="AM100" s="823" t="s">
        <v>506</v>
      </c>
      <c r="AN100" s="824"/>
      <c r="AO100" s="824"/>
      <c r="AP100" s="825"/>
      <c r="AQ100" s="926" t="s">
        <v>414</v>
      </c>
      <c r="AR100" s="927"/>
      <c r="AS100" s="927"/>
      <c r="AT100" s="928"/>
      <c r="AU100" s="926" t="s">
        <v>538</v>
      </c>
      <c r="AV100" s="927"/>
      <c r="AW100" s="927"/>
      <c r="AX100" s="929"/>
    </row>
    <row r="101" spans="1:60" ht="23.25" customHeight="1">
      <c r="A101" s="493"/>
      <c r="B101" s="494"/>
      <c r="C101" s="494"/>
      <c r="D101" s="494"/>
      <c r="E101" s="494"/>
      <c r="F101" s="495"/>
      <c r="G101" s="191" t="s">
        <v>723</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724</v>
      </c>
      <c r="AC101" s="553"/>
      <c r="AD101" s="553"/>
      <c r="AE101" s="360">
        <v>5260</v>
      </c>
      <c r="AF101" s="360"/>
      <c r="AG101" s="360"/>
      <c r="AH101" s="360"/>
      <c r="AI101" s="360">
        <v>5485</v>
      </c>
      <c r="AJ101" s="360"/>
      <c r="AK101" s="360"/>
      <c r="AL101" s="360"/>
      <c r="AM101" s="360">
        <v>5559</v>
      </c>
      <c r="AN101" s="360"/>
      <c r="AO101" s="360"/>
      <c r="AP101" s="360"/>
      <c r="AQ101" s="360" t="s">
        <v>787</v>
      </c>
      <c r="AR101" s="360"/>
      <c r="AS101" s="360"/>
      <c r="AT101" s="360"/>
      <c r="AU101" s="365"/>
      <c r="AV101" s="366"/>
      <c r="AW101" s="366"/>
      <c r="AX101" s="367"/>
    </row>
    <row r="102" spans="1:60" ht="23.25" customHeight="1">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2"/>
      <c r="AA102" s="343"/>
      <c r="AB102" s="553" t="s">
        <v>724</v>
      </c>
      <c r="AC102" s="553"/>
      <c r="AD102" s="553"/>
      <c r="AE102" s="360">
        <v>4572</v>
      </c>
      <c r="AF102" s="360"/>
      <c r="AG102" s="360"/>
      <c r="AH102" s="360"/>
      <c r="AI102" s="360">
        <v>4698</v>
      </c>
      <c r="AJ102" s="360"/>
      <c r="AK102" s="360"/>
      <c r="AL102" s="360"/>
      <c r="AM102" s="360">
        <v>6495</v>
      </c>
      <c r="AN102" s="360"/>
      <c r="AO102" s="360"/>
      <c r="AP102" s="360"/>
      <c r="AQ102" s="360">
        <v>6050</v>
      </c>
      <c r="AR102" s="360"/>
      <c r="AS102" s="360"/>
      <c r="AT102" s="360"/>
      <c r="AU102" s="373"/>
      <c r="AV102" s="374"/>
      <c r="AW102" s="374"/>
      <c r="AX102" s="930"/>
    </row>
    <row r="103" spans="1:60" ht="31.5" hidden="1" customHeight="1">
      <c r="A103" s="490" t="s">
        <v>348</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37" t="s">
        <v>387</v>
      </c>
      <c r="AF103" s="337"/>
      <c r="AG103" s="337"/>
      <c r="AH103" s="337"/>
      <c r="AI103" s="337" t="s">
        <v>409</v>
      </c>
      <c r="AJ103" s="337"/>
      <c r="AK103" s="337"/>
      <c r="AL103" s="337"/>
      <c r="AM103" s="337" t="s">
        <v>506</v>
      </c>
      <c r="AN103" s="337"/>
      <c r="AO103" s="337"/>
      <c r="AP103" s="337"/>
      <c r="AQ103" s="362" t="s">
        <v>414</v>
      </c>
      <c r="AR103" s="363"/>
      <c r="AS103" s="363"/>
      <c r="AT103" s="363"/>
      <c r="AU103" s="362" t="s">
        <v>538</v>
      </c>
      <c r="AV103" s="363"/>
      <c r="AW103" s="363"/>
      <c r="AX103" s="364"/>
      <c r="AY103">
        <f>COUNTA($G$104)</f>
        <v>0</v>
      </c>
    </row>
    <row r="104" spans="1:60" ht="23.25" hidden="1" customHeight="1">
      <c r="A104" s="493"/>
      <c r="B104" s="494"/>
      <c r="C104" s="494"/>
      <c r="D104" s="494"/>
      <c r="E104" s="494"/>
      <c r="F104" s="495"/>
      <c r="G104" s="191"/>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c r="AC104" s="474"/>
      <c r="AD104" s="475"/>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c r="A106" s="490" t="s">
        <v>348</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37" t="s">
        <v>387</v>
      </c>
      <c r="AF106" s="337"/>
      <c r="AG106" s="337"/>
      <c r="AH106" s="337"/>
      <c r="AI106" s="337" t="s">
        <v>409</v>
      </c>
      <c r="AJ106" s="337"/>
      <c r="AK106" s="337"/>
      <c r="AL106" s="337"/>
      <c r="AM106" s="337" t="s">
        <v>506</v>
      </c>
      <c r="AN106" s="337"/>
      <c r="AO106" s="337"/>
      <c r="AP106" s="337"/>
      <c r="AQ106" s="362" t="s">
        <v>414</v>
      </c>
      <c r="AR106" s="363"/>
      <c r="AS106" s="363"/>
      <c r="AT106" s="363"/>
      <c r="AU106" s="362" t="s">
        <v>538</v>
      </c>
      <c r="AV106" s="363"/>
      <c r="AW106" s="363"/>
      <c r="AX106" s="364"/>
      <c r="AY106">
        <f>COUNTA($G$107)</f>
        <v>0</v>
      </c>
    </row>
    <row r="107" spans="1:60" ht="23.25" hidden="1" customHeight="1">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c r="A109" s="490" t="s">
        <v>348</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37" t="s">
        <v>387</v>
      </c>
      <c r="AF109" s="337"/>
      <c r="AG109" s="337"/>
      <c r="AH109" s="337"/>
      <c r="AI109" s="337" t="s">
        <v>409</v>
      </c>
      <c r="AJ109" s="337"/>
      <c r="AK109" s="337"/>
      <c r="AL109" s="337"/>
      <c r="AM109" s="337" t="s">
        <v>506</v>
      </c>
      <c r="AN109" s="337"/>
      <c r="AO109" s="337"/>
      <c r="AP109" s="337"/>
      <c r="AQ109" s="362" t="s">
        <v>414</v>
      </c>
      <c r="AR109" s="363"/>
      <c r="AS109" s="363"/>
      <c r="AT109" s="363"/>
      <c r="AU109" s="362" t="s">
        <v>538</v>
      </c>
      <c r="AV109" s="363"/>
      <c r="AW109" s="363"/>
      <c r="AX109" s="364"/>
      <c r="AY109">
        <f>COUNTA($G$110)</f>
        <v>0</v>
      </c>
    </row>
    <row r="110" spans="1:60" ht="23.25" hidden="1" customHeight="1">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c r="A112" s="490" t="s">
        <v>348</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37" t="s">
        <v>387</v>
      </c>
      <c r="AF112" s="337"/>
      <c r="AG112" s="337"/>
      <c r="AH112" s="337"/>
      <c r="AI112" s="337" t="s">
        <v>409</v>
      </c>
      <c r="AJ112" s="337"/>
      <c r="AK112" s="337"/>
      <c r="AL112" s="337"/>
      <c r="AM112" s="337" t="s">
        <v>506</v>
      </c>
      <c r="AN112" s="337"/>
      <c r="AO112" s="337"/>
      <c r="AP112" s="337"/>
      <c r="AQ112" s="362" t="s">
        <v>414</v>
      </c>
      <c r="AR112" s="363"/>
      <c r="AS112" s="363"/>
      <c r="AT112" s="363"/>
      <c r="AU112" s="362" t="s">
        <v>538</v>
      </c>
      <c r="AV112" s="363"/>
      <c r="AW112" s="363"/>
      <c r="AX112" s="364"/>
      <c r="AY112">
        <f>COUNTA($G$113)</f>
        <v>0</v>
      </c>
    </row>
    <row r="113" spans="1:51" ht="23.25" hidden="1" customHeight="1">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5"/>
      <c r="AR113" s="366"/>
      <c r="AS113" s="366"/>
      <c r="AT113" s="816"/>
      <c r="AU113" s="360"/>
      <c r="AV113" s="360"/>
      <c r="AW113" s="360"/>
      <c r="AX113" s="361"/>
      <c r="AY113">
        <f>$AY$112</f>
        <v>0</v>
      </c>
    </row>
    <row r="114" spans="1:51" ht="23.25" hidden="1" customHeight="1">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5"/>
      <c r="AC114" s="406"/>
      <c r="AD114" s="407"/>
      <c r="AE114" s="368"/>
      <c r="AF114" s="368"/>
      <c r="AG114" s="368"/>
      <c r="AH114" s="368"/>
      <c r="AI114" s="368"/>
      <c r="AJ114" s="368"/>
      <c r="AK114" s="368"/>
      <c r="AL114" s="368"/>
      <c r="AM114" s="368"/>
      <c r="AN114" s="368"/>
      <c r="AO114" s="368"/>
      <c r="AP114" s="368"/>
      <c r="AQ114" s="365"/>
      <c r="AR114" s="366"/>
      <c r="AS114" s="366"/>
      <c r="AT114" s="816"/>
      <c r="AU114" s="365"/>
      <c r="AV114" s="366"/>
      <c r="AW114" s="366"/>
      <c r="AX114" s="367"/>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7" t="s">
        <v>387</v>
      </c>
      <c r="AF115" s="337"/>
      <c r="AG115" s="337"/>
      <c r="AH115" s="337"/>
      <c r="AI115" s="337" t="s">
        <v>409</v>
      </c>
      <c r="AJ115" s="337"/>
      <c r="AK115" s="337"/>
      <c r="AL115" s="337"/>
      <c r="AM115" s="337" t="s">
        <v>506</v>
      </c>
      <c r="AN115" s="337"/>
      <c r="AO115" s="337"/>
      <c r="AP115" s="337"/>
      <c r="AQ115" s="338" t="s">
        <v>539</v>
      </c>
      <c r="AR115" s="339"/>
      <c r="AS115" s="339"/>
      <c r="AT115" s="339"/>
      <c r="AU115" s="339"/>
      <c r="AV115" s="339"/>
      <c r="AW115" s="339"/>
      <c r="AX115" s="340"/>
    </row>
    <row r="116" spans="1:51" ht="23.25" customHeight="1">
      <c r="A116" s="292"/>
      <c r="B116" s="293"/>
      <c r="C116" s="293"/>
      <c r="D116" s="293"/>
      <c r="E116" s="293"/>
      <c r="F116" s="294"/>
      <c r="G116" s="353" t="s">
        <v>725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726</v>
      </c>
      <c r="AC116" s="301"/>
      <c r="AD116" s="302"/>
      <c r="AE116" s="360">
        <v>23206</v>
      </c>
      <c r="AF116" s="360"/>
      <c r="AG116" s="360"/>
      <c r="AH116" s="360"/>
      <c r="AI116" s="360">
        <v>22125</v>
      </c>
      <c r="AJ116" s="360"/>
      <c r="AK116" s="360"/>
      <c r="AL116" s="360"/>
      <c r="AM116" s="360">
        <v>22593</v>
      </c>
      <c r="AN116" s="360"/>
      <c r="AO116" s="360"/>
      <c r="AP116" s="360"/>
      <c r="AQ116" s="365"/>
      <c r="AR116" s="366"/>
      <c r="AS116" s="366"/>
      <c r="AT116" s="366"/>
      <c r="AU116" s="366"/>
      <c r="AV116" s="366"/>
      <c r="AW116" s="366"/>
      <c r="AX116" s="367"/>
    </row>
    <row r="117" spans="1:51" ht="46.5" customHeight="1" thickBot="1">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727</v>
      </c>
      <c r="AC117" s="345"/>
      <c r="AD117" s="346"/>
      <c r="AE117" s="306" t="s">
        <v>728</v>
      </c>
      <c r="AF117" s="306"/>
      <c r="AG117" s="306"/>
      <c r="AH117" s="306"/>
      <c r="AI117" s="306" t="s">
        <v>729</v>
      </c>
      <c r="AJ117" s="306"/>
      <c r="AK117" s="306"/>
      <c r="AL117" s="306"/>
      <c r="AM117" s="306" t="s">
        <v>780</v>
      </c>
      <c r="AN117" s="306"/>
      <c r="AO117" s="306"/>
      <c r="AP117" s="306"/>
      <c r="AQ117" s="306"/>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7" t="s">
        <v>387</v>
      </c>
      <c r="AF118" s="337"/>
      <c r="AG118" s="337"/>
      <c r="AH118" s="337"/>
      <c r="AI118" s="337" t="s">
        <v>409</v>
      </c>
      <c r="AJ118" s="337"/>
      <c r="AK118" s="337"/>
      <c r="AL118" s="337"/>
      <c r="AM118" s="337" t="s">
        <v>506</v>
      </c>
      <c r="AN118" s="337"/>
      <c r="AO118" s="337"/>
      <c r="AP118" s="337"/>
      <c r="AQ118" s="338" t="s">
        <v>539</v>
      </c>
      <c r="AR118" s="339"/>
      <c r="AS118" s="339"/>
      <c r="AT118" s="339"/>
      <c r="AU118" s="339"/>
      <c r="AV118" s="339"/>
      <c r="AW118" s="339"/>
      <c r="AX118" s="340"/>
      <c r="AY118" s="92">
        <f>IF(SUBSTITUTE(SUBSTITUTE($G$119,"／",""),"　","")="",0,1)</f>
        <v>0</v>
      </c>
    </row>
    <row r="119" spans="1:51" ht="23.25" hidden="1" customHeight="1">
      <c r="A119" s="292"/>
      <c r="B119" s="293"/>
      <c r="C119" s="293"/>
      <c r="D119" s="293"/>
      <c r="E119" s="293"/>
      <c r="F119" s="294"/>
      <c r="G119" s="353" t="s">
        <v>356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355</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7" t="s">
        <v>387</v>
      </c>
      <c r="AF121" s="337"/>
      <c r="AG121" s="337"/>
      <c r="AH121" s="337"/>
      <c r="AI121" s="337" t="s">
        <v>409</v>
      </c>
      <c r="AJ121" s="337"/>
      <c r="AK121" s="337"/>
      <c r="AL121" s="337"/>
      <c r="AM121" s="337" t="s">
        <v>506</v>
      </c>
      <c r="AN121" s="337"/>
      <c r="AO121" s="337"/>
      <c r="AP121" s="337"/>
      <c r="AQ121" s="338" t="s">
        <v>539</v>
      </c>
      <c r="AR121" s="339"/>
      <c r="AS121" s="339"/>
      <c r="AT121" s="339"/>
      <c r="AU121" s="339"/>
      <c r="AV121" s="339"/>
      <c r="AW121" s="339"/>
      <c r="AX121" s="340"/>
      <c r="AY121" s="92">
        <f>IF(SUBSTITUTE(SUBSTITUTE($G$122,"／",""),"　","")="",0,1)</f>
        <v>0</v>
      </c>
    </row>
    <row r="122" spans="1:51" ht="23.25" hidden="1" customHeight="1">
      <c r="A122" s="292"/>
      <c r="B122" s="293"/>
      <c r="C122" s="293"/>
      <c r="D122" s="293"/>
      <c r="E122" s="293"/>
      <c r="F122" s="294"/>
      <c r="G122" s="353" t="s">
        <v>357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7" t="s">
        <v>387</v>
      </c>
      <c r="AF124" s="337"/>
      <c r="AG124" s="337"/>
      <c r="AH124" s="337"/>
      <c r="AI124" s="337" t="s">
        <v>409</v>
      </c>
      <c r="AJ124" s="337"/>
      <c r="AK124" s="337"/>
      <c r="AL124" s="337"/>
      <c r="AM124" s="337" t="s">
        <v>506</v>
      </c>
      <c r="AN124" s="337"/>
      <c r="AO124" s="337"/>
      <c r="AP124" s="337"/>
      <c r="AQ124" s="338" t="s">
        <v>539</v>
      </c>
      <c r="AR124" s="339"/>
      <c r="AS124" s="339"/>
      <c r="AT124" s="339"/>
      <c r="AU124" s="339"/>
      <c r="AV124" s="339"/>
      <c r="AW124" s="339"/>
      <c r="AX124" s="340"/>
      <c r="AY124" s="92">
        <f>IF(SUBSTITUTE(SUBSTITUTE($G$125,"／",""),"　","")="",0,1)</f>
        <v>0</v>
      </c>
    </row>
    <row r="125" spans="1:51" ht="23.25" hidden="1" customHeight="1">
      <c r="A125" s="292"/>
      <c r="B125" s="293"/>
      <c r="C125" s="293"/>
      <c r="D125" s="293"/>
      <c r="E125" s="293"/>
      <c r="F125" s="294"/>
      <c r="G125" s="353" t="s">
        <v>357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355</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8"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387</v>
      </c>
      <c r="AF127" s="337"/>
      <c r="AG127" s="337"/>
      <c r="AH127" s="337"/>
      <c r="AI127" s="337" t="s">
        <v>409</v>
      </c>
      <c r="AJ127" s="337"/>
      <c r="AK127" s="337"/>
      <c r="AL127" s="337"/>
      <c r="AM127" s="337" t="s">
        <v>506</v>
      </c>
      <c r="AN127" s="337"/>
      <c r="AO127" s="337"/>
      <c r="AP127" s="337"/>
      <c r="AQ127" s="338" t="s">
        <v>539</v>
      </c>
      <c r="AR127" s="339"/>
      <c r="AS127" s="339"/>
      <c r="AT127" s="339"/>
      <c r="AU127" s="339"/>
      <c r="AV127" s="339"/>
      <c r="AW127" s="339"/>
      <c r="AX127" s="340"/>
      <c r="AY127" s="92">
        <f>IF(SUBSTITUTE(SUBSTITUTE($G$128,"／",""),"　","")="",0,1)</f>
        <v>0</v>
      </c>
    </row>
    <row r="128" spans="1:51" ht="23.25" hidden="1" customHeight="1">
      <c r="A128" s="292"/>
      <c r="B128" s="293"/>
      <c r="C128" s="293"/>
      <c r="D128" s="293"/>
      <c r="E128" s="293"/>
      <c r="F128" s="294"/>
      <c r="G128" s="353" t="s">
        <v>357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355</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3" t="s">
        <v>402</v>
      </c>
      <c r="B130" s="991"/>
      <c r="C130" s="990" t="s">
        <v>236</v>
      </c>
      <c r="D130" s="991"/>
      <c r="E130" s="308" t="s">
        <v>265</v>
      </c>
      <c r="F130" s="309"/>
      <c r="G130" s="310" t="s">
        <v>794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4"/>
      <c r="B131" s="253"/>
      <c r="C131" s="252"/>
      <c r="D131" s="253"/>
      <c r="E131" s="239" t="s">
        <v>264</v>
      </c>
      <c r="F131" s="240"/>
      <c r="G131" s="237" t="s">
        <v>717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c r="A134" s="994"/>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787</v>
      </c>
      <c r="AN134" s="167"/>
      <c r="AO134" s="167"/>
      <c r="AP134" s="167"/>
      <c r="AQ134" s="266" t="s">
        <v>717</v>
      </c>
      <c r="AR134" s="167"/>
      <c r="AS134" s="167"/>
      <c r="AT134" s="167"/>
      <c r="AU134" s="266" t="s">
        <v>717</v>
      </c>
      <c r="AV134" s="167"/>
      <c r="AW134" s="167"/>
      <c r="AX134" s="208"/>
      <c r="AY134">
        <f t="shared" ref="AY134:AY135" si="13">$AY$132</f>
        <v>1</v>
      </c>
    </row>
    <row r="135" spans="1:51" ht="39.75" customHeight="1">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787</v>
      </c>
      <c r="AN135" s="167"/>
      <c r="AO135" s="167"/>
      <c r="AP135" s="167"/>
      <c r="AQ135" s="266" t="s">
        <v>717</v>
      </c>
      <c r="AR135" s="167"/>
      <c r="AS135" s="167"/>
      <c r="AT135" s="167"/>
      <c r="AU135" s="266" t="s">
        <v>717</v>
      </c>
      <c r="AV135" s="167"/>
      <c r="AW135" s="167"/>
      <c r="AX135" s="208"/>
      <c r="AY135">
        <f t="shared" si="13"/>
        <v>1</v>
      </c>
    </row>
    <row r="136" spans="1:51" ht="18.75" hidden="1" customHeight="1">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c r="A152" s="994"/>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hidden="1" customHeight="1">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c r="A154" s="994"/>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1"/>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994"/>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c r="A156" s="994"/>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c r="A157" s="994"/>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4"/>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4"/>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4"/>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4"/>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4"/>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4"/>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4"/>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4"/>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4"/>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4"/>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4"/>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4"/>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4"/>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4"/>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4"/>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4"/>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4"/>
      <c r="B188" s="253"/>
      <c r="C188" s="252"/>
      <c r="D188" s="253"/>
      <c r="E188" s="190" t="s">
        <v>793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4"/>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1</v>
      </c>
    </row>
    <row r="190" spans="1:51" ht="45" hidden="1" customHeight="1">
      <c r="A190" s="994"/>
      <c r="B190" s="253"/>
      <c r="C190" s="252"/>
      <c r="D190" s="253"/>
      <c r="E190" s="308" t="s">
        <v>265</v>
      </c>
      <c r="F190" s="309"/>
      <c r="G190" s="310" t="s">
        <v>717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c r="A191" s="994"/>
      <c r="B191" s="253"/>
      <c r="C191" s="252"/>
      <c r="D191" s="253"/>
      <c r="E191" s="239" t="s">
        <v>264</v>
      </c>
      <c r="F191" s="240"/>
      <c r="G191" s="237" t="s">
        <v>717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1</v>
      </c>
    </row>
    <row r="193" spans="1:51" ht="18.75" hidden="1" customHeight="1">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717</v>
      </c>
      <c r="AR193" s="271"/>
      <c r="AS193" s="179" t="s">
        <v>233</v>
      </c>
      <c r="AT193" s="202"/>
      <c r="AU193" s="178" t="s">
        <v>717</v>
      </c>
      <c r="AV193" s="178"/>
      <c r="AW193" s="179" t="s">
        <v>179</v>
      </c>
      <c r="AX193" s="180"/>
      <c r="AY193">
        <f>$AY$192</f>
        <v>1</v>
      </c>
    </row>
    <row r="194" spans="1:51" ht="39.75" hidden="1" customHeight="1">
      <c r="A194" s="994"/>
      <c r="B194" s="253"/>
      <c r="C194" s="252"/>
      <c r="D194" s="253"/>
      <c r="E194" s="252"/>
      <c r="F194" s="314"/>
      <c r="G194" s="232" t="s">
        <v>717</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717</v>
      </c>
      <c r="AC194" s="224"/>
      <c r="AD194" s="224"/>
      <c r="AE194" s="266" t="s">
        <v>717</v>
      </c>
      <c r="AF194" s="167"/>
      <c r="AG194" s="167"/>
      <c r="AH194" s="167"/>
      <c r="AI194" s="266" t="s">
        <v>717</v>
      </c>
      <c r="AJ194" s="167"/>
      <c r="AK194" s="167"/>
      <c r="AL194" s="167"/>
      <c r="AM194" s="266" t="s">
        <v>787</v>
      </c>
      <c r="AN194" s="167"/>
      <c r="AO194" s="167"/>
      <c r="AP194" s="167"/>
      <c r="AQ194" s="266" t="s">
        <v>717</v>
      </c>
      <c r="AR194" s="167"/>
      <c r="AS194" s="167"/>
      <c r="AT194" s="167"/>
      <c r="AU194" s="266" t="s">
        <v>717</v>
      </c>
      <c r="AV194" s="167"/>
      <c r="AW194" s="167"/>
      <c r="AX194" s="208"/>
      <c r="AY194">
        <f t="shared" ref="AY194:AY195" si="23">$AY$192</f>
        <v>1</v>
      </c>
    </row>
    <row r="195" spans="1:51" ht="39.75" hidden="1" customHeight="1">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717</v>
      </c>
      <c r="AC195" s="175"/>
      <c r="AD195" s="175"/>
      <c r="AE195" s="266" t="s">
        <v>717</v>
      </c>
      <c r="AF195" s="167"/>
      <c r="AG195" s="167"/>
      <c r="AH195" s="167"/>
      <c r="AI195" s="266" t="s">
        <v>717</v>
      </c>
      <c r="AJ195" s="167"/>
      <c r="AK195" s="167"/>
      <c r="AL195" s="167"/>
      <c r="AM195" s="266" t="s">
        <v>787</v>
      </c>
      <c r="AN195" s="167"/>
      <c r="AO195" s="167"/>
      <c r="AP195" s="167"/>
      <c r="AQ195" s="266" t="s">
        <v>717</v>
      </c>
      <c r="AR195" s="167"/>
      <c r="AS195" s="167"/>
      <c r="AT195" s="167"/>
      <c r="AU195" s="266" t="s">
        <v>717</v>
      </c>
      <c r="AV195" s="167"/>
      <c r="AW195" s="167"/>
      <c r="AX195" s="208"/>
      <c r="AY195">
        <f t="shared" si="23"/>
        <v>1</v>
      </c>
    </row>
    <row r="196" spans="1:51" ht="18.75" hidden="1" customHeight="1">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4"/>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1</v>
      </c>
    </row>
    <row r="213" spans="1:51" ht="22.5" hidden="1" customHeight="1">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c r="A214" s="994"/>
      <c r="B214" s="253"/>
      <c r="C214" s="252"/>
      <c r="D214" s="253"/>
      <c r="E214" s="252"/>
      <c r="F214" s="314"/>
      <c r="G214" s="232" t="s">
        <v>717</v>
      </c>
      <c r="H214" s="191"/>
      <c r="I214" s="191"/>
      <c r="J214" s="191"/>
      <c r="K214" s="191"/>
      <c r="L214" s="191"/>
      <c r="M214" s="191"/>
      <c r="N214" s="191"/>
      <c r="O214" s="191"/>
      <c r="P214" s="233"/>
      <c r="Q214" s="981" t="s">
        <v>717</v>
      </c>
      <c r="R214" s="982"/>
      <c r="S214" s="982"/>
      <c r="T214" s="982"/>
      <c r="U214" s="982"/>
      <c r="V214" s="982"/>
      <c r="W214" s="982"/>
      <c r="X214" s="982"/>
      <c r="Y214" s="982"/>
      <c r="Z214" s="982"/>
      <c r="AA214" s="983"/>
      <c r="AB214" s="256" t="s">
        <v>717</v>
      </c>
      <c r="AC214" s="257"/>
      <c r="AD214" s="257"/>
      <c r="AE214" s="262" t="s">
        <v>717</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c r="A219" s="994"/>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4"/>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4"/>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4"/>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4"/>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4"/>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4"/>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4"/>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4"/>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4"/>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4"/>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4"/>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4"/>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4"/>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4"/>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4"/>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4"/>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4"/>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4"/>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4"/>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4"/>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94"/>
      <c r="B430" s="253"/>
      <c r="C430" s="250" t="s">
        <v>668</v>
      </c>
      <c r="D430" s="251"/>
      <c r="E430" s="239" t="s">
        <v>396</v>
      </c>
      <c r="F430" s="450"/>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hidden="1" customHeight="1">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hidden="1" customHeight="1">
      <c r="A433" s="99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787</v>
      </c>
      <c r="AN433" s="167"/>
      <c r="AO433" s="167"/>
      <c r="AP433" s="168"/>
      <c r="AQ433" s="166" t="s">
        <v>717</v>
      </c>
      <c r="AR433" s="167"/>
      <c r="AS433" s="167"/>
      <c r="AT433" s="168"/>
      <c r="AU433" s="167" t="s">
        <v>717</v>
      </c>
      <c r="AV433" s="167"/>
      <c r="AW433" s="167"/>
      <c r="AX433" s="208"/>
      <c r="AY433">
        <f t="shared" ref="AY433:AY435" si="63">$AY$431</f>
        <v>1</v>
      </c>
    </row>
    <row r="434" spans="1:51" ht="23.25" hidden="1" customHeight="1">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787</v>
      </c>
      <c r="AN434" s="167"/>
      <c r="AO434" s="167"/>
      <c r="AP434" s="168"/>
      <c r="AQ434" s="166" t="s">
        <v>717</v>
      </c>
      <c r="AR434" s="167"/>
      <c r="AS434" s="167"/>
      <c r="AT434" s="168"/>
      <c r="AU434" s="167" t="s">
        <v>717</v>
      </c>
      <c r="AV434" s="167"/>
      <c r="AW434" s="167"/>
      <c r="AX434" s="208"/>
      <c r="AY434">
        <f t="shared" si="63"/>
        <v>1</v>
      </c>
    </row>
    <row r="435" spans="1:51" ht="23.25" hidden="1" customHeight="1">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787</v>
      </c>
      <c r="AN435" s="167"/>
      <c r="AO435" s="167"/>
      <c r="AP435" s="168"/>
      <c r="AQ435" s="166" t="s">
        <v>717</v>
      </c>
      <c r="AR435" s="167"/>
      <c r="AS435" s="167"/>
      <c r="AT435" s="168"/>
      <c r="AU435" s="167" t="s">
        <v>717</v>
      </c>
      <c r="AV435" s="167"/>
      <c r="AW435" s="167"/>
      <c r="AX435" s="208"/>
      <c r="AY435">
        <f t="shared" si="63"/>
        <v>1</v>
      </c>
    </row>
    <row r="436" spans="1:51" ht="18.75" hidden="1" customHeight="1">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hidden="1" customHeight="1">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hidden="1" customHeight="1">
      <c r="A458" s="994"/>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787</v>
      </c>
      <c r="AN458" s="167"/>
      <c r="AO458" s="167"/>
      <c r="AP458" s="168"/>
      <c r="AQ458" s="166" t="s">
        <v>717</v>
      </c>
      <c r="AR458" s="167"/>
      <c r="AS458" s="167"/>
      <c r="AT458" s="168"/>
      <c r="AU458" s="167" t="s">
        <v>717</v>
      </c>
      <c r="AV458" s="167"/>
      <c r="AW458" s="167"/>
      <c r="AX458" s="208"/>
      <c r="AY458">
        <f t="shared" ref="AY458:AY460" si="68">$AY$456</f>
        <v>1</v>
      </c>
    </row>
    <row r="459" spans="1:51" ht="23.25" hidden="1" customHeight="1">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787</v>
      </c>
      <c r="AN459" s="167"/>
      <c r="AO459" s="167"/>
      <c r="AP459" s="168"/>
      <c r="AQ459" s="166" t="s">
        <v>717</v>
      </c>
      <c r="AR459" s="167"/>
      <c r="AS459" s="167"/>
      <c r="AT459" s="168"/>
      <c r="AU459" s="167" t="s">
        <v>717</v>
      </c>
      <c r="AV459" s="167"/>
      <c r="AW459" s="167"/>
      <c r="AX459" s="208"/>
      <c r="AY459">
        <f t="shared" si="68"/>
        <v>1</v>
      </c>
    </row>
    <row r="460" spans="1:51" ht="23.25" hidden="1" customHeight="1">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787</v>
      </c>
      <c r="AN460" s="167"/>
      <c r="AO460" s="167"/>
      <c r="AP460" s="168"/>
      <c r="AQ460" s="166" t="s">
        <v>717</v>
      </c>
      <c r="AR460" s="167"/>
      <c r="AS460" s="167"/>
      <c r="AT460" s="168"/>
      <c r="AU460" s="167" t="s">
        <v>717</v>
      </c>
      <c r="AV460" s="167"/>
      <c r="AW460" s="167"/>
      <c r="AX460" s="208"/>
      <c r="AY460">
        <f t="shared" si="68"/>
        <v>1</v>
      </c>
    </row>
    <row r="461" spans="1:51" ht="18.75" hidden="1" customHeight="1">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94"/>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customHeight="1">
      <c r="A484" s="994"/>
      <c r="B484" s="253"/>
      <c r="C484" s="252"/>
      <c r="D484" s="253"/>
      <c r="E484" s="239" t="s">
        <v>399</v>
      </c>
      <c r="F484" s="240"/>
      <c r="G484" s="241" t="s">
        <v>252</v>
      </c>
      <c r="H484" s="188"/>
      <c r="I484" s="188"/>
      <c r="J484" s="242" t="s">
        <v>717</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customHeight="1">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1</v>
      </c>
    </row>
    <row r="486" spans="1:51" ht="18.75" customHeight="1">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t="s">
        <v>792</v>
      </c>
      <c r="AF486" s="178"/>
      <c r="AG486" s="179" t="s">
        <v>233</v>
      </c>
      <c r="AH486" s="202"/>
      <c r="AI486" s="216"/>
      <c r="AJ486" s="216"/>
      <c r="AK486" s="216"/>
      <c r="AL486" s="217"/>
      <c r="AM486" s="216"/>
      <c r="AN486" s="216"/>
      <c r="AO486" s="216"/>
      <c r="AP486" s="217"/>
      <c r="AQ486" s="231" t="s">
        <v>792</v>
      </c>
      <c r="AR486" s="178"/>
      <c r="AS486" s="179" t="s">
        <v>233</v>
      </c>
      <c r="AT486" s="202"/>
      <c r="AU486" s="178" t="s">
        <v>792</v>
      </c>
      <c r="AV486" s="178"/>
      <c r="AW486" s="179" t="s">
        <v>179</v>
      </c>
      <c r="AX486" s="180"/>
      <c r="AY486">
        <f>$AY$485</f>
        <v>1</v>
      </c>
    </row>
    <row r="487" spans="1:51" ht="23.25" customHeight="1">
      <c r="A487" s="994"/>
      <c r="B487" s="253"/>
      <c r="C487" s="252"/>
      <c r="D487" s="253"/>
      <c r="E487" s="196"/>
      <c r="F487" s="197"/>
      <c r="G487" s="232" t="s">
        <v>792</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717</v>
      </c>
      <c r="AC487" s="175"/>
      <c r="AD487" s="175"/>
      <c r="AE487" s="166" t="s">
        <v>792</v>
      </c>
      <c r="AF487" s="167"/>
      <c r="AG487" s="167"/>
      <c r="AH487" s="167"/>
      <c r="AI487" s="166" t="s">
        <v>792</v>
      </c>
      <c r="AJ487" s="167"/>
      <c r="AK487" s="167"/>
      <c r="AL487" s="167"/>
      <c r="AM487" s="166" t="s">
        <v>792</v>
      </c>
      <c r="AN487" s="167"/>
      <c r="AO487" s="167"/>
      <c r="AP487" s="168"/>
      <c r="AQ487" s="166" t="s">
        <v>792</v>
      </c>
      <c r="AR487" s="167"/>
      <c r="AS487" s="167"/>
      <c r="AT487" s="168"/>
      <c r="AU487" s="167" t="s">
        <v>792</v>
      </c>
      <c r="AV487" s="167"/>
      <c r="AW487" s="167"/>
      <c r="AX487" s="208"/>
      <c r="AY487">
        <f t="shared" ref="AY487:AY489" si="73">$AY$485</f>
        <v>1</v>
      </c>
    </row>
    <row r="488" spans="1:51" ht="23.25" customHeight="1">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792</v>
      </c>
      <c r="AC488" s="224"/>
      <c r="AD488" s="224"/>
      <c r="AE488" s="166" t="s">
        <v>792</v>
      </c>
      <c r="AF488" s="167"/>
      <c r="AG488" s="167"/>
      <c r="AH488" s="168"/>
      <c r="AI488" s="166" t="s">
        <v>792</v>
      </c>
      <c r="AJ488" s="167"/>
      <c r="AK488" s="167"/>
      <c r="AL488" s="167"/>
      <c r="AM488" s="166" t="s">
        <v>792</v>
      </c>
      <c r="AN488" s="167"/>
      <c r="AO488" s="167"/>
      <c r="AP488" s="168"/>
      <c r="AQ488" s="166" t="s">
        <v>792</v>
      </c>
      <c r="AR488" s="167"/>
      <c r="AS488" s="167"/>
      <c r="AT488" s="168"/>
      <c r="AU488" s="167" t="s">
        <v>792</v>
      </c>
      <c r="AV488" s="167"/>
      <c r="AW488" s="167"/>
      <c r="AX488" s="208"/>
      <c r="AY488">
        <f t="shared" si="73"/>
        <v>1</v>
      </c>
    </row>
    <row r="489" spans="1:51" ht="23.25" customHeight="1">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792</v>
      </c>
      <c r="AF489" s="167"/>
      <c r="AG489" s="167"/>
      <c r="AH489" s="168"/>
      <c r="AI489" s="166" t="s">
        <v>792</v>
      </c>
      <c r="AJ489" s="167"/>
      <c r="AK489" s="167"/>
      <c r="AL489" s="167"/>
      <c r="AM489" s="166" t="s">
        <v>792</v>
      </c>
      <c r="AN489" s="167"/>
      <c r="AO489" s="167"/>
      <c r="AP489" s="168"/>
      <c r="AQ489" s="166" t="s">
        <v>792</v>
      </c>
      <c r="AR489" s="167"/>
      <c r="AS489" s="167"/>
      <c r="AT489" s="168"/>
      <c r="AU489" s="167" t="s">
        <v>792</v>
      </c>
      <c r="AV489" s="167"/>
      <c r="AW489" s="167"/>
      <c r="AX489" s="208"/>
      <c r="AY489">
        <f t="shared" si="73"/>
        <v>1</v>
      </c>
    </row>
    <row r="490" spans="1:51" ht="18.75" hidden="1" customHeight="1">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customHeight="1">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1</v>
      </c>
    </row>
    <row r="531" spans="1:51" ht="18.75" customHeight="1">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t="s">
        <v>792</v>
      </c>
      <c r="AF531" s="178"/>
      <c r="AG531" s="179" t="s">
        <v>233</v>
      </c>
      <c r="AH531" s="202"/>
      <c r="AI531" s="216"/>
      <c r="AJ531" s="216"/>
      <c r="AK531" s="216"/>
      <c r="AL531" s="217"/>
      <c r="AM531" s="216"/>
      <c r="AN531" s="216"/>
      <c r="AO531" s="216"/>
      <c r="AP531" s="217"/>
      <c r="AQ531" s="231" t="s">
        <v>792</v>
      </c>
      <c r="AR531" s="178"/>
      <c r="AS531" s="179" t="s">
        <v>233</v>
      </c>
      <c r="AT531" s="202"/>
      <c r="AU531" s="178" t="s">
        <v>792</v>
      </c>
      <c r="AV531" s="178"/>
      <c r="AW531" s="179" t="s">
        <v>179</v>
      </c>
      <c r="AX531" s="180"/>
      <c r="AY531">
        <f>$AY$530</f>
        <v>1</v>
      </c>
    </row>
    <row r="532" spans="1:51" ht="23.25" customHeight="1">
      <c r="A532" s="994"/>
      <c r="B532" s="253"/>
      <c r="C532" s="252"/>
      <c r="D532" s="253"/>
      <c r="E532" s="196"/>
      <c r="F532" s="197"/>
      <c r="G532" s="232" t="s">
        <v>792</v>
      </c>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t="s">
        <v>792</v>
      </c>
      <c r="AC532" s="175"/>
      <c r="AD532" s="175"/>
      <c r="AE532" s="166" t="s">
        <v>792</v>
      </c>
      <c r="AF532" s="167"/>
      <c r="AG532" s="167"/>
      <c r="AH532" s="167"/>
      <c r="AI532" s="166" t="s">
        <v>792</v>
      </c>
      <c r="AJ532" s="167"/>
      <c r="AK532" s="167"/>
      <c r="AL532" s="167"/>
      <c r="AM532" s="166" t="s">
        <v>792</v>
      </c>
      <c r="AN532" s="167"/>
      <c r="AO532" s="167"/>
      <c r="AP532" s="168"/>
      <c r="AQ532" s="166" t="s">
        <v>792</v>
      </c>
      <c r="AR532" s="167"/>
      <c r="AS532" s="167"/>
      <c r="AT532" s="168"/>
      <c r="AU532" s="167" t="s">
        <v>792</v>
      </c>
      <c r="AV532" s="167"/>
      <c r="AW532" s="167"/>
      <c r="AX532" s="208"/>
      <c r="AY532">
        <f t="shared" ref="AY532:AY534" si="82">$AY$530</f>
        <v>1</v>
      </c>
    </row>
    <row r="533" spans="1:51" ht="23.25" customHeight="1">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t="s">
        <v>792</v>
      </c>
      <c r="AC533" s="224"/>
      <c r="AD533" s="224"/>
      <c r="AE533" s="166" t="s">
        <v>792</v>
      </c>
      <c r="AF533" s="167"/>
      <c r="AG533" s="167"/>
      <c r="AH533" s="168"/>
      <c r="AI533" s="166" t="s">
        <v>792</v>
      </c>
      <c r="AJ533" s="167"/>
      <c r="AK533" s="167"/>
      <c r="AL533" s="167"/>
      <c r="AM533" s="166" t="s">
        <v>792</v>
      </c>
      <c r="AN533" s="167"/>
      <c r="AO533" s="167"/>
      <c r="AP533" s="168"/>
      <c r="AQ533" s="166" t="s">
        <v>792</v>
      </c>
      <c r="AR533" s="167"/>
      <c r="AS533" s="167"/>
      <c r="AT533" s="168"/>
      <c r="AU533" s="167" t="s">
        <v>792</v>
      </c>
      <c r="AV533" s="167"/>
      <c r="AW533" s="167"/>
      <c r="AX533" s="208"/>
      <c r="AY533">
        <f t="shared" si="82"/>
        <v>1</v>
      </c>
    </row>
    <row r="534" spans="1:51" ht="23.25" customHeight="1">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t="s">
        <v>792</v>
      </c>
      <c r="AF534" s="167"/>
      <c r="AG534" s="167"/>
      <c r="AH534" s="168"/>
      <c r="AI534" s="166" t="s">
        <v>792</v>
      </c>
      <c r="AJ534" s="167"/>
      <c r="AK534" s="167"/>
      <c r="AL534" s="167"/>
      <c r="AM534" s="166" t="s">
        <v>792</v>
      </c>
      <c r="AN534" s="167"/>
      <c r="AO534" s="167"/>
      <c r="AP534" s="168"/>
      <c r="AQ534" s="166" t="s">
        <v>792</v>
      </c>
      <c r="AR534" s="167"/>
      <c r="AS534" s="167"/>
      <c r="AT534" s="168"/>
      <c r="AU534" s="167" t="s">
        <v>792</v>
      </c>
      <c r="AV534" s="167"/>
      <c r="AW534" s="167"/>
      <c r="AX534" s="208"/>
      <c r="AY534">
        <f t="shared" si="82"/>
        <v>1</v>
      </c>
    </row>
    <row r="535" spans="1:51" ht="23.85" customHeight="1">
      <c r="A535" s="994"/>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c r="A536" s="994"/>
      <c r="B536" s="253"/>
      <c r="C536" s="252"/>
      <c r="D536" s="253"/>
      <c r="E536" s="190" t="s">
        <v>792</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c r="A538" s="994"/>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4"/>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4"/>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4"/>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4"/>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4"/>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18.75" hidden="1" customHeight="1">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19.5" hidden="1" customHeight="1" thickBot="1">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81.75" customHeight="1">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739</v>
      </c>
      <c r="AE702" s="896"/>
      <c r="AF702" s="896"/>
      <c r="AG702" s="885" t="s">
        <v>750</v>
      </c>
      <c r="AH702" s="886"/>
      <c r="AI702" s="886"/>
      <c r="AJ702" s="886"/>
      <c r="AK702" s="886"/>
      <c r="AL702" s="886"/>
      <c r="AM702" s="886"/>
      <c r="AN702" s="886"/>
      <c r="AO702" s="886"/>
      <c r="AP702" s="886"/>
      <c r="AQ702" s="886"/>
      <c r="AR702" s="886"/>
      <c r="AS702" s="886"/>
      <c r="AT702" s="886"/>
      <c r="AU702" s="886"/>
      <c r="AV702" s="886"/>
      <c r="AW702" s="886"/>
      <c r="AX702" s="887"/>
    </row>
    <row r="703" spans="1:51" ht="66" customHeight="1">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739</v>
      </c>
      <c r="AE703" s="185"/>
      <c r="AF703" s="185"/>
      <c r="AG703" s="669" t="s">
        <v>751</v>
      </c>
      <c r="AH703" s="670"/>
      <c r="AI703" s="670"/>
      <c r="AJ703" s="670"/>
      <c r="AK703" s="670"/>
      <c r="AL703" s="670"/>
      <c r="AM703" s="670"/>
      <c r="AN703" s="670"/>
      <c r="AO703" s="670"/>
      <c r="AP703" s="670"/>
      <c r="AQ703" s="670"/>
      <c r="AR703" s="670"/>
      <c r="AS703" s="670"/>
      <c r="AT703" s="670"/>
      <c r="AU703" s="670"/>
      <c r="AV703" s="670"/>
      <c r="AW703" s="670"/>
      <c r="AX703" s="671"/>
    </row>
    <row r="704" spans="1:51" ht="49.5" customHeight="1">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739</v>
      </c>
      <c r="AE704" s="588"/>
      <c r="AF704" s="588"/>
      <c r="AG704" s="430" t="s">
        <v>741</v>
      </c>
      <c r="AH704" s="235"/>
      <c r="AI704" s="235"/>
      <c r="AJ704" s="235"/>
      <c r="AK704" s="235"/>
      <c r="AL704" s="235"/>
      <c r="AM704" s="235"/>
      <c r="AN704" s="235"/>
      <c r="AO704" s="235"/>
      <c r="AP704" s="235"/>
      <c r="AQ704" s="235"/>
      <c r="AR704" s="235"/>
      <c r="AS704" s="235"/>
      <c r="AT704" s="235"/>
      <c r="AU704" s="235"/>
      <c r="AV704" s="235"/>
      <c r="AW704" s="235"/>
      <c r="AX704" s="431"/>
    </row>
    <row r="705" spans="1:50" ht="84" customHeight="1">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788</v>
      </c>
      <c r="AE705" s="738"/>
      <c r="AF705" s="738"/>
      <c r="AG705" s="190" t="s">
        <v>800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60"/>
      <c r="B706" s="772"/>
      <c r="C706" s="616"/>
      <c r="D706" s="617"/>
      <c r="E706" s="688" t="s">
        <v>378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789</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790</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749</v>
      </c>
      <c r="AE708" s="673"/>
      <c r="AF708" s="673"/>
      <c r="AG708" s="528" t="s">
        <v>793</v>
      </c>
      <c r="AH708" s="529"/>
      <c r="AI708" s="529"/>
      <c r="AJ708" s="529"/>
      <c r="AK708" s="529"/>
      <c r="AL708" s="529"/>
      <c r="AM708" s="529"/>
      <c r="AN708" s="529"/>
      <c r="AO708" s="529"/>
      <c r="AP708" s="529"/>
      <c r="AQ708" s="529"/>
      <c r="AR708" s="529"/>
      <c r="AS708" s="529"/>
      <c r="AT708" s="529"/>
      <c r="AU708" s="529"/>
      <c r="AV708" s="529"/>
      <c r="AW708" s="529"/>
      <c r="AX708" s="530"/>
    </row>
    <row r="709" spans="1:50" ht="54" customHeight="1">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739</v>
      </c>
      <c r="AE709" s="185"/>
      <c r="AF709" s="185"/>
      <c r="AG709" s="669" t="s">
        <v>795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749</v>
      </c>
      <c r="AE710" s="185"/>
      <c r="AF710" s="185"/>
      <c r="AG710" s="669" t="s">
        <v>793</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739</v>
      </c>
      <c r="AE711" s="185"/>
      <c r="AF711" s="185"/>
      <c r="AG711" s="669" t="s">
        <v>742</v>
      </c>
      <c r="AH711" s="670"/>
      <c r="AI711" s="670"/>
      <c r="AJ711" s="670"/>
      <c r="AK711" s="670"/>
      <c r="AL711" s="670"/>
      <c r="AM711" s="670"/>
      <c r="AN711" s="670"/>
      <c r="AO711" s="670"/>
      <c r="AP711" s="670"/>
      <c r="AQ711" s="670"/>
      <c r="AR711" s="670"/>
      <c r="AS711" s="670"/>
      <c r="AT711" s="670"/>
      <c r="AU711" s="670"/>
      <c r="AV711" s="670"/>
      <c r="AW711" s="670"/>
      <c r="AX711" s="671"/>
    </row>
    <row r="712" spans="1:50" ht="39" customHeight="1">
      <c r="A712" s="660"/>
      <c r="B712" s="661"/>
      <c r="C712" s="590" t="s">
        <v>343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788</v>
      </c>
      <c r="AE712" s="588"/>
      <c r="AF712" s="588"/>
      <c r="AG712" s="596" t="s">
        <v>798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c r="A713" s="660"/>
      <c r="B713" s="661"/>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9" t="s">
        <v>799</v>
      </c>
      <c r="AH713" s="670"/>
      <c r="AI713" s="670"/>
      <c r="AJ713" s="670"/>
      <c r="AK713" s="670"/>
      <c r="AL713" s="670"/>
      <c r="AM713" s="670"/>
      <c r="AN713" s="670"/>
      <c r="AO713" s="670"/>
      <c r="AP713" s="670"/>
      <c r="AQ713" s="670"/>
      <c r="AR713" s="670"/>
      <c r="AS713" s="670"/>
      <c r="AT713" s="670"/>
      <c r="AU713" s="670"/>
      <c r="AV713" s="670"/>
      <c r="AW713" s="670"/>
      <c r="AX713" s="671"/>
    </row>
    <row r="714" spans="1:50" ht="60" customHeight="1">
      <c r="A714" s="662"/>
      <c r="B714" s="663"/>
      <c r="C714" s="773" t="s">
        <v>322</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739</v>
      </c>
      <c r="AE714" s="594"/>
      <c r="AF714" s="595"/>
      <c r="AG714" s="694" t="s">
        <v>743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c r="A715" s="623" t="s">
        <v>40</v>
      </c>
      <c r="B715" s="659"/>
      <c r="C715" s="664" t="s">
        <v>323</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749</v>
      </c>
      <c r="AE715" s="673"/>
      <c r="AF715" s="779"/>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749</v>
      </c>
      <c r="AE716" s="761"/>
      <c r="AF716" s="761"/>
      <c r="AG716" s="669" t="s">
        <v>793</v>
      </c>
      <c r="AH716" s="670"/>
      <c r="AI716" s="670"/>
      <c r="AJ716" s="670"/>
      <c r="AK716" s="670"/>
      <c r="AL716" s="670"/>
      <c r="AM716" s="670"/>
      <c r="AN716" s="670"/>
      <c r="AO716" s="670"/>
      <c r="AP716" s="670"/>
      <c r="AQ716" s="670"/>
      <c r="AR716" s="670"/>
      <c r="AS716" s="670"/>
      <c r="AT716" s="670"/>
      <c r="AU716" s="670"/>
      <c r="AV716" s="670"/>
      <c r="AW716" s="670"/>
      <c r="AX716" s="671"/>
    </row>
    <row r="717" spans="1:50" ht="44.25" customHeight="1">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788</v>
      </c>
      <c r="AE717" s="185"/>
      <c r="AF717" s="185"/>
      <c r="AG717" s="669" t="s">
        <v>781</v>
      </c>
      <c r="AH717" s="670"/>
      <c r="AI717" s="670"/>
      <c r="AJ717" s="670"/>
      <c r="AK717" s="670"/>
      <c r="AL717" s="670"/>
      <c r="AM717" s="670"/>
      <c r="AN717" s="670"/>
      <c r="AO717" s="670"/>
      <c r="AP717" s="670"/>
      <c r="AQ717" s="670"/>
      <c r="AR717" s="670"/>
      <c r="AS717" s="670"/>
      <c r="AT717" s="670"/>
      <c r="AU717" s="670"/>
      <c r="AV717" s="670"/>
      <c r="AW717" s="670"/>
      <c r="AX717" s="671"/>
    </row>
    <row r="718" spans="1:50" ht="43.5" customHeight="1">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739</v>
      </c>
      <c r="AE718" s="185"/>
      <c r="AF718" s="185"/>
      <c r="AG718" s="193" t="s">
        <v>744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749</v>
      </c>
      <c r="AE719" s="673"/>
      <c r="AF719" s="673"/>
      <c r="AG719" s="190" t="s">
        <v>801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5"/>
      <c r="B720" s="656"/>
      <c r="C720" s="934" t="s">
        <v>336</v>
      </c>
      <c r="D720" s="932"/>
      <c r="E720" s="932"/>
      <c r="F720" s="935"/>
      <c r="G720" s="931" t="s">
        <v>337</v>
      </c>
      <c r="H720" s="932"/>
      <c r="I720" s="932"/>
      <c r="J720" s="932"/>
      <c r="K720" s="932"/>
      <c r="L720" s="932"/>
      <c r="M720" s="932"/>
      <c r="N720" s="931" t="s">
        <v>340</v>
      </c>
      <c r="O720" s="932"/>
      <c r="P720" s="932"/>
      <c r="Q720" s="932"/>
      <c r="R720" s="932"/>
      <c r="S720" s="932"/>
      <c r="T720" s="932"/>
      <c r="U720" s="932"/>
      <c r="V720" s="932"/>
      <c r="W720" s="932"/>
      <c r="X720" s="932"/>
      <c r="Y720" s="932"/>
      <c r="Z720" s="932"/>
      <c r="AA720" s="932"/>
      <c r="AB720" s="932"/>
      <c r="AC720" s="932"/>
      <c r="AD720" s="932"/>
      <c r="AE720" s="932"/>
      <c r="AF720" s="933"/>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customHeight="1">
      <c r="A721" s="655"/>
      <c r="B721" s="656"/>
      <c r="C721" s="918"/>
      <c r="D721" s="919"/>
      <c r="E721" s="919"/>
      <c r="F721" s="920"/>
      <c r="G721" s="936"/>
      <c r="H721" s="937"/>
      <c r="I721" s="77" t="str">
        <f>IF(OR(G721="　", G721=""), "", "-")</f>
        <v/>
      </c>
      <c r="J721" s="917"/>
      <c r="K721" s="917"/>
      <c r="L721" s="77" t="str">
        <f>IF(M721="","","-")</f>
        <v/>
      </c>
      <c r="M721" s="78"/>
      <c r="N721" s="914" t="s">
        <v>717</v>
      </c>
      <c r="O721" s="915"/>
      <c r="P721" s="915"/>
      <c r="Q721" s="915"/>
      <c r="R721" s="915"/>
      <c r="S721" s="915"/>
      <c r="T721" s="915"/>
      <c r="U721" s="915"/>
      <c r="V721" s="915"/>
      <c r="W721" s="915"/>
      <c r="X721" s="915"/>
      <c r="Y721" s="915"/>
      <c r="Z721" s="915"/>
      <c r="AA721" s="915"/>
      <c r="AB721" s="915"/>
      <c r="AC721" s="915"/>
      <c r="AD721" s="915"/>
      <c r="AE721" s="915"/>
      <c r="AF721" s="916"/>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customHeight="1">
      <c r="A722" s="655"/>
      <c r="B722" s="656"/>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customHeight="1">
      <c r="A723" s="655"/>
      <c r="B723" s="656"/>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customHeight="1">
      <c r="A724" s="655"/>
      <c r="B724" s="656"/>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c r="A725" s="657"/>
      <c r="B725" s="658"/>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3" t="s">
        <v>48</v>
      </c>
      <c r="B726" s="624"/>
      <c r="C726" s="445" t="s">
        <v>53</v>
      </c>
      <c r="D726" s="583"/>
      <c r="E726" s="583"/>
      <c r="F726" s="584"/>
      <c r="G726" s="799" t="s">
        <v>745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c r="A727" s="625"/>
      <c r="B727" s="626"/>
      <c r="C727" s="700" t="s">
        <v>57</v>
      </c>
      <c r="D727" s="701"/>
      <c r="E727" s="701"/>
      <c r="F727" s="702"/>
      <c r="G727" s="797" t="s">
        <v>752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46.5" customHeight="1" thickBot="1">
      <c r="A729" s="767" t="s">
        <v>796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c r="A733" s="620"/>
      <c r="B733" s="621"/>
      <c r="C733" s="621"/>
      <c r="D733" s="621"/>
      <c r="E733" s="622"/>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c r="A736" s="776" t="s">
        <v>349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c r="A737" s="157" t="s">
        <v>669</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394</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393</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392</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391</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390</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389</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388</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387</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542</v>
      </c>
      <c r="B746" s="109"/>
      <c r="C746" s="109"/>
      <c r="D746" s="109"/>
      <c r="E746" s="112" t="s">
        <v>707</v>
      </c>
      <c r="F746" s="113"/>
      <c r="G746" s="113"/>
      <c r="H746" s="100" t="str">
        <f>IF(E746="","","-")</f>
        <v>-</v>
      </c>
      <c r="I746" s="113" t="s">
        <v>339</v>
      </c>
      <c r="J746" s="113"/>
      <c r="K746" s="100" t="str">
        <f>IF(I746="","","-")</f>
        <v>-</v>
      </c>
      <c r="L746" s="104">
        <v>931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506</v>
      </c>
      <c r="B747" s="109"/>
      <c r="C747" s="109"/>
      <c r="D747" s="109"/>
      <c r="E747" s="112" t="s">
        <v>707</v>
      </c>
      <c r="F747" s="113"/>
      <c r="G747" s="113"/>
      <c r="H747" s="100" t="str">
        <f>IF(E747="","","-")</f>
        <v>-</v>
      </c>
      <c r="I747" s="113"/>
      <c r="J747" s="113"/>
      <c r="K747" s="100" t="str">
        <f>IF(I747="","","-")</f>
        <v/>
      </c>
      <c r="L747" s="104">
        <v>954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2" t="s">
        <v>383</v>
      </c>
      <c r="B787" s="763"/>
      <c r="C787" s="763"/>
      <c r="D787" s="763"/>
      <c r="E787" s="763"/>
      <c r="F787" s="764"/>
      <c r="G787" s="441" t="s">
        <v>746</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747</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c r="A789" s="558"/>
      <c r="B789" s="765"/>
      <c r="C789" s="765"/>
      <c r="D789" s="765"/>
      <c r="E789" s="765"/>
      <c r="F789" s="766"/>
      <c r="G789" s="451" t="s">
        <v>760</v>
      </c>
      <c r="H789" s="452"/>
      <c r="I789" s="452"/>
      <c r="J789" s="452"/>
      <c r="K789" s="453"/>
      <c r="L789" s="454" t="s">
        <v>761</v>
      </c>
      <c r="M789" s="455"/>
      <c r="N789" s="455"/>
      <c r="O789" s="455"/>
      <c r="P789" s="455"/>
      <c r="Q789" s="455"/>
      <c r="R789" s="455"/>
      <c r="S789" s="455"/>
      <c r="T789" s="455"/>
      <c r="U789" s="455"/>
      <c r="V789" s="455"/>
      <c r="W789" s="455"/>
      <c r="X789" s="456"/>
      <c r="Y789" s="457">
        <v>68</v>
      </c>
      <c r="Z789" s="458"/>
      <c r="AA789" s="458"/>
      <c r="AB789" s="559"/>
      <c r="AC789" s="451" t="s">
        <v>764</v>
      </c>
      <c r="AD789" s="452"/>
      <c r="AE789" s="452"/>
      <c r="AF789" s="452"/>
      <c r="AG789" s="453"/>
      <c r="AH789" s="454" t="s">
        <v>767</v>
      </c>
      <c r="AI789" s="455"/>
      <c r="AJ789" s="455"/>
      <c r="AK789" s="455"/>
      <c r="AL789" s="455"/>
      <c r="AM789" s="455"/>
      <c r="AN789" s="455"/>
      <c r="AO789" s="455"/>
      <c r="AP789" s="455"/>
      <c r="AQ789" s="455"/>
      <c r="AR789" s="455"/>
      <c r="AS789" s="455"/>
      <c r="AT789" s="456"/>
      <c r="AU789" s="457">
        <v>22</v>
      </c>
      <c r="AV789" s="458"/>
      <c r="AW789" s="458"/>
      <c r="AX789" s="459"/>
    </row>
    <row r="790" spans="1:51" ht="24.75" customHeight="1">
      <c r="A790" s="558"/>
      <c r="B790" s="765"/>
      <c r="C790" s="765"/>
      <c r="D790" s="765"/>
      <c r="E790" s="765"/>
      <c r="F790" s="766"/>
      <c r="G790" s="350" t="s">
        <v>762</v>
      </c>
      <c r="H790" s="351"/>
      <c r="I790" s="351"/>
      <c r="J790" s="351"/>
      <c r="K790" s="352"/>
      <c r="L790" s="400" t="s">
        <v>763</v>
      </c>
      <c r="M790" s="401"/>
      <c r="N790" s="401"/>
      <c r="O790" s="401"/>
      <c r="P790" s="401"/>
      <c r="Q790" s="401"/>
      <c r="R790" s="401"/>
      <c r="S790" s="401"/>
      <c r="T790" s="401"/>
      <c r="U790" s="401"/>
      <c r="V790" s="401"/>
      <c r="W790" s="401"/>
      <c r="X790" s="402"/>
      <c r="Y790" s="397">
        <v>30</v>
      </c>
      <c r="Z790" s="398"/>
      <c r="AA790" s="398"/>
      <c r="AB790" s="404"/>
      <c r="AC790" s="350" t="s">
        <v>766</v>
      </c>
      <c r="AD790" s="351"/>
      <c r="AE790" s="351"/>
      <c r="AF790" s="351"/>
      <c r="AG790" s="352"/>
      <c r="AH790" s="400"/>
      <c r="AI790" s="401"/>
      <c r="AJ790" s="401"/>
      <c r="AK790" s="401"/>
      <c r="AL790" s="401"/>
      <c r="AM790" s="401"/>
      <c r="AN790" s="401"/>
      <c r="AO790" s="401"/>
      <c r="AP790" s="401"/>
      <c r="AQ790" s="401"/>
      <c r="AR790" s="401"/>
      <c r="AS790" s="401"/>
      <c r="AT790" s="402"/>
      <c r="AU790" s="397">
        <v>2</v>
      </c>
      <c r="AV790" s="398"/>
      <c r="AW790" s="398"/>
      <c r="AX790" s="399"/>
    </row>
    <row r="791" spans="1:51" ht="24.75" customHeight="1">
      <c r="A791" s="558"/>
      <c r="B791" s="765"/>
      <c r="C791" s="765"/>
      <c r="D791" s="765"/>
      <c r="E791" s="765"/>
      <c r="F791" s="766"/>
      <c r="G791" s="350" t="s">
        <v>764</v>
      </c>
      <c r="H791" s="351"/>
      <c r="I791" s="351"/>
      <c r="J791" s="351"/>
      <c r="K791" s="352"/>
      <c r="L791" s="400" t="s">
        <v>765</v>
      </c>
      <c r="M791" s="401"/>
      <c r="N791" s="401"/>
      <c r="O791" s="401"/>
      <c r="P791" s="401"/>
      <c r="Q791" s="401"/>
      <c r="R791" s="401"/>
      <c r="S791" s="401"/>
      <c r="T791" s="401"/>
      <c r="U791" s="401"/>
      <c r="V791" s="401"/>
      <c r="W791" s="401"/>
      <c r="X791" s="402"/>
      <c r="Y791" s="397">
        <v>16</v>
      </c>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c r="A792" s="558"/>
      <c r="B792" s="765"/>
      <c r="C792" s="765"/>
      <c r="D792" s="765"/>
      <c r="E792" s="765"/>
      <c r="F792" s="766"/>
      <c r="G792" s="350" t="s">
        <v>766</v>
      </c>
      <c r="H792" s="351"/>
      <c r="I792" s="351"/>
      <c r="J792" s="351"/>
      <c r="K792" s="352"/>
      <c r="L792" s="400"/>
      <c r="M792" s="401"/>
      <c r="N792" s="401"/>
      <c r="O792" s="401"/>
      <c r="P792" s="401"/>
      <c r="Q792" s="401"/>
      <c r="R792" s="401"/>
      <c r="S792" s="401"/>
      <c r="T792" s="401"/>
      <c r="U792" s="401"/>
      <c r="V792" s="401"/>
      <c r="W792" s="401"/>
      <c r="X792" s="402"/>
      <c r="Y792" s="397">
        <v>12</v>
      </c>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c r="A793" s="558"/>
      <c r="B793" s="765"/>
      <c r="C793" s="765"/>
      <c r="D793" s="765"/>
      <c r="E793" s="765"/>
      <c r="F793" s="766"/>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c r="A794" s="558"/>
      <c r="B794" s="765"/>
      <c r="C794" s="765"/>
      <c r="D794" s="765"/>
      <c r="E794" s="765"/>
      <c r="F794" s="766"/>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c r="A795" s="558"/>
      <c r="B795" s="765"/>
      <c r="C795" s="765"/>
      <c r="D795" s="765"/>
      <c r="E795" s="765"/>
      <c r="F795" s="766"/>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c r="A796" s="558"/>
      <c r="B796" s="765"/>
      <c r="C796" s="765"/>
      <c r="D796" s="765"/>
      <c r="E796" s="765"/>
      <c r="F796" s="766"/>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c r="A797" s="558"/>
      <c r="B797" s="765"/>
      <c r="C797" s="765"/>
      <c r="D797" s="765"/>
      <c r="E797" s="765"/>
      <c r="F797" s="766"/>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c r="A798" s="558"/>
      <c r="B798" s="765"/>
      <c r="C798" s="765"/>
      <c r="D798" s="765"/>
      <c r="E798" s="765"/>
      <c r="F798" s="766"/>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c r="A799" s="558"/>
      <c r="B799" s="765"/>
      <c r="C799" s="765"/>
      <c r="D799" s="765"/>
      <c r="E799" s="765"/>
      <c r="F799" s="766"/>
      <c r="G799" s="408" t="s">
        <v>20</v>
      </c>
      <c r="H799" s="409"/>
      <c r="I799" s="409"/>
      <c r="J799" s="409"/>
      <c r="K799" s="409"/>
      <c r="L799" s="410"/>
      <c r="M799" s="411"/>
      <c r="N799" s="411"/>
      <c r="O799" s="411"/>
      <c r="P799" s="411"/>
      <c r="Q799" s="411"/>
      <c r="R799" s="411"/>
      <c r="S799" s="411"/>
      <c r="T799" s="411"/>
      <c r="U799" s="411"/>
      <c r="V799" s="411"/>
      <c r="W799" s="411"/>
      <c r="X799" s="412"/>
      <c r="Y799" s="413">
        <f>SUM(Y789:AB798)</f>
        <v>126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24</v>
      </c>
      <c r="AV799" s="414"/>
      <c r="AW799" s="414"/>
      <c r="AX799" s="416"/>
    </row>
    <row r="800" spans="1:51" ht="24.75" customHeight="1">
      <c r="A800" s="558"/>
      <c r="B800" s="765"/>
      <c r="C800" s="765"/>
      <c r="D800" s="765"/>
      <c r="E800" s="765"/>
      <c r="F800" s="766"/>
      <c r="G800" s="441" t="s">
        <v>748</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753</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c r="A802" s="558"/>
      <c r="B802" s="765"/>
      <c r="C802" s="765"/>
      <c r="D802" s="765"/>
      <c r="E802" s="765"/>
      <c r="F802" s="766"/>
      <c r="G802" s="451" t="s">
        <v>758</v>
      </c>
      <c r="H802" s="452"/>
      <c r="I802" s="452"/>
      <c r="J802" s="452"/>
      <c r="K802" s="453"/>
      <c r="L802" s="454" t="s">
        <v>757</v>
      </c>
      <c r="M802" s="455"/>
      <c r="N802" s="455"/>
      <c r="O802" s="455"/>
      <c r="P802" s="455"/>
      <c r="Q802" s="455"/>
      <c r="R802" s="455"/>
      <c r="S802" s="455"/>
      <c r="T802" s="455"/>
      <c r="U802" s="455"/>
      <c r="V802" s="455"/>
      <c r="W802" s="455"/>
      <c r="X802" s="456"/>
      <c r="Y802" s="457">
        <v>60</v>
      </c>
      <c r="Z802" s="458"/>
      <c r="AA802" s="458"/>
      <c r="AB802" s="559"/>
      <c r="AC802" s="451" t="s">
        <v>768</v>
      </c>
      <c r="AD802" s="452"/>
      <c r="AE802" s="452"/>
      <c r="AF802" s="452"/>
      <c r="AG802" s="453"/>
      <c r="AH802" s="454" t="s">
        <v>769</v>
      </c>
      <c r="AI802" s="455"/>
      <c r="AJ802" s="455"/>
      <c r="AK802" s="455"/>
      <c r="AL802" s="455"/>
      <c r="AM802" s="455"/>
      <c r="AN802" s="455"/>
      <c r="AO802" s="455"/>
      <c r="AP802" s="455"/>
      <c r="AQ802" s="455"/>
      <c r="AR802" s="455"/>
      <c r="AS802" s="455"/>
      <c r="AT802" s="456"/>
      <c r="AU802" s="457">
        <v>6</v>
      </c>
      <c r="AV802" s="458"/>
      <c r="AW802" s="458"/>
      <c r="AX802" s="459"/>
      <c r="AY802">
        <f t="shared" ref="AY802:AY812" si="115">$AY$800</f>
        <v>2</v>
      </c>
    </row>
    <row r="803" spans="1:51" ht="24.75" customHeight="1">
      <c r="A803" s="558"/>
      <c r="B803" s="765"/>
      <c r="C803" s="765"/>
      <c r="D803" s="765"/>
      <c r="E803" s="765"/>
      <c r="F803" s="766"/>
      <c r="G803" s="350" t="s">
        <v>759</v>
      </c>
      <c r="H803" s="351"/>
      <c r="I803" s="351"/>
      <c r="J803" s="351"/>
      <c r="K803" s="352"/>
      <c r="L803" s="400"/>
      <c r="M803" s="401"/>
      <c r="N803" s="401"/>
      <c r="O803" s="401"/>
      <c r="P803" s="401"/>
      <c r="Q803" s="401"/>
      <c r="R803" s="401"/>
      <c r="S803" s="401"/>
      <c r="T803" s="401"/>
      <c r="U803" s="401"/>
      <c r="V803" s="401"/>
      <c r="W803" s="401"/>
      <c r="X803" s="402"/>
      <c r="Y803" s="397">
        <v>7</v>
      </c>
      <c r="Z803" s="398"/>
      <c r="AA803" s="398"/>
      <c r="AB803" s="404"/>
      <c r="AC803" s="350" t="s">
        <v>766</v>
      </c>
      <c r="AD803" s="351"/>
      <c r="AE803" s="351"/>
      <c r="AF803" s="351"/>
      <c r="AG803" s="352"/>
      <c r="AH803" s="400"/>
      <c r="AI803" s="401"/>
      <c r="AJ803" s="401"/>
      <c r="AK803" s="401"/>
      <c r="AL803" s="401"/>
      <c r="AM803" s="401"/>
      <c r="AN803" s="401"/>
      <c r="AO803" s="401"/>
      <c r="AP803" s="401"/>
      <c r="AQ803" s="401"/>
      <c r="AR803" s="401"/>
      <c r="AS803" s="401"/>
      <c r="AT803" s="402"/>
      <c r="AU803" s="397">
        <v>1</v>
      </c>
      <c r="AV803" s="398"/>
      <c r="AW803" s="398"/>
      <c r="AX803" s="399"/>
      <c r="AY803">
        <f t="shared" si="115"/>
        <v>2</v>
      </c>
    </row>
    <row r="804" spans="1:51" ht="24.75" customHeight="1">
      <c r="A804" s="558"/>
      <c r="B804" s="765"/>
      <c r="C804" s="765"/>
      <c r="D804" s="765"/>
      <c r="E804" s="765"/>
      <c r="F804" s="766"/>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c r="A805" s="558"/>
      <c r="B805" s="765"/>
      <c r="C805" s="765"/>
      <c r="D805" s="765"/>
      <c r="E805" s="765"/>
      <c r="F805" s="766"/>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c r="A806" s="558"/>
      <c r="B806" s="765"/>
      <c r="C806" s="765"/>
      <c r="D806" s="765"/>
      <c r="E806" s="765"/>
      <c r="F806" s="766"/>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c r="A807" s="558"/>
      <c r="B807" s="765"/>
      <c r="C807" s="765"/>
      <c r="D807" s="765"/>
      <c r="E807" s="765"/>
      <c r="F807" s="766"/>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c r="A808" s="558"/>
      <c r="B808" s="765"/>
      <c r="C808" s="765"/>
      <c r="D808" s="765"/>
      <c r="E808" s="765"/>
      <c r="F808" s="766"/>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customHeight="1">
      <c r="A809" s="558"/>
      <c r="B809" s="765"/>
      <c r="C809" s="765"/>
      <c r="D809" s="765"/>
      <c r="E809" s="765"/>
      <c r="F809" s="766"/>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customHeight="1">
      <c r="A810" s="558"/>
      <c r="B810" s="765"/>
      <c r="C810" s="765"/>
      <c r="D810" s="765"/>
      <c r="E810" s="765"/>
      <c r="F810" s="766"/>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c r="A811" s="558"/>
      <c r="B811" s="765"/>
      <c r="C811" s="765"/>
      <c r="D811" s="765"/>
      <c r="E811" s="765"/>
      <c r="F811" s="766"/>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c r="A812" s="558"/>
      <c r="B812" s="765"/>
      <c r="C812" s="765"/>
      <c r="D812" s="765"/>
      <c r="E812" s="765"/>
      <c r="F812" s="766"/>
      <c r="G812" s="408" t="s">
        <v>20</v>
      </c>
      <c r="H812" s="409"/>
      <c r="I812" s="409"/>
      <c r="J812" s="409"/>
      <c r="K812" s="409"/>
      <c r="L812" s="410"/>
      <c r="M812" s="411"/>
      <c r="N812" s="411"/>
      <c r="O812" s="411"/>
      <c r="P812" s="411"/>
      <c r="Q812" s="411"/>
      <c r="R812" s="411"/>
      <c r="S812" s="411"/>
      <c r="T812" s="411"/>
      <c r="U812" s="411"/>
      <c r="V812" s="411"/>
      <c r="W812" s="411"/>
      <c r="X812" s="412"/>
      <c r="Y812" s="413">
        <f>SUM(Y802:AB811)</f>
        <v>67</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7</v>
      </c>
      <c r="AV812" s="414"/>
      <c r="AW812" s="414"/>
      <c r="AX812" s="416"/>
      <c r="AY812">
        <f t="shared" si="115"/>
        <v>2</v>
      </c>
    </row>
    <row r="813" spans="1:51" ht="24.75" customHeight="1">
      <c r="A813" s="558"/>
      <c r="B813" s="765"/>
      <c r="C813" s="765"/>
      <c r="D813" s="765"/>
      <c r="E813" s="765"/>
      <c r="F813" s="766"/>
      <c r="G813" s="441" t="s">
        <v>754</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318</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1</v>
      </c>
    </row>
    <row r="814" spans="1:51" ht="24.75" customHeight="1">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1</v>
      </c>
    </row>
    <row r="815" spans="1:51" ht="24.75" customHeight="1">
      <c r="A815" s="558"/>
      <c r="B815" s="765"/>
      <c r="C815" s="765"/>
      <c r="D815" s="765"/>
      <c r="E815" s="765"/>
      <c r="F815" s="766"/>
      <c r="G815" s="451" t="s">
        <v>755</v>
      </c>
      <c r="H815" s="452"/>
      <c r="I815" s="452"/>
      <c r="J815" s="452"/>
      <c r="K815" s="453"/>
      <c r="L815" s="454" t="s">
        <v>756</v>
      </c>
      <c r="M815" s="455"/>
      <c r="N815" s="455"/>
      <c r="O815" s="455"/>
      <c r="P815" s="455"/>
      <c r="Q815" s="455"/>
      <c r="R815" s="455"/>
      <c r="S815" s="455"/>
      <c r="T815" s="455"/>
      <c r="U815" s="455"/>
      <c r="V815" s="455"/>
      <c r="W815" s="455"/>
      <c r="X815" s="456"/>
      <c r="Y815" s="457">
        <v>1</v>
      </c>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1</v>
      </c>
    </row>
    <row r="816" spans="1:51" ht="24.75" customHeight="1">
      <c r="A816" s="558"/>
      <c r="B816" s="765"/>
      <c r="C816" s="765"/>
      <c r="D816" s="765"/>
      <c r="E816" s="765"/>
      <c r="F816" s="766"/>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1</v>
      </c>
    </row>
    <row r="817" spans="1:51" ht="24.75" customHeight="1">
      <c r="A817" s="558"/>
      <c r="B817" s="765"/>
      <c r="C817" s="765"/>
      <c r="D817" s="765"/>
      <c r="E817" s="765"/>
      <c r="F817" s="766"/>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1</v>
      </c>
    </row>
    <row r="818" spans="1:51" ht="24.75" customHeight="1">
      <c r="A818" s="558"/>
      <c r="B818" s="765"/>
      <c r="C818" s="765"/>
      <c r="D818" s="765"/>
      <c r="E818" s="765"/>
      <c r="F818" s="766"/>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1</v>
      </c>
    </row>
    <row r="819" spans="1:51" ht="24.75" customHeight="1">
      <c r="A819" s="558"/>
      <c r="B819" s="765"/>
      <c r="C819" s="765"/>
      <c r="D819" s="765"/>
      <c r="E819" s="765"/>
      <c r="F819" s="766"/>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1</v>
      </c>
    </row>
    <row r="820" spans="1:51" ht="24.75" customHeight="1">
      <c r="A820" s="558"/>
      <c r="B820" s="765"/>
      <c r="C820" s="765"/>
      <c r="D820" s="765"/>
      <c r="E820" s="765"/>
      <c r="F820" s="766"/>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1</v>
      </c>
    </row>
    <row r="821" spans="1:51" ht="24.75" customHeight="1">
      <c r="A821" s="558"/>
      <c r="B821" s="765"/>
      <c r="C821" s="765"/>
      <c r="D821" s="765"/>
      <c r="E821" s="765"/>
      <c r="F821" s="766"/>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1</v>
      </c>
    </row>
    <row r="822" spans="1:51" ht="24.75" customHeight="1">
      <c r="A822" s="558"/>
      <c r="B822" s="765"/>
      <c r="C822" s="765"/>
      <c r="D822" s="765"/>
      <c r="E822" s="765"/>
      <c r="F822" s="766"/>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1</v>
      </c>
    </row>
    <row r="823" spans="1:51" ht="24.75" customHeight="1">
      <c r="A823" s="558"/>
      <c r="B823" s="765"/>
      <c r="C823" s="765"/>
      <c r="D823" s="765"/>
      <c r="E823" s="765"/>
      <c r="F823" s="766"/>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1</v>
      </c>
    </row>
    <row r="824" spans="1:51" ht="24.75" customHeight="1">
      <c r="A824" s="558"/>
      <c r="B824" s="765"/>
      <c r="C824" s="765"/>
      <c r="D824" s="765"/>
      <c r="E824" s="765"/>
      <c r="F824" s="766"/>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1</v>
      </c>
    </row>
    <row r="825" spans="1:51" ht="24.75" customHeight="1">
      <c r="A825" s="558"/>
      <c r="B825" s="765"/>
      <c r="C825" s="765"/>
      <c r="D825" s="765"/>
      <c r="E825" s="765"/>
      <c r="F825" s="766"/>
      <c r="G825" s="408" t="s">
        <v>20</v>
      </c>
      <c r="H825" s="409"/>
      <c r="I825" s="409"/>
      <c r="J825" s="409"/>
      <c r="K825" s="409"/>
      <c r="L825" s="410"/>
      <c r="M825" s="411"/>
      <c r="N825" s="411"/>
      <c r="O825" s="411"/>
      <c r="P825" s="411"/>
      <c r="Q825" s="411"/>
      <c r="R825" s="411"/>
      <c r="S825" s="411"/>
      <c r="T825" s="411"/>
      <c r="U825" s="411"/>
      <c r="V825" s="411"/>
      <c r="W825" s="411"/>
      <c r="X825" s="412"/>
      <c r="Y825" s="413">
        <f>SUM(Y815:AB824)</f>
        <v>1</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1</v>
      </c>
    </row>
    <row r="826" spans="1:51" ht="24.75" hidden="1" customHeight="1">
      <c r="A826" s="558"/>
      <c r="B826" s="765"/>
      <c r="C826" s="765"/>
      <c r="D826" s="765"/>
      <c r="E826" s="765"/>
      <c r="F826" s="766"/>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c r="A829" s="558"/>
      <c r="B829" s="765"/>
      <c r="C829" s="765"/>
      <c r="D829" s="765"/>
      <c r="E829" s="765"/>
      <c r="F829" s="766"/>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c r="A830" s="558"/>
      <c r="B830" s="765"/>
      <c r="C830" s="765"/>
      <c r="D830" s="765"/>
      <c r="E830" s="765"/>
      <c r="F830" s="766"/>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c r="A831" s="558"/>
      <c r="B831" s="765"/>
      <c r="C831" s="765"/>
      <c r="D831" s="765"/>
      <c r="E831" s="765"/>
      <c r="F831" s="766"/>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c r="A832" s="558"/>
      <c r="B832" s="765"/>
      <c r="C832" s="765"/>
      <c r="D832" s="765"/>
      <c r="E832" s="765"/>
      <c r="F832" s="766"/>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c r="A833" s="558"/>
      <c r="B833" s="765"/>
      <c r="C833" s="765"/>
      <c r="D833" s="765"/>
      <c r="E833" s="765"/>
      <c r="F833" s="766"/>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c r="A834" s="558"/>
      <c r="B834" s="765"/>
      <c r="C834" s="765"/>
      <c r="D834" s="765"/>
      <c r="E834" s="765"/>
      <c r="F834" s="766"/>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c r="A835" s="558"/>
      <c r="B835" s="765"/>
      <c r="C835" s="765"/>
      <c r="D835" s="765"/>
      <c r="E835" s="765"/>
      <c r="F835" s="766"/>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c r="A836" s="558"/>
      <c r="B836" s="765"/>
      <c r="C836" s="765"/>
      <c r="D836" s="765"/>
      <c r="E836" s="765"/>
      <c r="F836" s="766"/>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c r="A837" s="558"/>
      <c r="B837" s="765"/>
      <c r="C837" s="765"/>
      <c r="D837" s="765"/>
      <c r="E837" s="765"/>
      <c r="F837" s="766"/>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c r="A838" s="558"/>
      <c r="B838" s="765"/>
      <c r="C838" s="765"/>
      <c r="D838" s="765"/>
      <c r="E838" s="765"/>
      <c r="F838" s="766"/>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5" t="s">
        <v>341</v>
      </c>
      <c r="AM839" s="956"/>
      <c r="AN839" s="956"/>
      <c r="AO839" s="102" t="s">
        <v>339</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335</v>
      </c>
      <c r="AD844" s="277"/>
      <c r="AE844" s="277"/>
      <c r="AF844" s="277"/>
      <c r="AG844" s="277"/>
      <c r="AH844" s="347" t="s">
        <v>364</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c r="A845" s="403">
        <v>1</v>
      </c>
      <c r="B845" s="403">
        <v>1</v>
      </c>
      <c r="C845" s="422" t="s">
        <v>770</v>
      </c>
      <c r="D845" s="417"/>
      <c r="E845" s="417"/>
      <c r="F845" s="417"/>
      <c r="G845" s="417"/>
      <c r="H845" s="417"/>
      <c r="I845" s="417"/>
      <c r="J845" s="418">
        <v>9011105004645</v>
      </c>
      <c r="K845" s="419"/>
      <c r="L845" s="419"/>
      <c r="M845" s="419"/>
      <c r="N845" s="419"/>
      <c r="O845" s="419"/>
      <c r="P845" s="426" t="s">
        <v>771</v>
      </c>
      <c r="Q845" s="427"/>
      <c r="R845" s="427"/>
      <c r="S845" s="427"/>
      <c r="T845" s="427"/>
      <c r="U845" s="427"/>
      <c r="V845" s="427"/>
      <c r="W845" s="427"/>
      <c r="X845" s="427"/>
      <c r="Y845" s="318">
        <v>126</v>
      </c>
      <c r="Z845" s="319"/>
      <c r="AA845" s="319"/>
      <c r="AB845" s="320"/>
      <c r="AC845" s="329" t="s">
        <v>791</v>
      </c>
      <c r="AD845" s="330"/>
      <c r="AE845" s="330"/>
      <c r="AF845" s="330"/>
      <c r="AG845" s="330"/>
      <c r="AH845" s="420">
        <v>1</v>
      </c>
      <c r="AI845" s="421"/>
      <c r="AJ845" s="421"/>
      <c r="AK845" s="421"/>
      <c r="AL845" s="326">
        <v>101</v>
      </c>
      <c r="AM845" s="327"/>
      <c r="AN845" s="327"/>
      <c r="AO845" s="328"/>
      <c r="AP845" s="321" t="s">
        <v>403</v>
      </c>
      <c r="AQ845" s="321"/>
      <c r="AR845" s="321"/>
      <c r="AS845" s="321"/>
      <c r="AT845" s="321"/>
      <c r="AU845" s="321"/>
      <c r="AV845" s="321"/>
      <c r="AW845" s="321"/>
      <c r="AX845" s="321"/>
    </row>
    <row r="846" spans="1:51" ht="30" hidden="1" customHeight="1">
      <c r="A846" s="403">
        <v>2</v>
      </c>
      <c r="B846" s="403">
        <v>1</v>
      </c>
      <c r="C846" s="422"/>
      <c r="D846" s="417"/>
      <c r="E846" s="417"/>
      <c r="F846" s="417"/>
      <c r="G846" s="417"/>
      <c r="H846" s="417"/>
      <c r="I846" s="417"/>
      <c r="J846" s="418"/>
      <c r="K846" s="419"/>
      <c r="L846" s="419"/>
      <c r="M846" s="419"/>
      <c r="N846" s="419"/>
      <c r="O846" s="419"/>
      <c r="P846" s="426"/>
      <c r="Q846" s="427"/>
      <c r="R846" s="427"/>
      <c r="S846" s="427"/>
      <c r="T846" s="427"/>
      <c r="U846" s="427"/>
      <c r="V846" s="427"/>
      <c r="W846" s="427"/>
      <c r="X846" s="427"/>
      <c r="Y846" s="318"/>
      <c r="Z846" s="319"/>
      <c r="AA846" s="319"/>
      <c r="AB846" s="320"/>
      <c r="AC846" s="329"/>
      <c r="AD846" s="330"/>
      <c r="AE846" s="330"/>
      <c r="AF846" s="330"/>
      <c r="AG846" s="330"/>
      <c r="AH846" s="420"/>
      <c r="AI846" s="421"/>
      <c r="AJ846" s="421"/>
      <c r="AK846" s="421"/>
      <c r="AL846" s="326"/>
      <c r="AM846" s="327"/>
      <c r="AN846" s="327"/>
      <c r="AO846" s="328"/>
      <c r="AP846" s="429"/>
      <c r="AQ846" s="321"/>
      <c r="AR846" s="321"/>
      <c r="AS846" s="321"/>
      <c r="AT846" s="321"/>
      <c r="AU846" s="321"/>
      <c r="AV846" s="321"/>
      <c r="AW846" s="321"/>
      <c r="AX846" s="321"/>
      <c r="AY846">
        <f>COUNTA($C$846)</f>
        <v>0</v>
      </c>
    </row>
    <row r="847" spans="1:51" ht="30" hidden="1" customHeight="1">
      <c r="A847" s="403">
        <v>3</v>
      </c>
      <c r="B847" s="403">
        <v>1</v>
      </c>
      <c r="C847" s="422"/>
      <c r="D847" s="417"/>
      <c r="E847" s="417"/>
      <c r="F847" s="417"/>
      <c r="G847" s="417"/>
      <c r="H847" s="417"/>
      <c r="I847" s="417"/>
      <c r="J847" s="418"/>
      <c r="K847" s="419"/>
      <c r="L847" s="419"/>
      <c r="M847" s="419"/>
      <c r="N847" s="419"/>
      <c r="O847" s="419"/>
      <c r="P847" s="426"/>
      <c r="Q847" s="427"/>
      <c r="R847" s="427"/>
      <c r="S847" s="427"/>
      <c r="T847" s="427"/>
      <c r="U847" s="427"/>
      <c r="V847" s="427"/>
      <c r="W847" s="427"/>
      <c r="X847" s="427"/>
      <c r="Y847" s="318"/>
      <c r="Z847" s="319"/>
      <c r="AA847" s="319"/>
      <c r="AB847" s="320"/>
      <c r="AC847" s="329"/>
      <c r="AD847" s="330"/>
      <c r="AE847" s="330"/>
      <c r="AF847" s="330"/>
      <c r="AG847" s="330"/>
      <c r="AH847" s="420"/>
      <c r="AI847" s="421"/>
      <c r="AJ847" s="421"/>
      <c r="AK847" s="421"/>
      <c r="AL847" s="326"/>
      <c r="AM847" s="327"/>
      <c r="AN847" s="327"/>
      <c r="AO847" s="328"/>
      <c r="AP847" s="428"/>
      <c r="AQ847" s="321"/>
      <c r="AR847" s="321"/>
      <c r="AS847" s="321"/>
      <c r="AT847" s="321"/>
      <c r="AU847" s="321"/>
      <c r="AV847" s="321"/>
      <c r="AW847" s="321"/>
      <c r="AX847" s="321"/>
      <c r="AY847">
        <f>COUNTA($C$847)</f>
        <v>0</v>
      </c>
    </row>
    <row r="848" spans="1:51" ht="30" hidden="1" customHeight="1">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335</v>
      </c>
      <c r="AD877" s="277"/>
      <c r="AE877" s="277"/>
      <c r="AF877" s="277"/>
      <c r="AG877" s="277"/>
      <c r="AH877" s="347" t="s">
        <v>364</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1</v>
      </c>
    </row>
    <row r="878" spans="1:51" ht="44.25" customHeight="1">
      <c r="A878" s="403">
        <v>1</v>
      </c>
      <c r="B878" s="403">
        <v>1</v>
      </c>
      <c r="C878" s="422" t="s">
        <v>772</v>
      </c>
      <c r="D878" s="417"/>
      <c r="E878" s="417"/>
      <c r="F878" s="417"/>
      <c r="G878" s="417"/>
      <c r="H878" s="417"/>
      <c r="I878" s="417"/>
      <c r="J878" s="418">
        <v>1020001071491</v>
      </c>
      <c r="K878" s="419"/>
      <c r="L878" s="419"/>
      <c r="M878" s="419"/>
      <c r="N878" s="419"/>
      <c r="O878" s="419"/>
      <c r="P878" s="426" t="s">
        <v>773</v>
      </c>
      <c r="Q878" s="427"/>
      <c r="R878" s="427"/>
      <c r="S878" s="427"/>
      <c r="T878" s="427"/>
      <c r="U878" s="427"/>
      <c r="V878" s="427"/>
      <c r="W878" s="427"/>
      <c r="X878" s="427"/>
      <c r="Y878" s="318">
        <v>24</v>
      </c>
      <c r="Z878" s="319"/>
      <c r="AA878" s="319"/>
      <c r="AB878" s="320"/>
      <c r="AC878" s="329" t="s">
        <v>791</v>
      </c>
      <c r="AD878" s="330"/>
      <c r="AE878" s="330"/>
      <c r="AF878" s="330"/>
      <c r="AG878" s="330"/>
      <c r="AH878" s="420">
        <v>2</v>
      </c>
      <c r="AI878" s="421"/>
      <c r="AJ878" s="421"/>
      <c r="AK878" s="421"/>
      <c r="AL878" s="326">
        <v>100</v>
      </c>
      <c r="AM878" s="327"/>
      <c r="AN878" s="327"/>
      <c r="AO878" s="328"/>
      <c r="AP878" s="429" t="s">
        <v>403</v>
      </c>
      <c r="AQ878" s="321"/>
      <c r="AR878" s="321"/>
      <c r="AS878" s="321"/>
      <c r="AT878" s="321"/>
      <c r="AU878" s="321"/>
      <c r="AV878" s="321"/>
      <c r="AW878" s="321"/>
      <c r="AX878" s="321"/>
      <c r="AY878">
        <f t="shared" si="118"/>
        <v>1</v>
      </c>
    </row>
    <row r="879" spans="1:51" ht="30" hidden="1" customHeight="1">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335</v>
      </c>
      <c r="AD910" s="277"/>
      <c r="AE910" s="277"/>
      <c r="AF910" s="277"/>
      <c r="AG910" s="277"/>
      <c r="AH910" s="347" t="s">
        <v>364</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1</v>
      </c>
    </row>
    <row r="911" spans="1:51" ht="30" customHeight="1">
      <c r="A911" s="403">
        <v>1</v>
      </c>
      <c r="B911" s="403">
        <v>1</v>
      </c>
      <c r="C911" s="422" t="s">
        <v>774</v>
      </c>
      <c r="D911" s="417"/>
      <c r="E911" s="417"/>
      <c r="F911" s="417"/>
      <c r="G911" s="417"/>
      <c r="H911" s="417"/>
      <c r="I911" s="417"/>
      <c r="J911" s="418">
        <v>1020001071491</v>
      </c>
      <c r="K911" s="419"/>
      <c r="L911" s="419"/>
      <c r="M911" s="419"/>
      <c r="N911" s="419"/>
      <c r="O911" s="419"/>
      <c r="P911" s="426" t="s">
        <v>775</v>
      </c>
      <c r="Q911" s="427"/>
      <c r="R911" s="427"/>
      <c r="S911" s="427"/>
      <c r="T911" s="427"/>
      <c r="U911" s="427"/>
      <c r="V911" s="427"/>
      <c r="W911" s="427"/>
      <c r="X911" s="427"/>
      <c r="Y911" s="318">
        <v>7</v>
      </c>
      <c r="Z911" s="319"/>
      <c r="AA911" s="319"/>
      <c r="AB911" s="320"/>
      <c r="AC911" s="329" t="s">
        <v>369</v>
      </c>
      <c r="AD911" s="330"/>
      <c r="AE911" s="330"/>
      <c r="AF911" s="330"/>
      <c r="AG911" s="330"/>
      <c r="AH911" s="420">
        <v>2</v>
      </c>
      <c r="AI911" s="421"/>
      <c r="AJ911" s="421"/>
      <c r="AK911" s="421"/>
      <c r="AL911" s="326">
        <v>89.7</v>
      </c>
      <c r="AM911" s="327"/>
      <c r="AN911" s="327"/>
      <c r="AO911" s="328"/>
      <c r="AP911" s="428" t="s">
        <v>403</v>
      </c>
      <c r="AQ911" s="321"/>
      <c r="AR911" s="321"/>
      <c r="AS911" s="321"/>
      <c r="AT911" s="321"/>
      <c r="AU911" s="321"/>
      <c r="AV911" s="321"/>
      <c r="AW911" s="321"/>
      <c r="AX911" s="321"/>
      <c r="AY911">
        <f t="shared" si="119"/>
        <v>1</v>
      </c>
    </row>
    <row r="912" spans="1:51" ht="30" hidden="1" customHeight="1">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335</v>
      </c>
      <c r="AD943" s="277"/>
      <c r="AE943" s="277"/>
      <c r="AF943" s="277"/>
      <c r="AG943" s="277"/>
      <c r="AH943" s="347" t="s">
        <v>364</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1</v>
      </c>
    </row>
    <row r="944" spans="1:51" ht="30" customHeight="1">
      <c r="A944" s="403">
        <v>1</v>
      </c>
      <c r="B944" s="403">
        <v>1</v>
      </c>
      <c r="C944" s="422" t="s">
        <v>776</v>
      </c>
      <c r="D944" s="417"/>
      <c r="E944" s="417"/>
      <c r="F944" s="417"/>
      <c r="G944" s="417"/>
      <c r="H944" s="417"/>
      <c r="I944" s="417"/>
      <c r="J944" s="418">
        <v>3010001181141</v>
      </c>
      <c r="K944" s="419"/>
      <c r="L944" s="419"/>
      <c r="M944" s="419"/>
      <c r="N944" s="419"/>
      <c r="O944" s="419"/>
      <c r="P944" s="423" t="s">
        <v>777</v>
      </c>
      <c r="Q944" s="317"/>
      <c r="R944" s="317"/>
      <c r="S944" s="317"/>
      <c r="T944" s="317"/>
      <c r="U944" s="317"/>
      <c r="V944" s="317"/>
      <c r="W944" s="317"/>
      <c r="X944" s="317"/>
      <c r="Y944" s="318">
        <v>7</v>
      </c>
      <c r="Z944" s="319"/>
      <c r="AA944" s="319"/>
      <c r="AB944" s="320"/>
      <c r="AC944" s="322" t="s">
        <v>778</v>
      </c>
      <c r="AD944" s="323"/>
      <c r="AE944" s="323"/>
      <c r="AF944" s="323"/>
      <c r="AG944" s="323"/>
      <c r="AH944" s="420">
        <v>1</v>
      </c>
      <c r="AI944" s="421"/>
      <c r="AJ944" s="421"/>
      <c r="AK944" s="421"/>
      <c r="AL944" s="326">
        <v>79.87</v>
      </c>
      <c r="AM944" s="327"/>
      <c r="AN944" s="327"/>
      <c r="AO944" s="328"/>
      <c r="AP944" s="321" t="s">
        <v>779</v>
      </c>
      <c r="AQ944" s="321"/>
      <c r="AR944" s="321"/>
      <c r="AS944" s="321"/>
      <c r="AT944" s="321"/>
      <c r="AU944" s="321"/>
      <c r="AV944" s="321"/>
      <c r="AW944" s="321"/>
      <c r="AX944" s="321"/>
      <c r="AY944">
        <f t="shared" si="120"/>
        <v>1</v>
      </c>
    </row>
    <row r="945" spans="1:51" ht="30" hidden="1" customHeight="1">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335</v>
      </c>
      <c r="AD976" s="277"/>
      <c r="AE976" s="277"/>
      <c r="AF976" s="277"/>
      <c r="AG976" s="277"/>
      <c r="AH976" s="347" t="s">
        <v>364</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335</v>
      </c>
      <c r="AD1009" s="277"/>
      <c r="AE1009" s="277"/>
      <c r="AF1009" s="277"/>
      <c r="AG1009" s="277"/>
      <c r="AH1009" s="347" t="s">
        <v>364</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335</v>
      </c>
      <c r="AD1042" s="277"/>
      <c r="AE1042" s="277"/>
      <c r="AF1042" s="277"/>
      <c r="AG1042" s="277"/>
      <c r="AH1042" s="347" t="s">
        <v>364</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335</v>
      </c>
      <c r="AD1075" s="277"/>
      <c r="AE1075" s="277"/>
      <c r="AF1075" s="277"/>
      <c r="AG1075" s="277"/>
      <c r="AH1075" s="347" t="s">
        <v>364</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8" t="s">
        <v>326</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341</v>
      </c>
      <c r="AM1106" s="958"/>
      <c r="AN1106" s="95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3"/>
      <c r="B1109" s="403"/>
      <c r="C1109" s="277" t="s">
        <v>263</v>
      </c>
      <c r="D1109" s="891"/>
      <c r="E1109" s="277" t="s">
        <v>262</v>
      </c>
      <c r="F1109" s="891"/>
      <c r="G1109" s="891"/>
      <c r="H1109" s="891"/>
      <c r="I1109" s="891"/>
      <c r="J1109" s="277" t="s">
        <v>297</v>
      </c>
      <c r="K1109" s="277"/>
      <c r="L1109" s="277"/>
      <c r="M1109" s="277"/>
      <c r="N1109" s="277"/>
      <c r="O1109" s="277"/>
      <c r="P1109" s="347" t="s">
        <v>27</v>
      </c>
      <c r="Q1109" s="347"/>
      <c r="R1109" s="347"/>
      <c r="S1109" s="347"/>
      <c r="T1109" s="347"/>
      <c r="U1109" s="347"/>
      <c r="V1109" s="347"/>
      <c r="W1109" s="347"/>
      <c r="X1109" s="347"/>
      <c r="Y1109" s="277" t="s">
        <v>299</v>
      </c>
      <c r="Z1109" s="891"/>
      <c r="AA1109" s="891"/>
      <c r="AB1109" s="891"/>
      <c r="AC1109" s="277" t="s">
        <v>245</v>
      </c>
      <c r="AD1109" s="277"/>
      <c r="AE1109" s="277"/>
      <c r="AF1109" s="277"/>
      <c r="AG1109" s="277"/>
      <c r="AH1109" s="347" t="s">
        <v>258</v>
      </c>
      <c r="AI1109" s="348"/>
      <c r="AJ1109" s="348"/>
      <c r="AK1109" s="348"/>
      <c r="AL1109" s="348" t="s">
        <v>21</v>
      </c>
      <c r="AM1109" s="348"/>
      <c r="AN1109" s="348"/>
      <c r="AO1109" s="894"/>
      <c r="AP1109" s="425" t="s">
        <v>327</v>
      </c>
      <c r="AQ1109" s="425"/>
      <c r="AR1109" s="425"/>
      <c r="AS1109" s="425"/>
      <c r="AT1109" s="425"/>
      <c r="AU1109" s="425"/>
      <c r="AV1109" s="425"/>
      <c r="AW1109" s="425"/>
      <c r="AX1109" s="425"/>
    </row>
    <row r="1110" spans="1:51" ht="30" customHeight="1">
      <c r="A1110" s="403">
        <v>1</v>
      </c>
      <c r="B1110" s="403">
        <v>1</v>
      </c>
      <c r="C1110" s="893"/>
      <c r="D1110" s="893"/>
      <c r="E1110" s="892"/>
      <c r="F1110" s="892"/>
      <c r="G1110" s="892"/>
      <c r="H1110" s="892"/>
      <c r="I1110" s="892"/>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3">
        <v>2</v>
      </c>
      <c r="B1111" s="403">
        <v>1</v>
      </c>
      <c r="C1111" s="893"/>
      <c r="D1111" s="893"/>
      <c r="E1111" s="892"/>
      <c r="F1111" s="892"/>
      <c r="G1111" s="892"/>
      <c r="H1111" s="892"/>
      <c r="I1111" s="892"/>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3">
        <v>3</v>
      </c>
      <c r="B1112" s="403">
        <v>1</v>
      </c>
      <c r="C1112" s="893"/>
      <c r="D1112" s="893"/>
      <c r="E1112" s="892"/>
      <c r="F1112" s="892"/>
      <c r="G1112" s="892"/>
      <c r="H1112" s="892"/>
      <c r="I1112" s="892"/>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3">
        <v>4</v>
      </c>
      <c r="B1113" s="403">
        <v>1</v>
      </c>
      <c r="C1113" s="893"/>
      <c r="D1113" s="893"/>
      <c r="E1113" s="892"/>
      <c r="F1113" s="892"/>
      <c r="G1113" s="892"/>
      <c r="H1113" s="892"/>
      <c r="I1113" s="892"/>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3">
        <v>5</v>
      </c>
      <c r="B1114" s="403">
        <v>1</v>
      </c>
      <c r="C1114" s="893"/>
      <c r="D1114" s="893"/>
      <c r="E1114" s="892"/>
      <c r="F1114" s="892"/>
      <c r="G1114" s="892"/>
      <c r="H1114" s="892"/>
      <c r="I1114" s="892"/>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3">
        <v>6</v>
      </c>
      <c r="B1115" s="403">
        <v>1</v>
      </c>
      <c r="C1115" s="893"/>
      <c r="D1115" s="893"/>
      <c r="E1115" s="892"/>
      <c r="F1115" s="892"/>
      <c r="G1115" s="892"/>
      <c r="H1115" s="892"/>
      <c r="I1115" s="892"/>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3">
        <v>7</v>
      </c>
      <c r="B1116" s="403">
        <v>1</v>
      </c>
      <c r="C1116" s="893"/>
      <c r="D1116" s="893"/>
      <c r="E1116" s="892"/>
      <c r="F1116" s="892"/>
      <c r="G1116" s="892"/>
      <c r="H1116" s="892"/>
      <c r="I1116" s="892"/>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3">
        <v>8</v>
      </c>
      <c r="B1117" s="403">
        <v>1</v>
      </c>
      <c r="C1117" s="893"/>
      <c r="D1117" s="893"/>
      <c r="E1117" s="892"/>
      <c r="F1117" s="892"/>
      <c r="G1117" s="892"/>
      <c r="H1117" s="892"/>
      <c r="I1117" s="892"/>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3">
        <v>9</v>
      </c>
      <c r="B1118" s="403">
        <v>1</v>
      </c>
      <c r="C1118" s="893"/>
      <c r="D1118" s="893"/>
      <c r="E1118" s="892"/>
      <c r="F1118" s="892"/>
      <c r="G1118" s="892"/>
      <c r="H1118" s="892"/>
      <c r="I1118" s="892"/>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3">
        <v>10</v>
      </c>
      <c r="B1119" s="403">
        <v>1</v>
      </c>
      <c r="C1119" s="893"/>
      <c r="D1119" s="893"/>
      <c r="E1119" s="892"/>
      <c r="F1119" s="892"/>
      <c r="G1119" s="892"/>
      <c r="H1119" s="892"/>
      <c r="I1119" s="892"/>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3">
        <v>11</v>
      </c>
      <c r="B1120" s="403">
        <v>1</v>
      </c>
      <c r="C1120" s="893"/>
      <c r="D1120" s="893"/>
      <c r="E1120" s="892"/>
      <c r="F1120" s="892"/>
      <c r="G1120" s="892"/>
      <c r="H1120" s="892"/>
      <c r="I1120" s="892"/>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3">
        <v>12</v>
      </c>
      <c r="B1121" s="403">
        <v>1</v>
      </c>
      <c r="C1121" s="893"/>
      <c r="D1121" s="893"/>
      <c r="E1121" s="892"/>
      <c r="F1121" s="892"/>
      <c r="G1121" s="892"/>
      <c r="H1121" s="892"/>
      <c r="I1121" s="892"/>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3">
        <v>13</v>
      </c>
      <c r="B1122" s="403">
        <v>1</v>
      </c>
      <c r="C1122" s="893"/>
      <c r="D1122" s="893"/>
      <c r="E1122" s="892"/>
      <c r="F1122" s="892"/>
      <c r="G1122" s="892"/>
      <c r="H1122" s="892"/>
      <c r="I1122" s="892"/>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3">
        <v>14</v>
      </c>
      <c r="B1123" s="403">
        <v>1</v>
      </c>
      <c r="C1123" s="893"/>
      <c r="D1123" s="893"/>
      <c r="E1123" s="892"/>
      <c r="F1123" s="892"/>
      <c r="G1123" s="892"/>
      <c r="H1123" s="892"/>
      <c r="I1123" s="892"/>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3">
        <v>15</v>
      </c>
      <c r="B1124" s="403">
        <v>1</v>
      </c>
      <c r="C1124" s="893"/>
      <c r="D1124" s="893"/>
      <c r="E1124" s="892"/>
      <c r="F1124" s="892"/>
      <c r="G1124" s="892"/>
      <c r="H1124" s="892"/>
      <c r="I1124" s="892"/>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3">
        <v>16</v>
      </c>
      <c r="B1125" s="403">
        <v>1</v>
      </c>
      <c r="C1125" s="893"/>
      <c r="D1125" s="893"/>
      <c r="E1125" s="892"/>
      <c r="F1125" s="892"/>
      <c r="G1125" s="892"/>
      <c r="H1125" s="892"/>
      <c r="I1125" s="892"/>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3">
        <v>17</v>
      </c>
      <c r="B1126" s="403">
        <v>1</v>
      </c>
      <c r="C1126" s="893"/>
      <c r="D1126" s="893"/>
      <c r="E1126" s="892"/>
      <c r="F1126" s="892"/>
      <c r="G1126" s="892"/>
      <c r="H1126" s="892"/>
      <c r="I1126" s="892"/>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3">
        <v>18</v>
      </c>
      <c r="B1127" s="403">
        <v>1</v>
      </c>
      <c r="C1127" s="893"/>
      <c r="D1127" s="893"/>
      <c r="E1127" s="262"/>
      <c r="F1127" s="892"/>
      <c r="G1127" s="892"/>
      <c r="H1127" s="892"/>
      <c r="I1127" s="892"/>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3">
        <v>19</v>
      </c>
      <c r="B1128" s="403">
        <v>1</v>
      </c>
      <c r="C1128" s="893"/>
      <c r="D1128" s="893"/>
      <c r="E1128" s="892"/>
      <c r="F1128" s="892"/>
      <c r="G1128" s="892"/>
      <c r="H1128" s="892"/>
      <c r="I1128" s="892"/>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3">
        <v>20</v>
      </c>
      <c r="B1129" s="403">
        <v>1</v>
      </c>
      <c r="C1129" s="893"/>
      <c r="D1129" s="893"/>
      <c r="E1129" s="892"/>
      <c r="F1129" s="892"/>
      <c r="G1129" s="892"/>
      <c r="H1129" s="892"/>
      <c r="I1129" s="892"/>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3">
        <v>21</v>
      </c>
      <c r="B1130" s="403">
        <v>1</v>
      </c>
      <c r="C1130" s="893"/>
      <c r="D1130" s="893"/>
      <c r="E1130" s="892"/>
      <c r="F1130" s="892"/>
      <c r="G1130" s="892"/>
      <c r="H1130" s="892"/>
      <c r="I1130" s="892"/>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3">
        <v>22</v>
      </c>
      <c r="B1131" s="403">
        <v>1</v>
      </c>
      <c r="C1131" s="893"/>
      <c r="D1131" s="893"/>
      <c r="E1131" s="892"/>
      <c r="F1131" s="892"/>
      <c r="G1131" s="892"/>
      <c r="H1131" s="892"/>
      <c r="I1131" s="892"/>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3">
        <v>23</v>
      </c>
      <c r="B1132" s="403">
        <v>1</v>
      </c>
      <c r="C1132" s="893"/>
      <c r="D1132" s="893"/>
      <c r="E1132" s="892"/>
      <c r="F1132" s="892"/>
      <c r="G1132" s="892"/>
      <c r="H1132" s="892"/>
      <c r="I1132" s="892"/>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3">
        <v>24</v>
      </c>
      <c r="B1133" s="403">
        <v>1</v>
      </c>
      <c r="C1133" s="893"/>
      <c r="D1133" s="893"/>
      <c r="E1133" s="892"/>
      <c r="F1133" s="892"/>
      <c r="G1133" s="892"/>
      <c r="H1133" s="892"/>
      <c r="I1133" s="892"/>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3">
        <v>25</v>
      </c>
      <c r="B1134" s="403">
        <v>1</v>
      </c>
      <c r="C1134" s="893"/>
      <c r="D1134" s="893"/>
      <c r="E1134" s="892"/>
      <c r="F1134" s="892"/>
      <c r="G1134" s="892"/>
      <c r="H1134" s="892"/>
      <c r="I1134" s="892"/>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3">
        <v>26</v>
      </c>
      <c r="B1135" s="403">
        <v>1</v>
      </c>
      <c r="C1135" s="893"/>
      <c r="D1135" s="893"/>
      <c r="E1135" s="892"/>
      <c r="F1135" s="892"/>
      <c r="G1135" s="892"/>
      <c r="H1135" s="892"/>
      <c r="I1135" s="892"/>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3">
        <v>27</v>
      </c>
      <c r="B1136" s="403">
        <v>1</v>
      </c>
      <c r="C1136" s="893"/>
      <c r="D1136" s="893"/>
      <c r="E1136" s="892"/>
      <c r="F1136" s="892"/>
      <c r="G1136" s="892"/>
      <c r="H1136" s="892"/>
      <c r="I1136" s="892"/>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3">
        <v>28</v>
      </c>
      <c r="B1137" s="403">
        <v>1</v>
      </c>
      <c r="C1137" s="893"/>
      <c r="D1137" s="893"/>
      <c r="E1137" s="892"/>
      <c r="F1137" s="892"/>
      <c r="G1137" s="892"/>
      <c r="H1137" s="892"/>
      <c r="I1137" s="892"/>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3">
        <v>29</v>
      </c>
      <c r="B1138" s="403">
        <v>1</v>
      </c>
      <c r="C1138" s="893"/>
      <c r="D1138" s="893"/>
      <c r="E1138" s="892"/>
      <c r="F1138" s="892"/>
      <c r="G1138" s="892"/>
      <c r="H1138" s="892"/>
      <c r="I1138" s="892"/>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3">
        <v>30</v>
      </c>
      <c r="B1139" s="403">
        <v>1</v>
      </c>
      <c r="C1139" s="893"/>
      <c r="D1139" s="893"/>
      <c r="E1139" s="892"/>
      <c r="F1139" s="892"/>
      <c r="G1139" s="892"/>
      <c r="H1139" s="892"/>
      <c r="I1139" s="892"/>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1" priority="14033">
      <formula>IF(RIGHT(TEXT(P14,"0.#"),1)=".",FALSE,TRUE)</formula>
    </cfRule>
    <cfRule type="expression" dxfId="2820" priority="14034">
      <formula>IF(RIGHT(TEXT(P14,"0.#"),1)=".",TRUE,FALSE)</formula>
    </cfRule>
  </conditionalFormatting>
  <conditionalFormatting sqref="AE32">
    <cfRule type="expression" dxfId="2819" priority="14023">
      <formula>IF(RIGHT(TEXT(AE32,"0.#"),1)=".",FALSE,TRUE)</formula>
    </cfRule>
    <cfRule type="expression" dxfId="2818" priority="14024">
      <formula>IF(RIGHT(TEXT(AE32,"0.#"),1)=".",TRUE,FALSE)</formula>
    </cfRule>
  </conditionalFormatting>
  <conditionalFormatting sqref="P18:AX18">
    <cfRule type="expression" dxfId="2817" priority="13909">
      <formula>IF(RIGHT(TEXT(P18,"0.#"),1)=".",FALSE,TRUE)</formula>
    </cfRule>
    <cfRule type="expression" dxfId="2816" priority="13910">
      <formula>IF(RIGHT(TEXT(P18,"0.#"),1)=".",TRUE,FALSE)</formula>
    </cfRule>
  </conditionalFormatting>
  <conditionalFormatting sqref="Y790">
    <cfRule type="expression" dxfId="2815" priority="13905">
      <formula>IF(RIGHT(TEXT(Y790,"0.#"),1)=".",FALSE,TRUE)</formula>
    </cfRule>
    <cfRule type="expression" dxfId="2814" priority="13906">
      <formula>IF(RIGHT(TEXT(Y790,"0.#"),1)=".",TRUE,FALSE)</formula>
    </cfRule>
  </conditionalFormatting>
  <conditionalFormatting sqref="Y799">
    <cfRule type="expression" dxfId="2813" priority="13901">
      <formula>IF(RIGHT(TEXT(Y799,"0.#"),1)=".",FALSE,TRUE)</formula>
    </cfRule>
    <cfRule type="expression" dxfId="2812" priority="13902">
      <formula>IF(RIGHT(TEXT(Y799,"0.#"),1)=".",TRUE,FALSE)</formula>
    </cfRule>
  </conditionalFormatting>
  <conditionalFormatting sqref="Y830:Y837 Y828 Y817:Y824 Y815 Y804:Y811 Y802">
    <cfRule type="expression" dxfId="2811" priority="13683">
      <formula>IF(RIGHT(TEXT(Y802,"0.#"),1)=".",FALSE,TRUE)</formula>
    </cfRule>
    <cfRule type="expression" dxfId="2810" priority="13684">
      <formula>IF(RIGHT(TEXT(Y802,"0.#"),1)=".",TRUE,FALSE)</formula>
    </cfRule>
  </conditionalFormatting>
  <conditionalFormatting sqref="P16:AQ17 P15:AX15 P13:AX13">
    <cfRule type="expression" dxfId="2809" priority="13731">
      <formula>IF(RIGHT(TEXT(P13,"0.#"),1)=".",FALSE,TRUE)</formula>
    </cfRule>
    <cfRule type="expression" dxfId="2808" priority="13732">
      <formula>IF(RIGHT(TEXT(P13,"0.#"),1)=".",TRUE,FALSE)</formula>
    </cfRule>
  </conditionalFormatting>
  <conditionalFormatting sqref="P19:AJ19">
    <cfRule type="expression" dxfId="2807" priority="13729">
      <formula>IF(RIGHT(TEXT(P19,"0.#"),1)=".",FALSE,TRUE)</formula>
    </cfRule>
    <cfRule type="expression" dxfId="2806" priority="13730">
      <formula>IF(RIGHT(TEXT(P19,"0.#"),1)=".",TRUE,FALSE)</formula>
    </cfRule>
  </conditionalFormatting>
  <conditionalFormatting sqref="AE101 AQ101">
    <cfRule type="expression" dxfId="2805" priority="13721">
      <formula>IF(RIGHT(TEXT(AE101,"0.#"),1)=".",FALSE,TRUE)</formula>
    </cfRule>
    <cfRule type="expression" dxfId="2804" priority="13722">
      <formula>IF(RIGHT(TEXT(AE101,"0.#"),1)=".",TRUE,FALSE)</formula>
    </cfRule>
  </conditionalFormatting>
  <conditionalFormatting sqref="Y791:Y798 Y789">
    <cfRule type="expression" dxfId="2803" priority="13707">
      <formula>IF(RIGHT(TEXT(Y789,"0.#"),1)=".",FALSE,TRUE)</formula>
    </cfRule>
    <cfRule type="expression" dxfId="2802" priority="13708">
      <formula>IF(RIGHT(TEXT(Y789,"0.#"),1)=".",TRUE,FALSE)</formula>
    </cfRule>
  </conditionalFormatting>
  <conditionalFormatting sqref="AU790">
    <cfRule type="expression" dxfId="2801" priority="13705">
      <formula>IF(RIGHT(TEXT(AU790,"0.#"),1)=".",FALSE,TRUE)</formula>
    </cfRule>
    <cfRule type="expression" dxfId="2800" priority="13706">
      <formula>IF(RIGHT(TEXT(AU790,"0.#"),1)=".",TRUE,FALSE)</formula>
    </cfRule>
  </conditionalFormatting>
  <conditionalFormatting sqref="AU799">
    <cfRule type="expression" dxfId="2799" priority="13703">
      <formula>IF(RIGHT(TEXT(AU799,"0.#"),1)=".",FALSE,TRUE)</formula>
    </cfRule>
    <cfRule type="expression" dxfId="2798" priority="13704">
      <formula>IF(RIGHT(TEXT(AU799,"0.#"),1)=".",TRUE,FALSE)</formula>
    </cfRule>
  </conditionalFormatting>
  <conditionalFormatting sqref="AU791:AU798 AU789">
    <cfRule type="expression" dxfId="2797" priority="13701">
      <formula>IF(RIGHT(TEXT(AU789,"0.#"),1)=".",FALSE,TRUE)</formula>
    </cfRule>
    <cfRule type="expression" dxfId="2796" priority="13702">
      <formula>IF(RIGHT(TEXT(AU789,"0.#"),1)=".",TRUE,FALSE)</formula>
    </cfRule>
  </conditionalFormatting>
  <conditionalFormatting sqref="Y829 Y816 Y803">
    <cfRule type="expression" dxfId="2795" priority="13687">
      <formula>IF(RIGHT(TEXT(Y803,"0.#"),1)=".",FALSE,TRUE)</formula>
    </cfRule>
    <cfRule type="expression" dxfId="2794" priority="13688">
      <formula>IF(RIGHT(TEXT(Y803,"0.#"),1)=".",TRUE,FALSE)</formula>
    </cfRule>
  </conditionalFormatting>
  <conditionalFormatting sqref="Y838 Y825 Y812">
    <cfRule type="expression" dxfId="2793" priority="13685">
      <formula>IF(RIGHT(TEXT(Y812,"0.#"),1)=".",FALSE,TRUE)</formula>
    </cfRule>
    <cfRule type="expression" dxfId="2792" priority="13686">
      <formula>IF(RIGHT(TEXT(Y812,"0.#"),1)=".",TRUE,FALSE)</formula>
    </cfRule>
  </conditionalFormatting>
  <conditionalFormatting sqref="AU829 AU816 AU803">
    <cfRule type="expression" dxfId="2791" priority="13681">
      <formula>IF(RIGHT(TEXT(AU803,"0.#"),1)=".",FALSE,TRUE)</formula>
    </cfRule>
    <cfRule type="expression" dxfId="2790" priority="13682">
      <formula>IF(RIGHT(TEXT(AU803,"0.#"),1)=".",TRUE,FALSE)</formula>
    </cfRule>
  </conditionalFormatting>
  <conditionalFormatting sqref="AU838 AU825 AU812">
    <cfRule type="expression" dxfId="2789" priority="13679">
      <formula>IF(RIGHT(TEXT(AU812,"0.#"),1)=".",FALSE,TRUE)</formula>
    </cfRule>
    <cfRule type="expression" dxfId="2788" priority="13680">
      <formula>IF(RIGHT(TEXT(AU812,"0.#"),1)=".",TRUE,FALSE)</formula>
    </cfRule>
  </conditionalFormatting>
  <conditionalFormatting sqref="AU830:AU837 AU828 AU817:AU824 AU815 AU804:AU811 AU802">
    <cfRule type="expression" dxfId="2787" priority="13677">
      <formula>IF(RIGHT(TEXT(AU802,"0.#"),1)=".",FALSE,TRUE)</formula>
    </cfRule>
    <cfRule type="expression" dxfId="2786" priority="13678">
      <formula>IF(RIGHT(TEXT(AU802,"0.#"),1)=".",TRUE,FALSE)</formula>
    </cfRule>
  </conditionalFormatting>
  <conditionalFormatting sqref="AM87">
    <cfRule type="expression" dxfId="2785" priority="13331">
      <formula>IF(RIGHT(TEXT(AM87,"0.#"),1)=".",FALSE,TRUE)</formula>
    </cfRule>
    <cfRule type="expression" dxfId="2784" priority="13332">
      <formula>IF(RIGHT(TEXT(AM87,"0.#"),1)=".",TRUE,FALSE)</formula>
    </cfRule>
  </conditionalFormatting>
  <conditionalFormatting sqref="AE55">
    <cfRule type="expression" dxfId="2783" priority="13399">
      <formula>IF(RIGHT(TEXT(AE55,"0.#"),1)=".",FALSE,TRUE)</formula>
    </cfRule>
    <cfRule type="expression" dxfId="2782" priority="13400">
      <formula>IF(RIGHT(TEXT(AE55,"0.#"),1)=".",TRUE,FALSE)</formula>
    </cfRule>
  </conditionalFormatting>
  <conditionalFormatting sqref="AI55">
    <cfRule type="expression" dxfId="2781" priority="13397">
      <formula>IF(RIGHT(TEXT(AI55,"0.#"),1)=".",FALSE,TRUE)</formula>
    </cfRule>
    <cfRule type="expression" dxfId="2780" priority="13398">
      <formula>IF(RIGHT(TEXT(AI55,"0.#"),1)=".",TRUE,FALSE)</formula>
    </cfRule>
  </conditionalFormatting>
  <conditionalFormatting sqref="AM34">
    <cfRule type="expression" dxfId="2779" priority="13477">
      <formula>IF(RIGHT(TEXT(AM34,"0.#"),1)=".",FALSE,TRUE)</formula>
    </cfRule>
    <cfRule type="expression" dxfId="2778" priority="13478">
      <formula>IF(RIGHT(TEXT(AM34,"0.#"),1)=".",TRUE,FALSE)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8:AO874">
    <cfRule type="expression" dxfId="2521" priority="6655">
      <formula>IF(AND(AL848&gt;=0, RIGHT(TEXT(AL848,"0.#"),1)&lt;&gt;"."),TRUE,FALSE)</formula>
    </cfRule>
    <cfRule type="expression" dxfId="2520" priority="6656">
      <formula>IF(AND(AL848&gt;=0, RIGHT(TEXT(AL848,"0.#"),1)="."),TRUE,FALSE)</formula>
    </cfRule>
    <cfRule type="expression" dxfId="2519" priority="6657">
      <formula>IF(AND(AL848&lt;0, RIGHT(TEXT(AL848,"0.#"),1)&lt;&gt;"."),TRUE,FALSE)</formula>
    </cfRule>
    <cfRule type="expression" dxfId="2518" priority="6658">
      <formula>IF(AND(AL848&lt;0, RIGHT(TEXT(AL848,"0.#"),1)="."),TRUE,FALSE)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8:Y874">
    <cfRule type="expression" dxfId="2447" priority="2983">
      <formula>IF(RIGHT(TEXT(Y848,"0.#"),1)=".",FALSE,TRUE)</formula>
    </cfRule>
    <cfRule type="expression" dxfId="2446" priority="2984">
      <formula>IF(RIGHT(TEXT(Y848,"0.#"),1)=".",TRUE,FALSE)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10:AO1139">
    <cfRule type="expression" dxfId="2417" priority="2889">
      <formula>IF(AND(AL1110&gt;=0, RIGHT(TEXT(AL1110,"0.#"),1)&lt;&gt;"."),TRUE,FALSE)</formula>
    </cfRule>
    <cfRule type="expression" dxfId="2416" priority="2890">
      <formula>IF(AND(AL1110&gt;=0, RIGHT(TEXT(AL1110,"0.#"),1)="."),TRUE,FALSE)</formula>
    </cfRule>
    <cfRule type="expression" dxfId="2415" priority="2891">
      <formula>IF(AND(AL1110&lt;0, RIGHT(TEXT(AL1110,"0.#"),1)&lt;&gt;"."),TRUE,FALSE)</formula>
    </cfRule>
    <cfRule type="expression" dxfId="2414" priority="2892">
      <formula>IF(AND(AL1110&lt;0, RIGHT(TEXT(AL1110,"0.#"),1)="."),TRUE,FALSE)</formula>
    </cfRule>
  </conditionalFormatting>
  <conditionalFormatting sqref="Y1110:Y1139">
    <cfRule type="expression" dxfId="2413" priority="2887">
      <formula>IF(RIGHT(TEXT(Y1110,"0.#"),1)=".",FALSE,TRUE)</formula>
    </cfRule>
    <cfRule type="expression" dxfId="2412" priority="2888">
      <formula>IF(RIGHT(TEXT(Y1110,"0.#"),1)=".",TRUE,FALSE)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9">
    <cfRule type="expression" dxfId="2085" priority="2093">
      <formula>IF(RIGHT(TEXT(Y879,"0.#"),1)=".",FALSE,TRUE)</formula>
    </cfRule>
    <cfRule type="expression" dxfId="2084" priority="2094">
      <formula>IF(RIGHT(TEXT(Y879,"0.#"),1)=".",TRUE,FALSE)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2">
    <cfRule type="expression" dxfId="2081" priority="2081">
      <formula>IF(RIGHT(TEXT(Y912,"0.#"),1)=".",FALSE,TRUE)</formula>
    </cfRule>
    <cfRule type="expression" dxfId="2080" priority="2082">
      <formula>IF(RIGHT(TEXT(Y912,"0.#"),1)=".",TRUE,FALSE)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P27">
    <cfRule type="expression" dxfId="2067" priority="2333">
      <formula>IF(RIGHT(TEXT(P24,"0.#"),1)=".",FALSE,TRUE)</formula>
    </cfRule>
    <cfRule type="expression" dxfId="2066" priority="2334">
      <formula>IF(RIGHT(TEXT(P24,"0.#"),1)=".",TRUE,FALSE)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6">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9:AO879">
    <cfRule type="expression" dxfId="1985" priority="2095">
      <formula>IF(AND(AL879&gt;=0, RIGHT(TEXT(AL879,"0.#"),1)&lt;&gt;"."),TRUE,FALSE)</formula>
    </cfRule>
    <cfRule type="expression" dxfId="1984" priority="2096">
      <formula>IF(AND(AL879&gt;=0, RIGHT(TEXT(AL879,"0.#"),1)="."),TRUE,FALSE)</formula>
    </cfRule>
    <cfRule type="expression" dxfId="1983" priority="2097">
      <formula>IF(AND(AL879&lt;0, RIGHT(TEXT(AL879,"0.#"),1)&lt;&gt;"."),TRUE,FALSE)</formula>
    </cfRule>
    <cfRule type="expression" dxfId="1982" priority="2098">
      <formula>IF(AND(AL879&lt;0, RIGHT(TEXT(AL879,"0.#"),1)="."),TRUE,FALSE)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2:AO912">
    <cfRule type="expression" dxfId="1977" priority="2083">
      <formula>IF(AND(AL912&gt;=0, RIGHT(TEXT(AL912,"0.#"),1)&lt;&gt;"."),TRUE,FALSE)</formula>
    </cfRule>
    <cfRule type="expression" dxfId="1976" priority="2084">
      <formula>IF(AND(AL912&gt;=0, RIGHT(TEXT(AL912,"0.#"),1)="."),TRUE,FALSE)</formula>
    </cfRule>
    <cfRule type="expression" dxfId="1975" priority="2085">
      <formula>IF(AND(AL912&lt;0, RIGHT(TEXT(AL912,"0.#"),1)&lt;&gt;"."),TRUE,FALSE)</formula>
    </cfRule>
    <cfRule type="expression" dxfId="1974" priority="2086">
      <formula>IF(AND(AL912&lt;0, RIGHT(TEXT(AL912,"0.#"),1)="."),TRUE,FALSE)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45">
    <cfRule type="expression" dxfId="725" priority="25">
      <formula>IF(RIGHT(TEXT(Y845,"0.#"),1)=".",FALSE,TRUE)</formula>
    </cfRule>
    <cfRule type="expression" dxfId="724" priority="26">
      <formula>IF(RIGHT(TEXT(Y845,"0.#"),1)=".",TRUE,FALSE)</formula>
    </cfRule>
  </conditionalFormatting>
  <conditionalFormatting sqref="Y846">
    <cfRule type="expression" dxfId="723" priority="19">
      <formula>IF(RIGHT(TEXT(Y846,"0.#"),1)=".",FALSE,TRUE)</formula>
    </cfRule>
    <cfRule type="expression" dxfId="722" priority="20">
      <formula>IF(RIGHT(TEXT(Y846,"0.#"),1)=".",TRUE,FALSE)</formula>
    </cfRule>
  </conditionalFormatting>
  <conditionalFormatting sqref="AL846:AO846">
    <cfRule type="expression" dxfId="721" priority="21">
      <formula>IF(AND(AL846&gt;=0, RIGHT(TEXT(AL846,"0.#"),1)&lt;&gt;"."),TRUE,FALSE)</formula>
    </cfRule>
    <cfRule type="expression" dxfId="720" priority="22">
      <formula>IF(AND(AL846&gt;=0, RIGHT(TEXT(AL846,"0.#"),1)="."),TRUE,FALSE)</formula>
    </cfRule>
    <cfRule type="expression" dxfId="719" priority="23">
      <formula>IF(AND(AL846&lt;0, RIGHT(TEXT(AL846,"0.#"),1)&lt;&gt;"."),TRUE,FALSE)</formula>
    </cfRule>
    <cfRule type="expression" dxfId="718" priority="24">
      <formula>IF(AND(AL846&lt;0, RIGHT(TEXT(AL846,"0.#"),1)="."),TRUE,FALSE)</formula>
    </cfRule>
  </conditionalFormatting>
  <conditionalFormatting sqref="Y847">
    <cfRule type="expression" dxfId="717" priority="13">
      <formula>IF(RIGHT(TEXT(Y847,"0.#"),1)=".",FALSE,TRUE)</formula>
    </cfRule>
    <cfRule type="expression" dxfId="716" priority="14">
      <formula>IF(RIGHT(TEXT(Y847,"0.#"),1)=".",TRUE,FALSE)</formula>
    </cfRule>
  </conditionalFormatting>
  <conditionalFormatting sqref="AL847:AO847">
    <cfRule type="expression" dxfId="715" priority="15">
      <formula>IF(AND(AL847&gt;=0, RIGHT(TEXT(AL847,"0.#"),1)&lt;&gt;"."),TRUE,FALSE)</formula>
    </cfRule>
    <cfRule type="expression" dxfId="714" priority="16">
      <formula>IF(AND(AL847&gt;=0, RIGHT(TEXT(AL847,"0.#"),1)="."),TRUE,FALSE)</formula>
    </cfRule>
    <cfRule type="expression" dxfId="713" priority="17">
      <formula>IF(AND(AL847&lt;0, RIGHT(TEXT(AL847,"0.#"),1)&lt;&gt;"."),TRUE,FALSE)</formula>
    </cfRule>
    <cfRule type="expression" dxfId="712" priority="18">
      <formula>IF(AND(AL847&lt;0, RIGHT(TEXT(AL847,"0.#"),1)="."),TRUE,FALSE)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50" man="1"/>
    <brk id="704" max="50" man="1"/>
    <brk id="735" max="50" man="1"/>
    <brk id="786" max="50" man="1"/>
    <brk id="841" max="50"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739</v>
      </c>
      <c r="M2" s="13" t="str">
        <f>IF(L2="","",K2)</f>
        <v>社会保障</v>
      </c>
      <c r="N2" s="13" t="str">
        <f>IF(M2="","",IF(N1&lt;&gt;"",CONCATENATE(N1,"、",M2),M2))</f>
        <v>社会保障</v>
      </c>
      <c r="O2" s="13"/>
      <c r="P2" s="12" t="s">
        <v>74</v>
      </c>
      <c r="Q2" s="17" t="s">
        <v>739</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c r="A10" s="14" t="s">
        <v>324</v>
      </c>
      <c r="B10" s="15"/>
      <c r="C10" s="13" t="str">
        <f t="shared" si="0"/>
        <v/>
      </c>
      <c r="D10" s="13" t="str">
        <f t="shared" si="8"/>
        <v/>
      </c>
      <c r="F10" s="18" t="s">
        <v>117</v>
      </c>
      <c r="G10" s="17"/>
      <c r="H10" s="13" t="str">
        <f t="shared" si="1"/>
        <v/>
      </c>
      <c r="I10" s="13" t="str">
        <f t="shared" si="5"/>
        <v/>
      </c>
      <c r="K10" s="14" t="s">
        <v>328</v>
      </c>
      <c r="L10" s="15"/>
      <c r="M10" s="13" t="str">
        <f t="shared" si="2"/>
        <v/>
      </c>
      <c r="N10" s="13" t="str">
        <f t="shared" si="6"/>
        <v>社会保障</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t="s">
        <v>739</v>
      </c>
      <c r="H14" s="13" t="str">
        <f t="shared" si="1"/>
        <v>労働保険特別会計雇用勘定</v>
      </c>
      <c r="I14" s="13" t="str">
        <f t="shared" si="5"/>
        <v>労働保険特別会計雇用勘定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労働保険特別会計雇用勘定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c r="A25" s="90"/>
      <c r="B25" s="89"/>
      <c r="F25" s="18" t="s">
        <v>130</v>
      </c>
      <c r="G25" s="17"/>
      <c r="H25" s="13" t="str">
        <f t="shared" si="1"/>
        <v/>
      </c>
      <c r="I25" s="13" t="str">
        <f t="shared" si="5"/>
        <v>労働保険特別会計雇用勘定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c r="A26" s="87"/>
      <c r="B26" s="86"/>
      <c r="F26" s="18" t="s">
        <v>131</v>
      </c>
      <c r="G26" s="17"/>
      <c r="H26" s="13" t="str">
        <f t="shared" si="1"/>
        <v/>
      </c>
      <c r="I26" s="13" t="str">
        <f t="shared" si="5"/>
        <v>労働保険特別会計雇用勘定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c r="A27" s="13" t="str">
        <f>IF(D24="", "-", D24)</f>
        <v>-</v>
      </c>
      <c r="B27" s="13"/>
      <c r="F27" s="18" t="s">
        <v>132</v>
      </c>
      <c r="G27" s="17"/>
      <c r="H27" s="13" t="str">
        <f t="shared" si="1"/>
        <v/>
      </c>
      <c r="I27" s="13" t="str">
        <f t="shared" si="5"/>
        <v>労働保険特別会計雇用勘定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c r="A29" s="13"/>
      <c r="B29" s="13"/>
      <c r="F29" s="18" t="s">
        <v>302</v>
      </c>
      <c r="G29" s="17"/>
      <c r="H29" s="13" t="str">
        <f t="shared" si="1"/>
        <v/>
      </c>
      <c r="I29" s="13" t="str">
        <f t="shared" si="5"/>
        <v>労働保険特別会計雇用勘定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c r="A30" s="13"/>
      <c r="B30" s="13"/>
      <c r="F30" s="18" t="s">
        <v>303</v>
      </c>
      <c r="G30" s="17"/>
      <c r="H30" s="13" t="str">
        <f t="shared" si="1"/>
        <v/>
      </c>
      <c r="I30" s="13" t="str">
        <f t="shared" si="5"/>
        <v>労働保険特別会計雇用勘定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c r="A31" s="13"/>
      <c r="B31" s="13"/>
      <c r="F31" s="18" t="s">
        <v>304</v>
      </c>
      <c r="G31" s="17"/>
      <c r="H31" s="13" t="str">
        <f t="shared" si="1"/>
        <v/>
      </c>
      <c r="I31" s="13" t="str">
        <f t="shared" si="5"/>
        <v>労働保険特別会計雇用勘定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c r="A32" s="13"/>
      <c r="B32" s="13"/>
      <c r="F32" s="18" t="s">
        <v>305</v>
      </c>
      <c r="G32" s="17"/>
      <c r="H32" s="13" t="str">
        <f t="shared" si="1"/>
        <v/>
      </c>
      <c r="I32" s="13" t="str">
        <f t="shared" si="5"/>
        <v>労働保険特別会計雇用勘定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労働保険特別会計雇用勘定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c r="A34" s="13"/>
      <c r="B34" s="13"/>
      <c r="F34" s="18" t="s">
        <v>307</v>
      </c>
      <c r="G34" s="17"/>
      <c r="H34" s="13" t="str">
        <f t="shared" si="1"/>
        <v/>
      </c>
      <c r="I34" s="13" t="str">
        <f t="shared" si="5"/>
        <v>労働保険特別会計雇用勘定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c r="A35" s="13"/>
      <c r="B35" s="13"/>
      <c r="F35" s="18" t="s">
        <v>308</v>
      </c>
      <c r="G35" s="17"/>
      <c r="H35" s="13" t="str">
        <f t="shared" si="1"/>
        <v/>
      </c>
      <c r="I35" s="13" t="str">
        <f t="shared" si="5"/>
        <v>労働保険特別会計雇用勘定</v>
      </c>
      <c r="K35" s="13"/>
      <c r="L35" s="13"/>
      <c r="O35" s="13"/>
      <c r="P35" s="13"/>
      <c r="Q35" s="19"/>
      <c r="T35" s="13"/>
      <c r="Y35" s="32" t="s">
        <v>446</v>
      </c>
      <c r="Z35" s="32" t="s">
        <v>577</v>
      </c>
      <c r="AC35" s="31"/>
      <c r="AF35" s="30"/>
      <c r="AK35" s="51" t="str">
        <f t="shared" si="7"/>
        <v>h</v>
      </c>
    </row>
    <row r="36" spans="1:37" ht="13.5" customHeight="1">
      <c r="A36" s="13"/>
      <c r="B36" s="13"/>
      <c r="F36" s="18" t="s">
        <v>309</v>
      </c>
      <c r="G36" s="17"/>
      <c r="H36" s="13" t="str">
        <f t="shared" si="1"/>
        <v/>
      </c>
      <c r="I36" s="13" t="str">
        <f t="shared" si="5"/>
        <v>労働保険特別会計雇用勘定</v>
      </c>
      <c r="K36" s="13"/>
      <c r="L36" s="13"/>
      <c r="O36" s="13"/>
      <c r="P36" s="13"/>
      <c r="Q36" s="19"/>
      <c r="T36" s="13"/>
      <c r="U36" s="32" t="s">
        <v>694</v>
      </c>
      <c r="Y36" s="32" t="s">
        <v>447</v>
      </c>
      <c r="Z36" s="32" t="s">
        <v>578</v>
      </c>
      <c r="AF36" s="30"/>
      <c r="AK36" s="51"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448</v>
      </c>
      <c r="Z37" s="32" t="s">
        <v>579</v>
      </c>
      <c r="AF37" s="30"/>
      <c r="AK37" s="51" t="str">
        <f t="shared" si="7"/>
        <v>j</v>
      </c>
    </row>
    <row r="38" spans="1:37">
      <c r="A38" s="13"/>
      <c r="B38" s="13"/>
      <c r="F38" s="13"/>
      <c r="G38" s="19"/>
      <c r="K38" s="13"/>
      <c r="L38" s="13"/>
      <c r="O38" s="13"/>
      <c r="P38" s="13"/>
      <c r="Q38" s="19"/>
      <c r="T38" s="13"/>
      <c r="U38" s="32" t="s">
        <v>385</v>
      </c>
      <c r="Y38" s="32" t="s">
        <v>449</v>
      </c>
      <c r="Z38" s="32" t="s">
        <v>580</v>
      </c>
      <c r="AF38" s="30"/>
      <c r="AK38" s="51" t="str">
        <f t="shared" si="7"/>
        <v>k</v>
      </c>
    </row>
    <row r="39" spans="1:37">
      <c r="A39" s="13"/>
      <c r="B39" s="13"/>
      <c r="F39" s="13" t="str">
        <f>I37</f>
        <v>労働保険特別会計雇用勘定</v>
      </c>
      <c r="G39" s="19"/>
      <c r="K39" s="13"/>
      <c r="L39" s="13"/>
      <c r="O39" s="13"/>
      <c r="P39" s="13"/>
      <c r="Q39" s="19"/>
      <c r="T39" s="13"/>
      <c r="U39" s="32" t="s">
        <v>395</v>
      </c>
      <c r="Y39" s="32" t="s">
        <v>450</v>
      </c>
      <c r="Z39" s="32" t="s">
        <v>581</v>
      </c>
      <c r="AF39" s="30"/>
      <c r="AK39" s="51" t="str">
        <f t="shared" si="7"/>
        <v>l</v>
      </c>
    </row>
    <row r="40" spans="1:37">
      <c r="A40" s="13"/>
      <c r="B40" s="13"/>
      <c r="F40" s="13"/>
      <c r="G40" s="19"/>
      <c r="K40" s="13"/>
      <c r="L40" s="13"/>
      <c r="O40" s="13"/>
      <c r="P40" s="13"/>
      <c r="Q40" s="19"/>
      <c r="T40" s="13"/>
      <c r="Y40" s="32" t="s">
        <v>451</v>
      </c>
      <c r="Z40" s="32" t="s">
        <v>582</v>
      </c>
      <c r="AF40" s="30"/>
      <c r="AK40" s="51" t="str">
        <f t="shared" si="7"/>
        <v>m</v>
      </c>
    </row>
    <row r="41" spans="1:37">
      <c r="A41" s="13"/>
      <c r="B41" s="13"/>
      <c r="F41" s="13"/>
      <c r="G41" s="19"/>
      <c r="K41" s="13"/>
      <c r="L41" s="13"/>
      <c r="O41" s="13"/>
      <c r="P41" s="13"/>
      <c r="Q41" s="19"/>
      <c r="T41" s="13"/>
      <c r="Y41" s="32" t="s">
        <v>452</v>
      </c>
      <c r="Z41" s="32" t="s">
        <v>583</v>
      </c>
      <c r="AF41" s="30"/>
      <c r="AK41" s="51" t="str">
        <f t="shared" si="7"/>
        <v>n</v>
      </c>
    </row>
    <row r="42" spans="1:37">
      <c r="A42" s="13"/>
      <c r="B42" s="13"/>
      <c r="F42" s="13"/>
      <c r="G42" s="19"/>
      <c r="K42" s="13"/>
      <c r="L42" s="13"/>
      <c r="O42" s="13"/>
      <c r="P42" s="13"/>
      <c r="Q42" s="19"/>
      <c r="T42" s="13"/>
      <c r="Y42" s="32" t="s">
        <v>453</v>
      </c>
      <c r="Z42" s="32" t="s">
        <v>584</v>
      </c>
      <c r="AF42" s="30"/>
      <c r="AK42" s="51" t="str">
        <f t="shared" si="7"/>
        <v>o</v>
      </c>
    </row>
    <row r="43" spans="1:37">
      <c r="A43" s="13"/>
      <c r="B43" s="13"/>
      <c r="F43" s="13"/>
      <c r="G43" s="19"/>
      <c r="K43" s="13"/>
      <c r="L43" s="13"/>
      <c r="O43" s="13"/>
      <c r="P43" s="13"/>
      <c r="Q43" s="19"/>
      <c r="T43" s="13"/>
      <c r="Y43" s="32" t="s">
        <v>454</v>
      </c>
      <c r="Z43" s="32" t="s">
        <v>585</v>
      </c>
      <c r="AF43" s="30"/>
      <c r="AK43" s="51" t="str">
        <f t="shared" si="7"/>
        <v>p</v>
      </c>
    </row>
    <row r="44" spans="1:37">
      <c r="A44" s="13"/>
      <c r="B44" s="13"/>
      <c r="F44" s="13"/>
      <c r="G44" s="19"/>
      <c r="K44" s="13"/>
      <c r="L44" s="13"/>
      <c r="O44" s="13"/>
      <c r="P44" s="13"/>
      <c r="Q44" s="19"/>
      <c r="T44" s="13"/>
      <c r="Y44" s="32" t="s">
        <v>455</v>
      </c>
      <c r="Z44" s="32" t="s">
        <v>586</v>
      </c>
      <c r="AF44" s="30"/>
      <c r="AK44" s="51" t="str">
        <f t="shared" si="7"/>
        <v>q</v>
      </c>
    </row>
    <row r="45" spans="1:37">
      <c r="A45" s="13"/>
      <c r="B45" s="13"/>
      <c r="F45" s="13"/>
      <c r="G45" s="19"/>
      <c r="K45" s="13"/>
      <c r="L45" s="13"/>
      <c r="O45" s="13"/>
      <c r="P45" s="13"/>
      <c r="Q45" s="19"/>
      <c r="T45" s="13"/>
      <c r="Y45" s="32" t="s">
        <v>456</v>
      </c>
      <c r="Z45" s="32" t="s">
        <v>587</v>
      </c>
      <c r="AF45" s="30"/>
      <c r="AK45" s="51" t="str">
        <f t="shared" si="7"/>
        <v>r</v>
      </c>
    </row>
    <row r="46" spans="1:37">
      <c r="A46" s="13"/>
      <c r="B46" s="13"/>
      <c r="F46" s="13"/>
      <c r="G46" s="19"/>
      <c r="K46" s="13"/>
      <c r="L46" s="13"/>
      <c r="O46" s="13"/>
      <c r="P46" s="13"/>
      <c r="Q46" s="19"/>
      <c r="T46" s="13"/>
      <c r="Y46" s="32" t="s">
        <v>457</v>
      </c>
      <c r="Z46" s="32" t="s">
        <v>588</v>
      </c>
      <c r="AF46" s="30"/>
      <c r="AK46" s="51" t="str">
        <f t="shared" si="7"/>
        <v>s</v>
      </c>
    </row>
    <row r="47" spans="1:37">
      <c r="A47" s="13"/>
      <c r="B47" s="13"/>
      <c r="F47" s="13"/>
      <c r="G47" s="19"/>
      <c r="K47" s="13"/>
      <c r="L47" s="13"/>
      <c r="O47" s="13"/>
      <c r="P47" s="13"/>
      <c r="Q47" s="19"/>
      <c r="T47" s="13"/>
      <c r="Y47" s="32" t="s">
        <v>458</v>
      </c>
      <c r="Z47" s="32" t="s">
        <v>589</v>
      </c>
      <c r="AF47" s="30"/>
      <c r="AK47" s="51" t="str">
        <f t="shared" si="7"/>
        <v>t</v>
      </c>
    </row>
    <row r="48" spans="1:37">
      <c r="A48" s="13"/>
      <c r="B48" s="13"/>
      <c r="F48" s="13"/>
      <c r="G48" s="19"/>
      <c r="K48" s="13"/>
      <c r="L48" s="13"/>
      <c r="O48" s="13"/>
      <c r="P48" s="13"/>
      <c r="Q48" s="19"/>
      <c r="T48" s="13"/>
      <c r="Y48" s="32" t="s">
        <v>459</v>
      </c>
      <c r="Z48" s="32" t="s">
        <v>590</v>
      </c>
      <c r="AF48" s="30"/>
      <c r="AK48" s="51" t="str">
        <f t="shared" si="7"/>
        <v>u</v>
      </c>
    </row>
    <row r="49" spans="1:37">
      <c r="A49" s="13"/>
      <c r="B49" s="13"/>
      <c r="F49" s="13"/>
      <c r="G49" s="19"/>
      <c r="K49" s="13"/>
      <c r="L49" s="13"/>
      <c r="O49" s="13"/>
      <c r="P49" s="13"/>
      <c r="Q49" s="19"/>
      <c r="T49" s="13"/>
      <c r="Y49" s="32" t="s">
        <v>460</v>
      </c>
      <c r="Z49" s="32" t="s">
        <v>591</v>
      </c>
      <c r="AF49" s="30"/>
      <c r="AK49" s="51" t="str">
        <f t="shared" si="7"/>
        <v>v</v>
      </c>
    </row>
    <row r="50" spans="1:37">
      <c r="A50" s="13"/>
      <c r="B50" s="13"/>
      <c r="F50" s="13"/>
      <c r="G50" s="19"/>
      <c r="K50" s="13"/>
      <c r="L50" s="13"/>
      <c r="O50" s="13"/>
      <c r="P50" s="13"/>
      <c r="Q50" s="19"/>
      <c r="T50" s="13"/>
      <c r="Y50" s="32" t="s">
        <v>461</v>
      </c>
      <c r="Z50" s="32" t="s">
        <v>592</v>
      </c>
      <c r="AF50" s="30"/>
    </row>
    <row r="51" spans="1:37">
      <c r="A51" s="13"/>
      <c r="B51" s="13"/>
      <c r="F51" s="13"/>
      <c r="G51" s="19"/>
      <c r="K51" s="13"/>
      <c r="L51" s="13"/>
      <c r="O51" s="13"/>
      <c r="P51" s="13"/>
      <c r="Q51" s="19"/>
      <c r="T51" s="13"/>
      <c r="Y51" s="32" t="s">
        <v>462</v>
      </c>
      <c r="Z51" s="32" t="s">
        <v>593</v>
      </c>
      <c r="AF51" s="30"/>
    </row>
    <row r="52" spans="1:37">
      <c r="A52" s="13"/>
      <c r="B52" s="13"/>
      <c r="F52" s="13"/>
      <c r="G52" s="19"/>
      <c r="K52" s="13"/>
      <c r="L52" s="13"/>
      <c r="O52" s="13"/>
      <c r="P52" s="13"/>
      <c r="Q52" s="19"/>
      <c r="T52" s="13"/>
      <c r="Y52" s="32" t="s">
        <v>463</v>
      </c>
      <c r="Z52" s="32" t="s">
        <v>594</v>
      </c>
      <c r="AF52" s="30"/>
    </row>
    <row r="53" spans="1:37">
      <c r="A53" s="13"/>
      <c r="B53" s="13"/>
      <c r="F53" s="13"/>
      <c r="G53" s="19"/>
      <c r="K53" s="13"/>
      <c r="L53" s="13"/>
      <c r="O53" s="13"/>
      <c r="P53" s="13"/>
      <c r="Q53" s="19"/>
      <c r="T53" s="13"/>
      <c r="Y53" s="32" t="s">
        <v>464</v>
      </c>
      <c r="Z53" s="32" t="s">
        <v>595</v>
      </c>
      <c r="AF53" s="30"/>
    </row>
    <row r="54" spans="1:37">
      <c r="A54" s="13"/>
      <c r="B54" s="13"/>
      <c r="F54" s="13"/>
      <c r="G54" s="19"/>
      <c r="K54" s="13"/>
      <c r="L54" s="13"/>
      <c r="O54" s="13"/>
      <c r="P54" s="20"/>
      <c r="Q54" s="19"/>
      <c r="T54" s="13"/>
      <c r="Y54" s="32" t="s">
        <v>465</v>
      </c>
      <c r="Z54" s="32" t="s">
        <v>596</v>
      </c>
      <c r="AF54" s="30"/>
    </row>
    <row r="55" spans="1:37">
      <c r="A55" s="13"/>
      <c r="B55" s="13"/>
      <c r="F55" s="13"/>
      <c r="G55" s="19"/>
      <c r="K55" s="13"/>
      <c r="L55" s="13"/>
      <c r="O55" s="13"/>
      <c r="P55" s="13"/>
      <c r="Q55" s="19"/>
      <c r="T55" s="13"/>
      <c r="Y55" s="32" t="s">
        <v>466</v>
      </c>
      <c r="Z55" s="32" t="s">
        <v>597</v>
      </c>
      <c r="AF55" s="30"/>
    </row>
    <row r="56" spans="1:37">
      <c r="A56" s="13"/>
      <c r="B56" s="13"/>
      <c r="F56" s="13"/>
      <c r="G56" s="19"/>
      <c r="K56" s="13"/>
      <c r="L56" s="13"/>
      <c r="O56" s="13"/>
      <c r="P56" s="13"/>
      <c r="Q56" s="19"/>
      <c r="T56" s="13"/>
      <c r="Y56" s="32" t="s">
        <v>467</v>
      </c>
      <c r="Z56" s="32" t="s">
        <v>598</v>
      </c>
      <c r="AF56" s="30"/>
    </row>
    <row r="57" spans="1:37">
      <c r="A57" s="13"/>
      <c r="B57" s="13"/>
      <c r="F57" s="13"/>
      <c r="G57" s="19"/>
      <c r="K57" s="13"/>
      <c r="L57" s="13"/>
      <c r="O57" s="13"/>
      <c r="P57" s="13"/>
      <c r="Q57" s="19"/>
      <c r="T57" s="13"/>
      <c r="Y57" s="32" t="s">
        <v>468</v>
      </c>
      <c r="Z57" s="32" t="s">
        <v>599</v>
      </c>
      <c r="AF57" s="30"/>
    </row>
    <row r="58" spans="1:37">
      <c r="A58" s="13"/>
      <c r="B58" s="13"/>
      <c r="F58" s="13"/>
      <c r="G58" s="19"/>
      <c r="K58" s="13"/>
      <c r="L58" s="13"/>
      <c r="O58" s="13"/>
      <c r="P58" s="13"/>
      <c r="Q58" s="19"/>
      <c r="T58" s="13"/>
      <c r="Y58" s="32" t="s">
        <v>469</v>
      </c>
      <c r="Z58" s="32" t="s">
        <v>600</v>
      </c>
      <c r="AF58" s="30"/>
    </row>
    <row r="59" spans="1:37">
      <c r="A59" s="13"/>
      <c r="B59" s="13"/>
      <c r="F59" s="13"/>
      <c r="G59" s="19"/>
      <c r="K59" s="13"/>
      <c r="L59" s="13"/>
      <c r="O59" s="13"/>
      <c r="P59" s="13"/>
      <c r="Q59" s="19"/>
      <c r="T59" s="13"/>
      <c r="Y59" s="32" t="s">
        <v>470</v>
      </c>
      <c r="Z59" s="32" t="s">
        <v>601</v>
      </c>
      <c r="AF59" s="30"/>
    </row>
    <row r="60" spans="1:37">
      <c r="A60" s="13"/>
      <c r="B60" s="13"/>
      <c r="F60" s="13"/>
      <c r="G60" s="19"/>
      <c r="K60" s="13"/>
      <c r="L60" s="13"/>
      <c r="O60" s="13"/>
      <c r="P60" s="13"/>
      <c r="Q60" s="19"/>
      <c r="T60" s="13"/>
      <c r="Y60" s="32" t="s">
        <v>471</v>
      </c>
      <c r="Z60" s="32" t="s">
        <v>602</v>
      </c>
      <c r="AF60" s="30"/>
    </row>
    <row r="61" spans="1:37">
      <c r="A61" s="13"/>
      <c r="B61" s="13"/>
      <c r="F61" s="13"/>
      <c r="G61" s="19"/>
      <c r="K61" s="13"/>
      <c r="L61" s="13"/>
      <c r="O61" s="13"/>
      <c r="P61" s="13"/>
      <c r="Q61" s="19"/>
      <c r="T61" s="13"/>
      <c r="Y61" s="32" t="s">
        <v>472</v>
      </c>
      <c r="Z61" s="32" t="s">
        <v>603</v>
      </c>
      <c r="AF61" s="30"/>
    </row>
    <row r="62" spans="1:37">
      <c r="A62" s="13"/>
      <c r="B62" s="13"/>
      <c r="F62" s="13"/>
      <c r="G62" s="19"/>
      <c r="K62" s="13"/>
      <c r="L62" s="13"/>
      <c r="O62" s="13"/>
      <c r="P62" s="13"/>
      <c r="Q62" s="19"/>
      <c r="T62" s="13"/>
      <c r="Y62" s="32" t="s">
        <v>473</v>
      </c>
      <c r="Z62" s="32" t="s">
        <v>604</v>
      </c>
      <c r="AF62" s="30"/>
    </row>
    <row r="63" spans="1:37">
      <c r="A63" s="13"/>
      <c r="B63" s="13"/>
      <c r="F63" s="13"/>
      <c r="G63" s="19"/>
      <c r="K63" s="13"/>
      <c r="L63" s="13"/>
      <c r="O63" s="13"/>
      <c r="P63" s="13"/>
      <c r="Q63" s="19"/>
      <c r="T63" s="13"/>
      <c r="Y63" s="32" t="s">
        <v>474</v>
      </c>
      <c r="Z63" s="32" t="s">
        <v>605</v>
      </c>
      <c r="AF63" s="30"/>
    </row>
    <row r="64" spans="1:37">
      <c r="A64" s="13"/>
      <c r="B64" s="13"/>
      <c r="F64" s="13"/>
      <c r="G64" s="19"/>
      <c r="K64" s="13"/>
      <c r="L64" s="13"/>
      <c r="O64" s="13"/>
      <c r="P64" s="13"/>
      <c r="Q64" s="19"/>
      <c r="T64" s="13"/>
      <c r="Y64" s="32" t="s">
        <v>475</v>
      </c>
      <c r="Z64" s="32" t="s">
        <v>606</v>
      </c>
      <c r="AF64" s="30"/>
    </row>
    <row r="65" spans="1:32">
      <c r="A65" s="13"/>
      <c r="B65" s="13"/>
      <c r="F65" s="13"/>
      <c r="G65" s="19"/>
      <c r="K65" s="13"/>
      <c r="L65" s="13"/>
      <c r="O65" s="13"/>
      <c r="P65" s="13"/>
      <c r="Q65" s="19"/>
      <c r="T65" s="13"/>
      <c r="Y65" s="32" t="s">
        <v>476</v>
      </c>
      <c r="Z65" s="32" t="s">
        <v>607</v>
      </c>
      <c r="AF65" s="30"/>
    </row>
    <row r="66" spans="1:32">
      <c r="A66" s="13"/>
      <c r="B66" s="13"/>
      <c r="F66" s="13"/>
      <c r="G66" s="19"/>
      <c r="K66" s="13"/>
      <c r="L66" s="13"/>
      <c r="O66" s="13"/>
      <c r="P66" s="13"/>
      <c r="Q66" s="19"/>
      <c r="T66" s="13"/>
      <c r="Y66" s="32" t="s">
        <v>71</v>
      </c>
      <c r="Z66" s="32" t="s">
        <v>608</v>
      </c>
      <c r="AF66" s="30"/>
    </row>
    <row r="67" spans="1:32">
      <c r="A67" s="13"/>
      <c r="B67" s="13"/>
      <c r="F67" s="13"/>
      <c r="G67" s="19"/>
      <c r="K67" s="13"/>
      <c r="L67" s="13"/>
      <c r="O67" s="13"/>
      <c r="P67" s="13"/>
      <c r="Q67" s="19"/>
      <c r="T67" s="13"/>
      <c r="Y67" s="32" t="s">
        <v>477</v>
      </c>
      <c r="Z67" s="32" t="s">
        <v>609</v>
      </c>
      <c r="AF67" s="30"/>
    </row>
    <row r="68" spans="1:32">
      <c r="A68" s="13"/>
      <c r="B68" s="13"/>
      <c r="F68" s="13"/>
      <c r="G68" s="19"/>
      <c r="K68" s="13"/>
      <c r="L68" s="13"/>
      <c r="O68" s="13"/>
      <c r="P68" s="13"/>
      <c r="Q68" s="19"/>
      <c r="T68" s="13"/>
      <c r="Y68" s="32" t="s">
        <v>478</v>
      </c>
      <c r="Z68" s="32" t="s">
        <v>610</v>
      </c>
      <c r="AF68" s="30"/>
    </row>
    <row r="69" spans="1:32">
      <c r="A69" s="13"/>
      <c r="B69" s="13"/>
      <c r="F69" s="13"/>
      <c r="G69" s="19"/>
      <c r="K69" s="13"/>
      <c r="L69" s="13"/>
      <c r="O69" s="13"/>
      <c r="P69" s="13"/>
      <c r="Q69" s="19"/>
      <c r="T69" s="13"/>
      <c r="Y69" s="32" t="s">
        <v>479</v>
      </c>
      <c r="Z69" s="32" t="s">
        <v>611</v>
      </c>
      <c r="AF69" s="30"/>
    </row>
    <row r="70" spans="1:32">
      <c r="A70" s="13"/>
      <c r="B70" s="13"/>
      <c r="Y70" s="32" t="s">
        <v>480</v>
      </c>
      <c r="Z70" s="32" t="s">
        <v>612</v>
      </c>
    </row>
    <row r="71" spans="1:32">
      <c r="Y71" s="32" t="s">
        <v>481</v>
      </c>
      <c r="Z71" s="32" t="s">
        <v>613</v>
      </c>
    </row>
    <row r="72" spans="1:32">
      <c r="Y72" s="32" t="s">
        <v>482</v>
      </c>
      <c r="Z72" s="32" t="s">
        <v>614</v>
      </c>
    </row>
    <row r="73" spans="1:32">
      <c r="Y73" s="32" t="s">
        <v>483</v>
      </c>
      <c r="Z73" s="32" t="s">
        <v>615</v>
      </c>
    </row>
    <row r="74" spans="1:32">
      <c r="Y74" s="32" t="s">
        <v>484</v>
      </c>
      <c r="Z74" s="32" t="s">
        <v>616</v>
      </c>
    </row>
    <row r="75" spans="1:32">
      <c r="Y75" s="32" t="s">
        <v>485</v>
      </c>
      <c r="Z75" s="32" t="s">
        <v>617</v>
      </c>
    </row>
    <row r="76" spans="1:32">
      <c r="Y76" s="32" t="s">
        <v>486</v>
      </c>
      <c r="Z76" s="32" t="s">
        <v>618</v>
      </c>
    </row>
    <row r="77" spans="1:32">
      <c r="Y77" s="32" t="s">
        <v>487</v>
      </c>
      <c r="Z77" s="32" t="s">
        <v>619</v>
      </c>
    </row>
    <row r="78" spans="1:32">
      <c r="Y78" s="32" t="s">
        <v>488</v>
      </c>
      <c r="Z78" s="32" t="s">
        <v>620</v>
      </c>
    </row>
    <row r="79" spans="1:32">
      <c r="Y79" s="32" t="s">
        <v>489</v>
      </c>
      <c r="Z79" s="32" t="s">
        <v>621</v>
      </c>
    </row>
    <row r="80" spans="1:32">
      <c r="Y80" s="32" t="s">
        <v>490</v>
      </c>
      <c r="Z80" s="32" t="s">
        <v>622</v>
      </c>
    </row>
    <row r="81" spans="25:26">
      <c r="Y81" s="32" t="s">
        <v>491</v>
      </c>
      <c r="Z81" s="32" t="s">
        <v>623</v>
      </c>
    </row>
    <row r="82" spans="25:26">
      <c r="Y82" s="32" t="s">
        <v>492</v>
      </c>
      <c r="Z82" s="32" t="s">
        <v>624</v>
      </c>
    </row>
    <row r="83" spans="25:26">
      <c r="Y83" s="32" t="s">
        <v>493</v>
      </c>
      <c r="Z83" s="32" t="s">
        <v>625</v>
      </c>
    </row>
    <row r="84" spans="25:26">
      <c r="Y84" s="32" t="s">
        <v>494</v>
      </c>
      <c r="Z84" s="32" t="s">
        <v>626</v>
      </c>
    </row>
    <row r="85" spans="25:26">
      <c r="Y85" s="32" t="s">
        <v>495</v>
      </c>
      <c r="Z85" s="32" t="s">
        <v>627</v>
      </c>
    </row>
    <row r="86" spans="25:26">
      <c r="Y86" s="32" t="s">
        <v>496</v>
      </c>
      <c r="Z86" s="32" t="s">
        <v>628</v>
      </c>
    </row>
    <row r="87" spans="25:26">
      <c r="Y87" s="32" t="s">
        <v>497</v>
      </c>
      <c r="Z87" s="32" t="s">
        <v>629</v>
      </c>
    </row>
    <row r="88" spans="25:26">
      <c r="Y88" s="32" t="s">
        <v>498</v>
      </c>
      <c r="Z88" s="32" t="s">
        <v>630</v>
      </c>
    </row>
    <row r="89" spans="25:26">
      <c r="Y89" s="32" t="s">
        <v>499</v>
      </c>
      <c r="Z89" s="32" t="s">
        <v>631</v>
      </c>
    </row>
    <row r="90" spans="25:26">
      <c r="Y90" s="32" t="s">
        <v>500</v>
      </c>
      <c r="Z90" s="32" t="s">
        <v>632</v>
      </c>
    </row>
    <row r="91" spans="25:26">
      <c r="Y91" s="32" t="s">
        <v>501</v>
      </c>
      <c r="Z91" s="32" t="s">
        <v>633</v>
      </c>
    </row>
    <row r="92" spans="25:26">
      <c r="Y92" s="32" t="s">
        <v>502</v>
      </c>
      <c r="Z92" s="32" t="s">
        <v>634</v>
      </c>
    </row>
    <row r="93" spans="25:26">
      <c r="Y93" s="32" t="s">
        <v>503</v>
      </c>
      <c r="Z93" s="32" t="s">
        <v>635</v>
      </c>
    </row>
    <row r="94" spans="25:26">
      <c r="Y94" s="32" t="s">
        <v>504</v>
      </c>
      <c r="Z94" s="32" t="s">
        <v>636</v>
      </c>
    </row>
    <row r="95" spans="25:26">
      <c r="Y95" s="32" t="s">
        <v>505</v>
      </c>
      <c r="Z95" s="32" t="s">
        <v>637</v>
      </c>
    </row>
    <row r="96" spans="25:26">
      <c r="Y96" s="32" t="s">
        <v>407</v>
      </c>
      <c r="Z96" s="32" t="s">
        <v>638</v>
      </c>
    </row>
    <row r="97" spans="25:26">
      <c r="Y97" s="32" t="s">
        <v>506</v>
      </c>
      <c r="Z97" s="32" t="s">
        <v>639</v>
      </c>
    </row>
    <row r="98" spans="25:26">
      <c r="Y98" s="32" t="s">
        <v>507</v>
      </c>
      <c r="Z98" s="32" t="s">
        <v>640</v>
      </c>
    </row>
    <row r="99" spans="25:26">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4" t="s">
        <v>346</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4"/>
      <c r="Z2" s="411"/>
      <c r="AA2" s="412"/>
      <c r="AB2" s="1008" t="s">
        <v>11</v>
      </c>
      <c r="AC2" s="1009"/>
      <c r="AD2" s="1010"/>
      <c r="AE2" s="996" t="s">
        <v>387</v>
      </c>
      <c r="AF2" s="996"/>
      <c r="AG2" s="996"/>
      <c r="AH2" s="996"/>
      <c r="AI2" s="996" t="s">
        <v>409</v>
      </c>
      <c r="AJ2" s="996"/>
      <c r="AK2" s="996"/>
      <c r="AL2" s="460"/>
      <c r="AM2" s="996" t="s">
        <v>506</v>
      </c>
      <c r="AN2" s="996"/>
      <c r="AO2" s="996"/>
      <c r="AP2" s="460"/>
      <c r="AQ2" s="215" t="s">
        <v>232</v>
      </c>
      <c r="AR2" s="199"/>
      <c r="AS2" s="199"/>
      <c r="AT2" s="200"/>
      <c r="AU2" s="371" t="s">
        <v>134</v>
      </c>
      <c r="AV2" s="371"/>
      <c r="AW2" s="371"/>
      <c r="AX2" s="372"/>
      <c r="AY2" s="34">
        <f>COUNTA($G$4)</f>
        <v>0</v>
      </c>
    </row>
    <row r="3" spans="1:51" ht="18.75" customHeight="1">
      <c r="A3" s="514"/>
      <c r="B3" s="515"/>
      <c r="C3" s="515"/>
      <c r="D3" s="515"/>
      <c r="E3" s="515"/>
      <c r="F3" s="516"/>
      <c r="G3" s="569"/>
      <c r="H3" s="377"/>
      <c r="I3" s="377"/>
      <c r="J3" s="377"/>
      <c r="K3" s="377"/>
      <c r="L3" s="377"/>
      <c r="M3" s="377"/>
      <c r="N3" s="377"/>
      <c r="O3" s="570"/>
      <c r="P3" s="582"/>
      <c r="Q3" s="377"/>
      <c r="R3" s="377"/>
      <c r="S3" s="377"/>
      <c r="T3" s="377"/>
      <c r="U3" s="377"/>
      <c r="V3" s="377"/>
      <c r="W3" s="377"/>
      <c r="X3" s="570"/>
      <c r="Y3" s="1005"/>
      <c r="Z3" s="1006"/>
      <c r="AA3" s="1007"/>
      <c r="AB3" s="1011"/>
      <c r="AC3" s="1012"/>
      <c r="AD3" s="1013"/>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c r="A4" s="517"/>
      <c r="B4" s="515"/>
      <c r="C4" s="515"/>
      <c r="D4" s="515"/>
      <c r="E4" s="515"/>
      <c r="F4" s="516"/>
      <c r="G4" s="542"/>
      <c r="H4" s="1014"/>
      <c r="I4" s="1014"/>
      <c r="J4" s="1014"/>
      <c r="K4" s="1014"/>
      <c r="L4" s="1014"/>
      <c r="M4" s="1014"/>
      <c r="N4" s="1014"/>
      <c r="O4" s="1015"/>
      <c r="P4" s="191"/>
      <c r="Q4" s="1022"/>
      <c r="R4" s="1022"/>
      <c r="S4" s="1022"/>
      <c r="T4" s="1022"/>
      <c r="U4" s="1022"/>
      <c r="V4" s="1022"/>
      <c r="W4" s="1022"/>
      <c r="X4" s="1023"/>
      <c r="Y4" s="1000" t="s">
        <v>12</v>
      </c>
      <c r="Z4" s="1001"/>
      <c r="AA4" s="1002"/>
      <c r="AB4" s="553"/>
      <c r="AC4" s="1003"/>
      <c r="AD4" s="1003"/>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c r="A5" s="518"/>
      <c r="B5" s="519"/>
      <c r="C5" s="519"/>
      <c r="D5" s="519"/>
      <c r="E5" s="519"/>
      <c r="F5" s="520"/>
      <c r="G5" s="1016"/>
      <c r="H5" s="1017"/>
      <c r="I5" s="1017"/>
      <c r="J5" s="1017"/>
      <c r="K5" s="1017"/>
      <c r="L5" s="1017"/>
      <c r="M5" s="1017"/>
      <c r="N5" s="1017"/>
      <c r="O5" s="1018"/>
      <c r="P5" s="1024"/>
      <c r="Q5" s="1024"/>
      <c r="R5" s="1024"/>
      <c r="S5" s="1024"/>
      <c r="T5" s="1024"/>
      <c r="U5" s="1024"/>
      <c r="V5" s="1024"/>
      <c r="W5" s="1024"/>
      <c r="X5" s="1025"/>
      <c r="Y5" s="303" t="s">
        <v>54</v>
      </c>
      <c r="Z5" s="997"/>
      <c r="AA5" s="998"/>
      <c r="AB5" s="524"/>
      <c r="AC5" s="999"/>
      <c r="AD5" s="999"/>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c r="A6" s="518"/>
      <c r="B6" s="519"/>
      <c r="C6" s="519"/>
      <c r="D6" s="519"/>
      <c r="E6" s="519"/>
      <c r="F6" s="520"/>
      <c r="G6" s="1019"/>
      <c r="H6" s="1020"/>
      <c r="I6" s="1020"/>
      <c r="J6" s="1020"/>
      <c r="K6" s="1020"/>
      <c r="L6" s="1020"/>
      <c r="M6" s="1020"/>
      <c r="N6" s="1020"/>
      <c r="O6" s="1021"/>
      <c r="P6" s="1026"/>
      <c r="Q6" s="1026"/>
      <c r="R6" s="1026"/>
      <c r="S6" s="1026"/>
      <c r="T6" s="1026"/>
      <c r="U6" s="1026"/>
      <c r="V6" s="1026"/>
      <c r="W6" s="1026"/>
      <c r="X6" s="1027"/>
      <c r="Y6" s="1028" t="s">
        <v>13</v>
      </c>
      <c r="Z6" s="997"/>
      <c r="AA6" s="998"/>
      <c r="AB6" s="463" t="s">
        <v>180</v>
      </c>
      <c r="AC6" s="1029"/>
      <c r="AD6" s="1029"/>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c r="A7" s="897" t="s">
        <v>377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c r="A9" s="514" t="s">
        <v>346</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4"/>
      <c r="Z9" s="411"/>
      <c r="AA9" s="412"/>
      <c r="AB9" s="1008" t="s">
        <v>11</v>
      </c>
      <c r="AC9" s="1009"/>
      <c r="AD9" s="1010"/>
      <c r="AE9" s="996" t="s">
        <v>387</v>
      </c>
      <c r="AF9" s="996"/>
      <c r="AG9" s="996"/>
      <c r="AH9" s="996"/>
      <c r="AI9" s="996" t="s">
        <v>409</v>
      </c>
      <c r="AJ9" s="996"/>
      <c r="AK9" s="996"/>
      <c r="AL9" s="460"/>
      <c r="AM9" s="996" t="s">
        <v>506</v>
      </c>
      <c r="AN9" s="996"/>
      <c r="AO9" s="996"/>
      <c r="AP9" s="460"/>
      <c r="AQ9" s="215" t="s">
        <v>232</v>
      </c>
      <c r="AR9" s="199"/>
      <c r="AS9" s="199"/>
      <c r="AT9" s="200"/>
      <c r="AU9" s="371" t="s">
        <v>134</v>
      </c>
      <c r="AV9" s="371"/>
      <c r="AW9" s="371"/>
      <c r="AX9" s="372"/>
      <c r="AY9" s="34">
        <f>COUNTA($G$11)</f>
        <v>0</v>
      </c>
    </row>
    <row r="10" spans="1:51" ht="18.75" customHeight="1">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05"/>
      <c r="Z10" s="1006"/>
      <c r="AA10" s="1007"/>
      <c r="AB10" s="1011"/>
      <c r="AC10" s="1012"/>
      <c r="AD10" s="1013"/>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c r="A11" s="517"/>
      <c r="B11" s="515"/>
      <c r="C11" s="515"/>
      <c r="D11" s="515"/>
      <c r="E11" s="515"/>
      <c r="F11" s="516"/>
      <c r="G11" s="542"/>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3"/>
      <c r="AC11" s="1003"/>
      <c r="AD11" s="1003"/>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c r="A12" s="518"/>
      <c r="B12" s="519"/>
      <c r="C12" s="519"/>
      <c r="D12" s="519"/>
      <c r="E12" s="519"/>
      <c r="F12" s="520"/>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4"/>
      <c r="AC12" s="999"/>
      <c r="AD12" s="999"/>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3" t="s">
        <v>180</v>
      </c>
      <c r="AC13" s="1029"/>
      <c r="AD13" s="1029"/>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c r="A14" s="897" t="s">
        <v>377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c r="A16" s="514" t="s">
        <v>346</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4"/>
      <c r="Z16" s="411"/>
      <c r="AA16" s="412"/>
      <c r="AB16" s="1008" t="s">
        <v>11</v>
      </c>
      <c r="AC16" s="1009"/>
      <c r="AD16" s="1010"/>
      <c r="AE16" s="996" t="s">
        <v>387</v>
      </c>
      <c r="AF16" s="996"/>
      <c r="AG16" s="996"/>
      <c r="AH16" s="996"/>
      <c r="AI16" s="996" t="s">
        <v>409</v>
      </c>
      <c r="AJ16" s="996"/>
      <c r="AK16" s="996"/>
      <c r="AL16" s="460"/>
      <c r="AM16" s="996" t="s">
        <v>506</v>
      </c>
      <c r="AN16" s="996"/>
      <c r="AO16" s="996"/>
      <c r="AP16" s="460"/>
      <c r="AQ16" s="215" t="s">
        <v>232</v>
      </c>
      <c r="AR16" s="199"/>
      <c r="AS16" s="199"/>
      <c r="AT16" s="200"/>
      <c r="AU16" s="371" t="s">
        <v>134</v>
      </c>
      <c r="AV16" s="371"/>
      <c r="AW16" s="371"/>
      <c r="AX16" s="372"/>
      <c r="AY16" s="34">
        <f>COUNTA($G$18)</f>
        <v>0</v>
      </c>
    </row>
    <row r="17" spans="1:51" ht="18.75" customHeight="1">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05"/>
      <c r="Z17" s="1006"/>
      <c r="AA17" s="1007"/>
      <c r="AB17" s="1011"/>
      <c r="AC17" s="1012"/>
      <c r="AD17" s="1013"/>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c r="A18" s="517"/>
      <c r="B18" s="515"/>
      <c r="C18" s="515"/>
      <c r="D18" s="515"/>
      <c r="E18" s="515"/>
      <c r="F18" s="516"/>
      <c r="G18" s="542"/>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3"/>
      <c r="AC18" s="1003"/>
      <c r="AD18" s="1003"/>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c r="A19" s="518"/>
      <c r="B19" s="519"/>
      <c r="C19" s="519"/>
      <c r="D19" s="519"/>
      <c r="E19" s="519"/>
      <c r="F19" s="520"/>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4"/>
      <c r="AC19" s="999"/>
      <c r="AD19" s="999"/>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3" t="s">
        <v>180</v>
      </c>
      <c r="AC20" s="1029"/>
      <c r="AD20" s="1029"/>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c r="A21" s="897" t="s">
        <v>377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c r="A23" s="514" t="s">
        <v>346</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4"/>
      <c r="Z23" s="411"/>
      <c r="AA23" s="412"/>
      <c r="AB23" s="1008" t="s">
        <v>11</v>
      </c>
      <c r="AC23" s="1009"/>
      <c r="AD23" s="1010"/>
      <c r="AE23" s="996" t="s">
        <v>387</v>
      </c>
      <c r="AF23" s="996"/>
      <c r="AG23" s="996"/>
      <c r="AH23" s="996"/>
      <c r="AI23" s="996" t="s">
        <v>409</v>
      </c>
      <c r="AJ23" s="996"/>
      <c r="AK23" s="996"/>
      <c r="AL23" s="460"/>
      <c r="AM23" s="996" t="s">
        <v>506</v>
      </c>
      <c r="AN23" s="996"/>
      <c r="AO23" s="996"/>
      <c r="AP23" s="460"/>
      <c r="AQ23" s="215" t="s">
        <v>232</v>
      </c>
      <c r="AR23" s="199"/>
      <c r="AS23" s="199"/>
      <c r="AT23" s="200"/>
      <c r="AU23" s="371" t="s">
        <v>134</v>
      </c>
      <c r="AV23" s="371"/>
      <c r="AW23" s="371"/>
      <c r="AX23" s="372"/>
      <c r="AY23" s="34">
        <f>COUNTA($G$25)</f>
        <v>0</v>
      </c>
    </row>
    <row r="24" spans="1:51" ht="18.75" customHeight="1">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05"/>
      <c r="Z24" s="1006"/>
      <c r="AA24" s="1007"/>
      <c r="AB24" s="1011"/>
      <c r="AC24" s="1012"/>
      <c r="AD24" s="1013"/>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c r="A25" s="517"/>
      <c r="B25" s="515"/>
      <c r="C25" s="515"/>
      <c r="D25" s="515"/>
      <c r="E25" s="515"/>
      <c r="F25" s="516"/>
      <c r="G25" s="542"/>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3"/>
      <c r="AC25" s="1003"/>
      <c r="AD25" s="1003"/>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c r="A26" s="518"/>
      <c r="B26" s="519"/>
      <c r="C26" s="519"/>
      <c r="D26" s="519"/>
      <c r="E26" s="519"/>
      <c r="F26" s="520"/>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4"/>
      <c r="AC26" s="999"/>
      <c r="AD26" s="999"/>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3" t="s">
        <v>180</v>
      </c>
      <c r="AC27" s="1029"/>
      <c r="AD27" s="1029"/>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c r="A28" s="897" t="s">
        <v>377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c r="A30" s="514" t="s">
        <v>346</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4"/>
      <c r="Z30" s="411"/>
      <c r="AA30" s="412"/>
      <c r="AB30" s="1008" t="s">
        <v>11</v>
      </c>
      <c r="AC30" s="1009"/>
      <c r="AD30" s="1010"/>
      <c r="AE30" s="996" t="s">
        <v>387</v>
      </c>
      <c r="AF30" s="996"/>
      <c r="AG30" s="996"/>
      <c r="AH30" s="996"/>
      <c r="AI30" s="996" t="s">
        <v>409</v>
      </c>
      <c r="AJ30" s="996"/>
      <c r="AK30" s="996"/>
      <c r="AL30" s="460"/>
      <c r="AM30" s="996" t="s">
        <v>506</v>
      </c>
      <c r="AN30" s="996"/>
      <c r="AO30" s="996"/>
      <c r="AP30" s="460"/>
      <c r="AQ30" s="215" t="s">
        <v>232</v>
      </c>
      <c r="AR30" s="199"/>
      <c r="AS30" s="199"/>
      <c r="AT30" s="200"/>
      <c r="AU30" s="371" t="s">
        <v>134</v>
      </c>
      <c r="AV30" s="371"/>
      <c r="AW30" s="371"/>
      <c r="AX30" s="372"/>
      <c r="AY30" s="34">
        <f>COUNTA($G$32)</f>
        <v>0</v>
      </c>
    </row>
    <row r="31" spans="1:51" ht="18.75" customHeight="1">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05"/>
      <c r="Z31" s="1006"/>
      <c r="AA31" s="1007"/>
      <c r="AB31" s="1011"/>
      <c r="AC31" s="1012"/>
      <c r="AD31" s="1013"/>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c r="A32" s="517"/>
      <c r="B32" s="515"/>
      <c r="C32" s="515"/>
      <c r="D32" s="515"/>
      <c r="E32" s="515"/>
      <c r="F32" s="516"/>
      <c r="G32" s="542"/>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3"/>
      <c r="AC32" s="1003"/>
      <c r="AD32" s="1003"/>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c r="A33" s="518"/>
      <c r="B33" s="519"/>
      <c r="C33" s="519"/>
      <c r="D33" s="519"/>
      <c r="E33" s="519"/>
      <c r="F33" s="520"/>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4"/>
      <c r="AC33" s="999"/>
      <c r="AD33" s="999"/>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3" t="s">
        <v>180</v>
      </c>
      <c r="AC34" s="1029"/>
      <c r="AD34" s="1029"/>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c r="A35" s="897" t="s">
        <v>377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c r="A37" s="514" t="s">
        <v>346</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4"/>
      <c r="Z37" s="411"/>
      <c r="AA37" s="412"/>
      <c r="AB37" s="1008" t="s">
        <v>11</v>
      </c>
      <c r="AC37" s="1009"/>
      <c r="AD37" s="1010"/>
      <c r="AE37" s="996" t="s">
        <v>387</v>
      </c>
      <c r="AF37" s="996"/>
      <c r="AG37" s="996"/>
      <c r="AH37" s="996"/>
      <c r="AI37" s="996" t="s">
        <v>409</v>
      </c>
      <c r="AJ37" s="996"/>
      <c r="AK37" s="996"/>
      <c r="AL37" s="460"/>
      <c r="AM37" s="996" t="s">
        <v>506</v>
      </c>
      <c r="AN37" s="996"/>
      <c r="AO37" s="996"/>
      <c r="AP37" s="460"/>
      <c r="AQ37" s="215" t="s">
        <v>232</v>
      </c>
      <c r="AR37" s="199"/>
      <c r="AS37" s="199"/>
      <c r="AT37" s="200"/>
      <c r="AU37" s="371" t="s">
        <v>134</v>
      </c>
      <c r="AV37" s="371"/>
      <c r="AW37" s="371"/>
      <c r="AX37" s="372"/>
      <c r="AY37" s="34">
        <f>COUNTA($G$39)</f>
        <v>0</v>
      </c>
    </row>
    <row r="38" spans="1:51" ht="18.75" customHeight="1">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05"/>
      <c r="Z38" s="1006"/>
      <c r="AA38" s="1007"/>
      <c r="AB38" s="1011"/>
      <c r="AC38" s="1012"/>
      <c r="AD38" s="1013"/>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c r="A39" s="517"/>
      <c r="B39" s="515"/>
      <c r="C39" s="515"/>
      <c r="D39" s="515"/>
      <c r="E39" s="515"/>
      <c r="F39" s="516"/>
      <c r="G39" s="542"/>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3"/>
      <c r="AC39" s="1003"/>
      <c r="AD39" s="1003"/>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c r="A40" s="518"/>
      <c r="B40" s="519"/>
      <c r="C40" s="519"/>
      <c r="D40" s="519"/>
      <c r="E40" s="519"/>
      <c r="F40" s="520"/>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4"/>
      <c r="AC40" s="999"/>
      <c r="AD40" s="999"/>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3" t="s">
        <v>180</v>
      </c>
      <c r="AC41" s="1029"/>
      <c r="AD41" s="1029"/>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c r="A42" s="897" t="s">
        <v>377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c r="A44" s="514" t="s">
        <v>346</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4"/>
      <c r="Z44" s="411"/>
      <c r="AA44" s="412"/>
      <c r="AB44" s="1008" t="s">
        <v>11</v>
      </c>
      <c r="AC44" s="1009"/>
      <c r="AD44" s="1010"/>
      <c r="AE44" s="996" t="s">
        <v>387</v>
      </c>
      <c r="AF44" s="996"/>
      <c r="AG44" s="996"/>
      <c r="AH44" s="996"/>
      <c r="AI44" s="996" t="s">
        <v>409</v>
      </c>
      <c r="AJ44" s="996"/>
      <c r="AK44" s="996"/>
      <c r="AL44" s="460"/>
      <c r="AM44" s="996" t="s">
        <v>506</v>
      </c>
      <c r="AN44" s="996"/>
      <c r="AO44" s="996"/>
      <c r="AP44" s="460"/>
      <c r="AQ44" s="215" t="s">
        <v>232</v>
      </c>
      <c r="AR44" s="199"/>
      <c r="AS44" s="199"/>
      <c r="AT44" s="200"/>
      <c r="AU44" s="371" t="s">
        <v>134</v>
      </c>
      <c r="AV44" s="371"/>
      <c r="AW44" s="371"/>
      <c r="AX44" s="372"/>
      <c r="AY44" s="34">
        <f>COUNTA($G$46)</f>
        <v>0</v>
      </c>
    </row>
    <row r="45" spans="1:51" ht="18.75" customHeight="1">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05"/>
      <c r="Z45" s="1006"/>
      <c r="AA45" s="1007"/>
      <c r="AB45" s="1011"/>
      <c r="AC45" s="1012"/>
      <c r="AD45" s="1013"/>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c r="A46" s="517"/>
      <c r="B46" s="515"/>
      <c r="C46" s="515"/>
      <c r="D46" s="515"/>
      <c r="E46" s="515"/>
      <c r="F46" s="516"/>
      <c r="G46" s="542"/>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3"/>
      <c r="AC46" s="1003"/>
      <c r="AD46" s="1003"/>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c r="A47" s="518"/>
      <c r="B47" s="519"/>
      <c r="C47" s="519"/>
      <c r="D47" s="519"/>
      <c r="E47" s="519"/>
      <c r="F47" s="520"/>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4"/>
      <c r="AC47" s="999"/>
      <c r="AD47" s="999"/>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3" t="s">
        <v>180</v>
      </c>
      <c r="AC48" s="1029"/>
      <c r="AD48" s="1029"/>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c r="A49" s="897" t="s">
        <v>377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c r="A51" s="514" t="s">
        <v>346</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4"/>
      <c r="Z51" s="411"/>
      <c r="AA51" s="412"/>
      <c r="AB51" s="460" t="s">
        <v>11</v>
      </c>
      <c r="AC51" s="1009"/>
      <c r="AD51" s="1010"/>
      <c r="AE51" s="996" t="s">
        <v>387</v>
      </c>
      <c r="AF51" s="996"/>
      <c r="AG51" s="996"/>
      <c r="AH51" s="996"/>
      <c r="AI51" s="996" t="s">
        <v>409</v>
      </c>
      <c r="AJ51" s="996"/>
      <c r="AK51" s="996"/>
      <c r="AL51" s="460"/>
      <c r="AM51" s="996" t="s">
        <v>506</v>
      </c>
      <c r="AN51" s="996"/>
      <c r="AO51" s="996"/>
      <c r="AP51" s="460"/>
      <c r="AQ51" s="215" t="s">
        <v>232</v>
      </c>
      <c r="AR51" s="199"/>
      <c r="AS51" s="199"/>
      <c r="AT51" s="200"/>
      <c r="AU51" s="371" t="s">
        <v>134</v>
      </c>
      <c r="AV51" s="371"/>
      <c r="AW51" s="371"/>
      <c r="AX51" s="372"/>
      <c r="AY51" s="34">
        <f>COUNTA($G$53)</f>
        <v>0</v>
      </c>
    </row>
    <row r="52" spans="1:51" ht="18.75" customHeight="1">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05"/>
      <c r="Z52" s="1006"/>
      <c r="AA52" s="1007"/>
      <c r="AB52" s="1011"/>
      <c r="AC52" s="1012"/>
      <c r="AD52" s="1013"/>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c r="A53" s="517"/>
      <c r="B53" s="515"/>
      <c r="C53" s="515"/>
      <c r="D53" s="515"/>
      <c r="E53" s="515"/>
      <c r="F53" s="516"/>
      <c r="G53" s="542"/>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3"/>
      <c r="AC53" s="1003"/>
      <c r="AD53" s="1003"/>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c r="A54" s="518"/>
      <c r="B54" s="519"/>
      <c r="C54" s="519"/>
      <c r="D54" s="519"/>
      <c r="E54" s="519"/>
      <c r="F54" s="520"/>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4"/>
      <c r="AC54" s="999"/>
      <c r="AD54" s="999"/>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3" t="s">
        <v>180</v>
      </c>
      <c r="AC55" s="1029"/>
      <c r="AD55" s="1029"/>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c r="A56" s="897" t="s">
        <v>377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c r="A58" s="514" t="s">
        <v>346</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4"/>
      <c r="Z58" s="411"/>
      <c r="AA58" s="412"/>
      <c r="AB58" s="1008" t="s">
        <v>11</v>
      </c>
      <c r="AC58" s="1009"/>
      <c r="AD58" s="1010"/>
      <c r="AE58" s="996" t="s">
        <v>387</v>
      </c>
      <c r="AF58" s="996"/>
      <c r="AG58" s="996"/>
      <c r="AH58" s="996"/>
      <c r="AI58" s="996" t="s">
        <v>409</v>
      </c>
      <c r="AJ58" s="996"/>
      <c r="AK58" s="996"/>
      <c r="AL58" s="460"/>
      <c r="AM58" s="996" t="s">
        <v>506</v>
      </c>
      <c r="AN58" s="996"/>
      <c r="AO58" s="996"/>
      <c r="AP58" s="460"/>
      <c r="AQ58" s="215" t="s">
        <v>232</v>
      </c>
      <c r="AR58" s="199"/>
      <c r="AS58" s="199"/>
      <c r="AT58" s="200"/>
      <c r="AU58" s="371" t="s">
        <v>134</v>
      </c>
      <c r="AV58" s="371"/>
      <c r="AW58" s="371"/>
      <c r="AX58" s="372"/>
      <c r="AY58" s="34">
        <f>COUNTA($G$60)</f>
        <v>0</v>
      </c>
    </row>
    <row r="59" spans="1:51" ht="18.75" customHeight="1">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05"/>
      <c r="Z59" s="1006"/>
      <c r="AA59" s="1007"/>
      <c r="AB59" s="1011"/>
      <c r="AC59" s="1012"/>
      <c r="AD59" s="1013"/>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c r="A60" s="517"/>
      <c r="B60" s="515"/>
      <c r="C60" s="515"/>
      <c r="D60" s="515"/>
      <c r="E60" s="515"/>
      <c r="F60" s="516"/>
      <c r="G60" s="542"/>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3"/>
      <c r="AC60" s="1003"/>
      <c r="AD60" s="1003"/>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c r="A61" s="518"/>
      <c r="B61" s="519"/>
      <c r="C61" s="519"/>
      <c r="D61" s="519"/>
      <c r="E61" s="519"/>
      <c r="F61" s="520"/>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4"/>
      <c r="AC61" s="999"/>
      <c r="AD61" s="999"/>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3" t="s">
        <v>180</v>
      </c>
      <c r="AC62" s="1029"/>
      <c r="AD62" s="1029"/>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c r="A63" s="897" t="s">
        <v>377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c r="A65" s="514" t="s">
        <v>346</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4"/>
      <c r="Z65" s="411"/>
      <c r="AA65" s="412"/>
      <c r="AB65" s="1008" t="s">
        <v>11</v>
      </c>
      <c r="AC65" s="1009"/>
      <c r="AD65" s="1010"/>
      <c r="AE65" s="996" t="s">
        <v>387</v>
      </c>
      <c r="AF65" s="996"/>
      <c r="AG65" s="996"/>
      <c r="AH65" s="996"/>
      <c r="AI65" s="996" t="s">
        <v>409</v>
      </c>
      <c r="AJ65" s="996"/>
      <c r="AK65" s="996"/>
      <c r="AL65" s="460"/>
      <c r="AM65" s="996" t="s">
        <v>506</v>
      </c>
      <c r="AN65" s="996"/>
      <c r="AO65" s="996"/>
      <c r="AP65" s="460"/>
      <c r="AQ65" s="215" t="s">
        <v>232</v>
      </c>
      <c r="AR65" s="199"/>
      <c r="AS65" s="199"/>
      <c r="AT65" s="200"/>
      <c r="AU65" s="371" t="s">
        <v>134</v>
      </c>
      <c r="AV65" s="371"/>
      <c r="AW65" s="371"/>
      <c r="AX65" s="372"/>
      <c r="AY65" s="34">
        <f>COUNTA($G$67)</f>
        <v>0</v>
      </c>
    </row>
    <row r="66" spans="1:51" ht="18.75" customHeight="1">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05"/>
      <c r="Z66" s="1006"/>
      <c r="AA66" s="1007"/>
      <c r="AB66" s="1011"/>
      <c r="AC66" s="1012"/>
      <c r="AD66" s="1013"/>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c r="A67" s="517"/>
      <c r="B67" s="515"/>
      <c r="C67" s="515"/>
      <c r="D67" s="515"/>
      <c r="E67" s="515"/>
      <c r="F67" s="516"/>
      <c r="G67" s="542"/>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3"/>
      <c r="AC67" s="1003"/>
      <c r="AD67" s="1003"/>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c r="A68" s="518"/>
      <c r="B68" s="519"/>
      <c r="C68" s="519"/>
      <c r="D68" s="519"/>
      <c r="E68" s="519"/>
      <c r="F68" s="520"/>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4"/>
      <c r="AC68" s="999"/>
      <c r="AD68" s="999"/>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9"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c r="A70" s="897" t="s">
        <v>377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3" t="s">
        <v>28</v>
      </c>
      <c r="B2" s="1034"/>
      <c r="C2" s="1034"/>
      <c r="D2" s="1034"/>
      <c r="E2" s="1034"/>
      <c r="F2" s="1035"/>
      <c r="G2" s="441" t="s">
        <v>363</v>
      </c>
      <c r="H2" s="442"/>
      <c r="I2" s="442"/>
      <c r="J2" s="442"/>
      <c r="K2" s="442"/>
      <c r="L2" s="442"/>
      <c r="M2" s="442"/>
      <c r="N2" s="442"/>
      <c r="O2" s="442"/>
      <c r="P2" s="442"/>
      <c r="Q2" s="442"/>
      <c r="R2" s="442"/>
      <c r="S2" s="442"/>
      <c r="T2" s="442"/>
      <c r="U2" s="442"/>
      <c r="V2" s="442"/>
      <c r="W2" s="442"/>
      <c r="X2" s="442"/>
      <c r="Y2" s="442"/>
      <c r="Z2" s="442"/>
      <c r="AA2" s="442"/>
      <c r="AB2" s="443"/>
      <c r="AC2" s="441" t="s">
        <v>365</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c r="A3" s="1036"/>
      <c r="B3" s="1037"/>
      <c r="C3" s="1037"/>
      <c r="D3" s="1037"/>
      <c r="E3" s="1037"/>
      <c r="F3" s="1038"/>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c r="A4" s="1036"/>
      <c r="B4" s="1037"/>
      <c r="C4" s="1037"/>
      <c r="D4" s="1037"/>
      <c r="E4" s="1037"/>
      <c r="F4" s="103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c r="A5" s="1036"/>
      <c r="B5" s="1037"/>
      <c r="C5" s="1037"/>
      <c r="D5" s="1037"/>
      <c r="E5" s="1037"/>
      <c r="F5" s="1038"/>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c r="A6" s="1036"/>
      <c r="B6" s="1037"/>
      <c r="C6" s="1037"/>
      <c r="D6" s="1037"/>
      <c r="E6" s="1037"/>
      <c r="F6" s="1038"/>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c r="A7" s="1036"/>
      <c r="B7" s="1037"/>
      <c r="C7" s="1037"/>
      <c r="D7" s="1037"/>
      <c r="E7" s="1037"/>
      <c r="F7" s="1038"/>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c r="A8" s="1036"/>
      <c r="B8" s="1037"/>
      <c r="C8" s="1037"/>
      <c r="D8" s="1037"/>
      <c r="E8" s="1037"/>
      <c r="F8" s="1038"/>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c r="A9" s="1036"/>
      <c r="B9" s="1037"/>
      <c r="C9" s="1037"/>
      <c r="D9" s="1037"/>
      <c r="E9" s="1037"/>
      <c r="F9" s="1038"/>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c r="A10" s="1036"/>
      <c r="B10" s="1037"/>
      <c r="C10" s="1037"/>
      <c r="D10" s="1037"/>
      <c r="E10" s="1037"/>
      <c r="F10" s="1038"/>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c r="A11" s="1036"/>
      <c r="B11" s="1037"/>
      <c r="C11" s="1037"/>
      <c r="D11" s="1037"/>
      <c r="E11" s="1037"/>
      <c r="F11" s="1038"/>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c r="A12" s="1036"/>
      <c r="B12" s="1037"/>
      <c r="C12" s="1037"/>
      <c r="D12" s="1037"/>
      <c r="E12" s="1037"/>
      <c r="F12" s="1038"/>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c r="A13" s="1036"/>
      <c r="B13" s="1037"/>
      <c r="C13" s="1037"/>
      <c r="D13" s="1037"/>
      <c r="E13" s="1037"/>
      <c r="F13" s="1038"/>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c r="A14" s="1036"/>
      <c r="B14" s="1037"/>
      <c r="C14" s="1037"/>
      <c r="D14" s="1037"/>
      <c r="E14" s="1037"/>
      <c r="F14" s="103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c r="A15" s="1036"/>
      <c r="B15" s="1037"/>
      <c r="C15" s="1037"/>
      <c r="D15" s="1037"/>
      <c r="E15" s="1037"/>
      <c r="F15" s="1038"/>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c r="A16" s="1036"/>
      <c r="B16" s="1037"/>
      <c r="C16" s="1037"/>
      <c r="D16" s="1037"/>
      <c r="E16" s="1037"/>
      <c r="F16" s="1038"/>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c r="A17" s="1036"/>
      <c r="B17" s="1037"/>
      <c r="C17" s="1037"/>
      <c r="D17" s="1037"/>
      <c r="E17" s="1037"/>
      <c r="F17" s="103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c r="A18" s="1036"/>
      <c r="B18" s="1037"/>
      <c r="C18" s="1037"/>
      <c r="D18" s="1037"/>
      <c r="E18" s="1037"/>
      <c r="F18" s="1038"/>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c r="A19" s="1036"/>
      <c r="B19" s="1037"/>
      <c r="C19" s="1037"/>
      <c r="D19" s="1037"/>
      <c r="E19" s="1037"/>
      <c r="F19" s="1038"/>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c r="A20" s="1036"/>
      <c r="B20" s="1037"/>
      <c r="C20" s="1037"/>
      <c r="D20" s="1037"/>
      <c r="E20" s="1037"/>
      <c r="F20" s="1038"/>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c r="A21" s="1036"/>
      <c r="B21" s="1037"/>
      <c r="C21" s="1037"/>
      <c r="D21" s="1037"/>
      <c r="E21" s="1037"/>
      <c r="F21" s="1038"/>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c r="A22" s="1036"/>
      <c r="B22" s="1037"/>
      <c r="C22" s="1037"/>
      <c r="D22" s="1037"/>
      <c r="E22" s="1037"/>
      <c r="F22" s="1038"/>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c r="A23" s="1036"/>
      <c r="B23" s="1037"/>
      <c r="C23" s="1037"/>
      <c r="D23" s="1037"/>
      <c r="E23" s="1037"/>
      <c r="F23" s="1038"/>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c r="A24" s="1036"/>
      <c r="B24" s="1037"/>
      <c r="C24" s="1037"/>
      <c r="D24" s="1037"/>
      <c r="E24" s="1037"/>
      <c r="F24" s="1038"/>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c r="A25" s="1036"/>
      <c r="B25" s="1037"/>
      <c r="C25" s="1037"/>
      <c r="D25" s="1037"/>
      <c r="E25" s="1037"/>
      <c r="F25" s="1038"/>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c r="A26" s="1036"/>
      <c r="B26" s="1037"/>
      <c r="C26" s="1037"/>
      <c r="D26" s="1037"/>
      <c r="E26" s="1037"/>
      <c r="F26" s="1038"/>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c r="A27" s="1036"/>
      <c r="B27" s="1037"/>
      <c r="C27" s="1037"/>
      <c r="D27" s="1037"/>
      <c r="E27" s="1037"/>
      <c r="F27" s="103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c r="A28" s="1036"/>
      <c r="B28" s="1037"/>
      <c r="C28" s="1037"/>
      <c r="D28" s="1037"/>
      <c r="E28" s="1037"/>
      <c r="F28" s="1038"/>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c r="A29" s="1036"/>
      <c r="B29" s="1037"/>
      <c r="C29" s="1037"/>
      <c r="D29" s="1037"/>
      <c r="E29" s="1037"/>
      <c r="F29" s="1038"/>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c r="A30" s="1036"/>
      <c r="B30" s="1037"/>
      <c r="C30" s="1037"/>
      <c r="D30" s="1037"/>
      <c r="E30" s="1037"/>
      <c r="F30" s="103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c r="A31" s="1036"/>
      <c r="B31" s="1037"/>
      <c r="C31" s="1037"/>
      <c r="D31" s="1037"/>
      <c r="E31" s="1037"/>
      <c r="F31" s="1038"/>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c r="A32" s="1036"/>
      <c r="B32" s="1037"/>
      <c r="C32" s="1037"/>
      <c r="D32" s="1037"/>
      <c r="E32" s="1037"/>
      <c r="F32" s="1038"/>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c r="A33" s="1036"/>
      <c r="B33" s="1037"/>
      <c r="C33" s="1037"/>
      <c r="D33" s="1037"/>
      <c r="E33" s="1037"/>
      <c r="F33" s="1038"/>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c r="A34" s="1036"/>
      <c r="B34" s="1037"/>
      <c r="C34" s="1037"/>
      <c r="D34" s="1037"/>
      <c r="E34" s="1037"/>
      <c r="F34" s="1038"/>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c r="A35" s="1036"/>
      <c r="B35" s="1037"/>
      <c r="C35" s="1037"/>
      <c r="D35" s="1037"/>
      <c r="E35" s="1037"/>
      <c r="F35" s="1038"/>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c r="A36" s="1036"/>
      <c r="B36" s="1037"/>
      <c r="C36" s="1037"/>
      <c r="D36" s="1037"/>
      <c r="E36" s="1037"/>
      <c r="F36" s="1038"/>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c r="A37" s="1036"/>
      <c r="B37" s="1037"/>
      <c r="C37" s="1037"/>
      <c r="D37" s="1037"/>
      <c r="E37" s="1037"/>
      <c r="F37" s="1038"/>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c r="A38" s="1036"/>
      <c r="B38" s="1037"/>
      <c r="C38" s="1037"/>
      <c r="D38" s="1037"/>
      <c r="E38" s="1037"/>
      <c r="F38" s="1038"/>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c r="A39" s="1036"/>
      <c r="B39" s="1037"/>
      <c r="C39" s="1037"/>
      <c r="D39" s="1037"/>
      <c r="E39" s="1037"/>
      <c r="F39" s="1038"/>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c r="A40" s="1036"/>
      <c r="B40" s="1037"/>
      <c r="C40" s="1037"/>
      <c r="D40" s="1037"/>
      <c r="E40" s="1037"/>
      <c r="F40" s="103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c r="A41" s="1036"/>
      <c r="B41" s="1037"/>
      <c r="C41" s="1037"/>
      <c r="D41" s="1037"/>
      <c r="E41" s="1037"/>
      <c r="F41" s="1038"/>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c r="A42" s="1036"/>
      <c r="B42" s="1037"/>
      <c r="C42" s="1037"/>
      <c r="D42" s="1037"/>
      <c r="E42" s="1037"/>
      <c r="F42" s="1038"/>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c r="A43" s="1036"/>
      <c r="B43" s="1037"/>
      <c r="C43" s="1037"/>
      <c r="D43" s="1037"/>
      <c r="E43" s="1037"/>
      <c r="F43" s="103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c r="A44" s="1036"/>
      <c r="B44" s="1037"/>
      <c r="C44" s="1037"/>
      <c r="D44" s="1037"/>
      <c r="E44" s="1037"/>
      <c r="F44" s="1038"/>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c r="A45" s="1036"/>
      <c r="B45" s="1037"/>
      <c r="C45" s="1037"/>
      <c r="D45" s="1037"/>
      <c r="E45" s="1037"/>
      <c r="F45" s="1038"/>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c r="A46" s="1036"/>
      <c r="B46" s="1037"/>
      <c r="C46" s="1037"/>
      <c r="D46" s="1037"/>
      <c r="E46" s="1037"/>
      <c r="F46" s="1038"/>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c r="A47" s="1036"/>
      <c r="B47" s="1037"/>
      <c r="C47" s="1037"/>
      <c r="D47" s="1037"/>
      <c r="E47" s="1037"/>
      <c r="F47" s="1038"/>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c r="A48" s="1036"/>
      <c r="B48" s="1037"/>
      <c r="C48" s="1037"/>
      <c r="D48" s="1037"/>
      <c r="E48" s="1037"/>
      <c r="F48" s="1038"/>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c r="A49" s="1036"/>
      <c r="B49" s="1037"/>
      <c r="C49" s="1037"/>
      <c r="D49" s="1037"/>
      <c r="E49" s="1037"/>
      <c r="F49" s="1038"/>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c r="A50" s="1036"/>
      <c r="B50" s="1037"/>
      <c r="C50" s="1037"/>
      <c r="D50" s="1037"/>
      <c r="E50" s="1037"/>
      <c r="F50" s="1038"/>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c r="A51" s="1036"/>
      <c r="B51" s="1037"/>
      <c r="C51" s="1037"/>
      <c r="D51" s="1037"/>
      <c r="E51" s="1037"/>
      <c r="F51" s="1038"/>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c r="A52" s="1036"/>
      <c r="B52" s="1037"/>
      <c r="C52" s="1037"/>
      <c r="D52" s="1037"/>
      <c r="E52" s="1037"/>
      <c r="F52" s="1038"/>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row r="55" spans="1:51" ht="30" customHeight="1">
      <c r="A55" s="1033" t="s">
        <v>28</v>
      </c>
      <c r="B55" s="1034"/>
      <c r="C55" s="1034"/>
      <c r="D55" s="1034"/>
      <c r="E55" s="1034"/>
      <c r="F55" s="1035"/>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c r="A56" s="1036"/>
      <c r="B56" s="1037"/>
      <c r="C56" s="1037"/>
      <c r="D56" s="1037"/>
      <c r="E56" s="1037"/>
      <c r="F56" s="1038"/>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c r="A57" s="1036"/>
      <c r="B57" s="1037"/>
      <c r="C57" s="1037"/>
      <c r="D57" s="1037"/>
      <c r="E57" s="1037"/>
      <c r="F57" s="103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c r="A58" s="1036"/>
      <c r="B58" s="1037"/>
      <c r="C58" s="1037"/>
      <c r="D58" s="1037"/>
      <c r="E58" s="1037"/>
      <c r="F58" s="1038"/>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c r="A59" s="1036"/>
      <c r="B59" s="1037"/>
      <c r="C59" s="1037"/>
      <c r="D59" s="1037"/>
      <c r="E59" s="1037"/>
      <c r="F59" s="1038"/>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c r="A60" s="1036"/>
      <c r="B60" s="1037"/>
      <c r="C60" s="1037"/>
      <c r="D60" s="1037"/>
      <c r="E60" s="1037"/>
      <c r="F60" s="1038"/>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c r="A61" s="1036"/>
      <c r="B61" s="1037"/>
      <c r="C61" s="1037"/>
      <c r="D61" s="1037"/>
      <c r="E61" s="1037"/>
      <c r="F61" s="1038"/>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c r="A62" s="1036"/>
      <c r="B62" s="1037"/>
      <c r="C62" s="1037"/>
      <c r="D62" s="1037"/>
      <c r="E62" s="1037"/>
      <c r="F62" s="1038"/>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c r="A63" s="1036"/>
      <c r="B63" s="1037"/>
      <c r="C63" s="1037"/>
      <c r="D63" s="1037"/>
      <c r="E63" s="1037"/>
      <c r="F63" s="1038"/>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c r="A64" s="1036"/>
      <c r="B64" s="1037"/>
      <c r="C64" s="1037"/>
      <c r="D64" s="1037"/>
      <c r="E64" s="1037"/>
      <c r="F64" s="1038"/>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c r="A65" s="1036"/>
      <c r="B65" s="1037"/>
      <c r="C65" s="1037"/>
      <c r="D65" s="1037"/>
      <c r="E65" s="1037"/>
      <c r="F65" s="1038"/>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c r="A66" s="1036"/>
      <c r="B66" s="1037"/>
      <c r="C66" s="1037"/>
      <c r="D66" s="1037"/>
      <c r="E66" s="1037"/>
      <c r="F66" s="1038"/>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c r="A67" s="1036"/>
      <c r="B67" s="1037"/>
      <c r="C67" s="1037"/>
      <c r="D67" s="1037"/>
      <c r="E67" s="1037"/>
      <c r="F67" s="103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c r="A68" s="1036"/>
      <c r="B68" s="1037"/>
      <c r="C68" s="1037"/>
      <c r="D68" s="1037"/>
      <c r="E68" s="1037"/>
      <c r="F68" s="1038"/>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c r="A69" s="1036"/>
      <c r="B69" s="1037"/>
      <c r="C69" s="1037"/>
      <c r="D69" s="1037"/>
      <c r="E69" s="1037"/>
      <c r="F69" s="1038"/>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c r="A70" s="1036"/>
      <c r="B70" s="1037"/>
      <c r="C70" s="1037"/>
      <c r="D70" s="1037"/>
      <c r="E70" s="1037"/>
      <c r="F70" s="103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c r="A71" s="1036"/>
      <c r="B71" s="1037"/>
      <c r="C71" s="1037"/>
      <c r="D71" s="1037"/>
      <c r="E71" s="1037"/>
      <c r="F71" s="1038"/>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c r="A72" s="1036"/>
      <c r="B72" s="1037"/>
      <c r="C72" s="1037"/>
      <c r="D72" s="1037"/>
      <c r="E72" s="1037"/>
      <c r="F72" s="1038"/>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c r="A73" s="1036"/>
      <c r="B73" s="1037"/>
      <c r="C73" s="1037"/>
      <c r="D73" s="1037"/>
      <c r="E73" s="1037"/>
      <c r="F73" s="1038"/>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c r="A74" s="1036"/>
      <c r="B74" s="1037"/>
      <c r="C74" s="1037"/>
      <c r="D74" s="1037"/>
      <c r="E74" s="1037"/>
      <c r="F74" s="1038"/>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c r="A75" s="1036"/>
      <c r="B75" s="1037"/>
      <c r="C75" s="1037"/>
      <c r="D75" s="1037"/>
      <c r="E75" s="1037"/>
      <c r="F75" s="1038"/>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c r="A76" s="1036"/>
      <c r="B76" s="1037"/>
      <c r="C76" s="1037"/>
      <c r="D76" s="1037"/>
      <c r="E76" s="1037"/>
      <c r="F76" s="1038"/>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c r="A77" s="1036"/>
      <c r="B77" s="1037"/>
      <c r="C77" s="1037"/>
      <c r="D77" s="1037"/>
      <c r="E77" s="1037"/>
      <c r="F77" s="1038"/>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c r="A78" s="1036"/>
      <c r="B78" s="1037"/>
      <c r="C78" s="1037"/>
      <c r="D78" s="1037"/>
      <c r="E78" s="1037"/>
      <c r="F78" s="1038"/>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c r="A79" s="1036"/>
      <c r="B79" s="1037"/>
      <c r="C79" s="1037"/>
      <c r="D79" s="1037"/>
      <c r="E79" s="1037"/>
      <c r="F79" s="1038"/>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c r="A80" s="1036"/>
      <c r="B80" s="1037"/>
      <c r="C80" s="1037"/>
      <c r="D80" s="1037"/>
      <c r="E80" s="1037"/>
      <c r="F80" s="103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c r="A81" s="1036"/>
      <c r="B81" s="1037"/>
      <c r="C81" s="1037"/>
      <c r="D81" s="1037"/>
      <c r="E81" s="1037"/>
      <c r="F81" s="1038"/>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c r="A82" s="1036"/>
      <c r="B82" s="1037"/>
      <c r="C82" s="1037"/>
      <c r="D82" s="1037"/>
      <c r="E82" s="1037"/>
      <c r="F82" s="1038"/>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c r="A83" s="1036"/>
      <c r="B83" s="1037"/>
      <c r="C83" s="1037"/>
      <c r="D83" s="1037"/>
      <c r="E83" s="1037"/>
      <c r="F83" s="103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c r="A84" s="1036"/>
      <c r="B84" s="1037"/>
      <c r="C84" s="1037"/>
      <c r="D84" s="1037"/>
      <c r="E84" s="1037"/>
      <c r="F84" s="1038"/>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c r="A85" s="1036"/>
      <c r="B85" s="1037"/>
      <c r="C85" s="1037"/>
      <c r="D85" s="1037"/>
      <c r="E85" s="1037"/>
      <c r="F85" s="1038"/>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c r="A86" s="1036"/>
      <c r="B86" s="1037"/>
      <c r="C86" s="1037"/>
      <c r="D86" s="1037"/>
      <c r="E86" s="1037"/>
      <c r="F86" s="1038"/>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c r="A87" s="1036"/>
      <c r="B87" s="1037"/>
      <c r="C87" s="1037"/>
      <c r="D87" s="1037"/>
      <c r="E87" s="1037"/>
      <c r="F87" s="1038"/>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c r="A88" s="1036"/>
      <c r="B88" s="1037"/>
      <c r="C88" s="1037"/>
      <c r="D88" s="1037"/>
      <c r="E88" s="1037"/>
      <c r="F88" s="1038"/>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c r="A89" s="1036"/>
      <c r="B89" s="1037"/>
      <c r="C89" s="1037"/>
      <c r="D89" s="1037"/>
      <c r="E89" s="1037"/>
      <c r="F89" s="1038"/>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c r="A90" s="1036"/>
      <c r="B90" s="1037"/>
      <c r="C90" s="1037"/>
      <c r="D90" s="1037"/>
      <c r="E90" s="1037"/>
      <c r="F90" s="1038"/>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c r="A91" s="1036"/>
      <c r="B91" s="1037"/>
      <c r="C91" s="1037"/>
      <c r="D91" s="1037"/>
      <c r="E91" s="1037"/>
      <c r="F91" s="1038"/>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c r="A92" s="1036"/>
      <c r="B92" s="1037"/>
      <c r="C92" s="1037"/>
      <c r="D92" s="1037"/>
      <c r="E92" s="1037"/>
      <c r="F92" s="1038"/>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c r="A93" s="1036"/>
      <c r="B93" s="1037"/>
      <c r="C93" s="1037"/>
      <c r="D93" s="1037"/>
      <c r="E93" s="1037"/>
      <c r="F93" s="103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c r="A94" s="1036"/>
      <c r="B94" s="1037"/>
      <c r="C94" s="1037"/>
      <c r="D94" s="1037"/>
      <c r="E94" s="1037"/>
      <c r="F94" s="1038"/>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c r="A95" s="1036"/>
      <c r="B95" s="1037"/>
      <c r="C95" s="1037"/>
      <c r="D95" s="1037"/>
      <c r="E95" s="1037"/>
      <c r="F95" s="1038"/>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c r="A96" s="1036"/>
      <c r="B96" s="1037"/>
      <c r="C96" s="1037"/>
      <c r="D96" s="1037"/>
      <c r="E96" s="1037"/>
      <c r="F96" s="103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c r="A97" s="1036"/>
      <c r="B97" s="1037"/>
      <c r="C97" s="1037"/>
      <c r="D97" s="1037"/>
      <c r="E97" s="1037"/>
      <c r="F97" s="1038"/>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c r="A98" s="1036"/>
      <c r="B98" s="1037"/>
      <c r="C98" s="1037"/>
      <c r="D98" s="1037"/>
      <c r="E98" s="1037"/>
      <c r="F98" s="1038"/>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c r="A99" s="1036"/>
      <c r="B99" s="1037"/>
      <c r="C99" s="1037"/>
      <c r="D99" s="1037"/>
      <c r="E99" s="1037"/>
      <c r="F99" s="1038"/>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c r="A100" s="1036"/>
      <c r="B100" s="1037"/>
      <c r="C100" s="1037"/>
      <c r="D100" s="1037"/>
      <c r="E100" s="1037"/>
      <c r="F100" s="1038"/>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c r="A101" s="1036"/>
      <c r="B101" s="1037"/>
      <c r="C101" s="1037"/>
      <c r="D101" s="1037"/>
      <c r="E101" s="1037"/>
      <c r="F101" s="1038"/>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c r="A102" s="1036"/>
      <c r="B102" s="1037"/>
      <c r="C102" s="1037"/>
      <c r="D102" s="1037"/>
      <c r="E102" s="1037"/>
      <c r="F102" s="1038"/>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c r="A103" s="1036"/>
      <c r="B103" s="1037"/>
      <c r="C103" s="1037"/>
      <c r="D103" s="1037"/>
      <c r="E103" s="1037"/>
      <c r="F103" s="1038"/>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c r="A104" s="1036"/>
      <c r="B104" s="1037"/>
      <c r="C104" s="1037"/>
      <c r="D104" s="1037"/>
      <c r="E104" s="1037"/>
      <c r="F104" s="1038"/>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c r="A105" s="1036"/>
      <c r="B105" s="1037"/>
      <c r="C105" s="1037"/>
      <c r="D105" s="1037"/>
      <c r="E105" s="1037"/>
      <c r="F105" s="1038"/>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row r="108" spans="1:51" ht="30" customHeight="1">
      <c r="A108" s="1033" t="s">
        <v>28</v>
      </c>
      <c r="B108" s="1034"/>
      <c r="C108" s="1034"/>
      <c r="D108" s="1034"/>
      <c r="E108" s="1034"/>
      <c r="F108" s="1035"/>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c r="A109" s="1036"/>
      <c r="B109" s="1037"/>
      <c r="C109" s="1037"/>
      <c r="D109" s="1037"/>
      <c r="E109" s="1037"/>
      <c r="F109" s="1038"/>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c r="A110" s="1036"/>
      <c r="B110" s="1037"/>
      <c r="C110" s="1037"/>
      <c r="D110" s="1037"/>
      <c r="E110" s="1037"/>
      <c r="F110" s="103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c r="A111" s="1036"/>
      <c r="B111" s="1037"/>
      <c r="C111" s="1037"/>
      <c r="D111" s="1037"/>
      <c r="E111" s="1037"/>
      <c r="F111" s="1038"/>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c r="A112" s="1036"/>
      <c r="B112" s="1037"/>
      <c r="C112" s="1037"/>
      <c r="D112" s="1037"/>
      <c r="E112" s="1037"/>
      <c r="F112" s="1038"/>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c r="A113" s="1036"/>
      <c r="B113" s="1037"/>
      <c r="C113" s="1037"/>
      <c r="D113" s="1037"/>
      <c r="E113" s="1037"/>
      <c r="F113" s="1038"/>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c r="A114" s="1036"/>
      <c r="B114" s="1037"/>
      <c r="C114" s="1037"/>
      <c r="D114" s="1037"/>
      <c r="E114" s="1037"/>
      <c r="F114" s="1038"/>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c r="A115" s="1036"/>
      <c r="B115" s="1037"/>
      <c r="C115" s="1037"/>
      <c r="D115" s="1037"/>
      <c r="E115" s="1037"/>
      <c r="F115" s="1038"/>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c r="A116" s="1036"/>
      <c r="B116" s="1037"/>
      <c r="C116" s="1037"/>
      <c r="D116" s="1037"/>
      <c r="E116" s="1037"/>
      <c r="F116" s="1038"/>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c r="A117" s="1036"/>
      <c r="B117" s="1037"/>
      <c r="C117" s="1037"/>
      <c r="D117" s="1037"/>
      <c r="E117" s="1037"/>
      <c r="F117" s="1038"/>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c r="A118" s="1036"/>
      <c r="B118" s="1037"/>
      <c r="C118" s="1037"/>
      <c r="D118" s="1037"/>
      <c r="E118" s="1037"/>
      <c r="F118" s="1038"/>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c r="A119" s="1036"/>
      <c r="B119" s="1037"/>
      <c r="C119" s="1037"/>
      <c r="D119" s="1037"/>
      <c r="E119" s="1037"/>
      <c r="F119" s="1038"/>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c r="A120" s="1036"/>
      <c r="B120" s="1037"/>
      <c r="C120" s="1037"/>
      <c r="D120" s="1037"/>
      <c r="E120" s="1037"/>
      <c r="F120" s="103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c r="A121" s="1036"/>
      <c r="B121" s="1037"/>
      <c r="C121" s="1037"/>
      <c r="D121" s="1037"/>
      <c r="E121" s="1037"/>
      <c r="F121" s="1038"/>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c r="A122" s="1036"/>
      <c r="B122" s="1037"/>
      <c r="C122" s="1037"/>
      <c r="D122" s="1037"/>
      <c r="E122" s="1037"/>
      <c r="F122" s="1038"/>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c r="A123" s="1036"/>
      <c r="B123" s="1037"/>
      <c r="C123" s="1037"/>
      <c r="D123" s="1037"/>
      <c r="E123" s="1037"/>
      <c r="F123" s="103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c r="A124" s="1036"/>
      <c r="B124" s="1037"/>
      <c r="C124" s="1037"/>
      <c r="D124" s="1037"/>
      <c r="E124" s="1037"/>
      <c r="F124" s="1038"/>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c r="A125" s="1036"/>
      <c r="B125" s="1037"/>
      <c r="C125" s="1037"/>
      <c r="D125" s="1037"/>
      <c r="E125" s="1037"/>
      <c r="F125" s="1038"/>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c r="A126" s="1036"/>
      <c r="B126" s="1037"/>
      <c r="C126" s="1037"/>
      <c r="D126" s="1037"/>
      <c r="E126" s="1037"/>
      <c r="F126" s="1038"/>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c r="A127" s="1036"/>
      <c r="B127" s="1037"/>
      <c r="C127" s="1037"/>
      <c r="D127" s="1037"/>
      <c r="E127" s="1037"/>
      <c r="F127" s="1038"/>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c r="A128" s="1036"/>
      <c r="B128" s="1037"/>
      <c r="C128" s="1037"/>
      <c r="D128" s="1037"/>
      <c r="E128" s="1037"/>
      <c r="F128" s="1038"/>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c r="A129" s="1036"/>
      <c r="B129" s="1037"/>
      <c r="C129" s="1037"/>
      <c r="D129" s="1037"/>
      <c r="E129" s="1037"/>
      <c r="F129" s="1038"/>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c r="A130" s="1036"/>
      <c r="B130" s="1037"/>
      <c r="C130" s="1037"/>
      <c r="D130" s="1037"/>
      <c r="E130" s="1037"/>
      <c r="F130" s="1038"/>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c r="A131" s="1036"/>
      <c r="B131" s="1037"/>
      <c r="C131" s="1037"/>
      <c r="D131" s="1037"/>
      <c r="E131" s="1037"/>
      <c r="F131" s="1038"/>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c r="A132" s="1036"/>
      <c r="B132" s="1037"/>
      <c r="C132" s="1037"/>
      <c r="D132" s="1037"/>
      <c r="E132" s="1037"/>
      <c r="F132" s="1038"/>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c r="A133" s="1036"/>
      <c r="B133" s="1037"/>
      <c r="C133" s="1037"/>
      <c r="D133" s="1037"/>
      <c r="E133" s="1037"/>
      <c r="F133" s="103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c r="A134" s="1036"/>
      <c r="B134" s="1037"/>
      <c r="C134" s="1037"/>
      <c r="D134" s="1037"/>
      <c r="E134" s="1037"/>
      <c r="F134" s="1038"/>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c r="A135" s="1036"/>
      <c r="B135" s="1037"/>
      <c r="C135" s="1037"/>
      <c r="D135" s="1037"/>
      <c r="E135" s="1037"/>
      <c r="F135" s="1038"/>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c r="A136" s="1036"/>
      <c r="B136" s="1037"/>
      <c r="C136" s="1037"/>
      <c r="D136" s="1037"/>
      <c r="E136" s="1037"/>
      <c r="F136" s="103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c r="A137" s="1036"/>
      <c r="B137" s="1037"/>
      <c r="C137" s="1037"/>
      <c r="D137" s="1037"/>
      <c r="E137" s="1037"/>
      <c r="F137" s="1038"/>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c r="A138" s="1036"/>
      <c r="B138" s="1037"/>
      <c r="C138" s="1037"/>
      <c r="D138" s="1037"/>
      <c r="E138" s="1037"/>
      <c r="F138" s="1038"/>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c r="A139" s="1036"/>
      <c r="B139" s="1037"/>
      <c r="C139" s="1037"/>
      <c r="D139" s="1037"/>
      <c r="E139" s="1037"/>
      <c r="F139" s="1038"/>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c r="A140" s="1036"/>
      <c r="B140" s="1037"/>
      <c r="C140" s="1037"/>
      <c r="D140" s="1037"/>
      <c r="E140" s="1037"/>
      <c r="F140" s="1038"/>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c r="A141" s="1036"/>
      <c r="B141" s="1037"/>
      <c r="C141" s="1037"/>
      <c r="D141" s="1037"/>
      <c r="E141" s="1037"/>
      <c r="F141" s="1038"/>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c r="A142" s="1036"/>
      <c r="B142" s="1037"/>
      <c r="C142" s="1037"/>
      <c r="D142" s="1037"/>
      <c r="E142" s="1037"/>
      <c r="F142" s="1038"/>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c r="A143" s="1036"/>
      <c r="B143" s="1037"/>
      <c r="C143" s="1037"/>
      <c r="D143" s="1037"/>
      <c r="E143" s="1037"/>
      <c r="F143" s="1038"/>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c r="A144" s="1036"/>
      <c r="B144" s="1037"/>
      <c r="C144" s="1037"/>
      <c r="D144" s="1037"/>
      <c r="E144" s="1037"/>
      <c r="F144" s="1038"/>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c r="A145" s="1036"/>
      <c r="B145" s="1037"/>
      <c r="C145" s="1037"/>
      <c r="D145" s="1037"/>
      <c r="E145" s="1037"/>
      <c r="F145" s="1038"/>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c r="A146" s="1036"/>
      <c r="B146" s="1037"/>
      <c r="C146" s="1037"/>
      <c r="D146" s="1037"/>
      <c r="E146" s="1037"/>
      <c r="F146" s="103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c r="A147" s="1036"/>
      <c r="B147" s="1037"/>
      <c r="C147" s="1037"/>
      <c r="D147" s="1037"/>
      <c r="E147" s="1037"/>
      <c r="F147" s="1038"/>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c r="A148" s="1036"/>
      <c r="B148" s="1037"/>
      <c r="C148" s="1037"/>
      <c r="D148" s="1037"/>
      <c r="E148" s="1037"/>
      <c r="F148" s="1038"/>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c r="A149" s="1036"/>
      <c r="B149" s="1037"/>
      <c r="C149" s="1037"/>
      <c r="D149" s="1037"/>
      <c r="E149" s="1037"/>
      <c r="F149" s="103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c r="A150" s="1036"/>
      <c r="B150" s="1037"/>
      <c r="C150" s="1037"/>
      <c r="D150" s="1037"/>
      <c r="E150" s="1037"/>
      <c r="F150" s="1038"/>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c r="A151" s="1036"/>
      <c r="B151" s="1037"/>
      <c r="C151" s="1037"/>
      <c r="D151" s="1037"/>
      <c r="E151" s="1037"/>
      <c r="F151" s="1038"/>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c r="A152" s="1036"/>
      <c r="B152" s="1037"/>
      <c r="C152" s="1037"/>
      <c r="D152" s="1037"/>
      <c r="E152" s="1037"/>
      <c r="F152" s="1038"/>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c r="A153" s="1036"/>
      <c r="B153" s="1037"/>
      <c r="C153" s="1037"/>
      <c r="D153" s="1037"/>
      <c r="E153" s="1037"/>
      <c r="F153" s="1038"/>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c r="A154" s="1036"/>
      <c r="B154" s="1037"/>
      <c r="C154" s="1037"/>
      <c r="D154" s="1037"/>
      <c r="E154" s="1037"/>
      <c r="F154" s="1038"/>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c r="A155" s="1036"/>
      <c r="B155" s="1037"/>
      <c r="C155" s="1037"/>
      <c r="D155" s="1037"/>
      <c r="E155" s="1037"/>
      <c r="F155" s="1038"/>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c r="A156" s="1036"/>
      <c r="B156" s="1037"/>
      <c r="C156" s="1037"/>
      <c r="D156" s="1037"/>
      <c r="E156" s="1037"/>
      <c r="F156" s="1038"/>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c r="A157" s="1036"/>
      <c r="B157" s="1037"/>
      <c r="C157" s="1037"/>
      <c r="D157" s="1037"/>
      <c r="E157" s="1037"/>
      <c r="F157" s="1038"/>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c r="A158" s="1036"/>
      <c r="B158" s="1037"/>
      <c r="C158" s="1037"/>
      <c r="D158" s="1037"/>
      <c r="E158" s="1037"/>
      <c r="F158" s="1038"/>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row r="161" spans="1:51" ht="30" customHeight="1">
      <c r="A161" s="1033" t="s">
        <v>28</v>
      </c>
      <c r="B161" s="1034"/>
      <c r="C161" s="1034"/>
      <c r="D161" s="1034"/>
      <c r="E161" s="1034"/>
      <c r="F161" s="1035"/>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c r="A162" s="1036"/>
      <c r="B162" s="1037"/>
      <c r="C162" s="1037"/>
      <c r="D162" s="1037"/>
      <c r="E162" s="1037"/>
      <c r="F162" s="1038"/>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c r="A163" s="1036"/>
      <c r="B163" s="1037"/>
      <c r="C163" s="1037"/>
      <c r="D163" s="1037"/>
      <c r="E163" s="1037"/>
      <c r="F163" s="103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c r="A164" s="1036"/>
      <c r="B164" s="1037"/>
      <c r="C164" s="1037"/>
      <c r="D164" s="1037"/>
      <c r="E164" s="1037"/>
      <c r="F164" s="1038"/>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c r="A165" s="1036"/>
      <c r="B165" s="1037"/>
      <c r="C165" s="1037"/>
      <c r="D165" s="1037"/>
      <c r="E165" s="1037"/>
      <c r="F165" s="1038"/>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c r="A166" s="1036"/>
      <c r="B166" s="1037"/>
      <c r="C166" s="1037"/>
      <c r="D166" s="1037"/>
      <c r="E166" s="1037"/>
      <c r="F166" s="1038"/>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c r="A167" s="1036"/>
      <c r="B167" s="1037"/>
      <c r="C167" s="1037"/>
      <c r="D167" s="1037"/>
      <c r="E167" s="1037"/>
      <c r="F167" s="1038"/>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c r="A168" s="1036"/>
      <c r="B168" s="1037"/>
      <c r="C168" s="1037"/>
      <c r="D168" s="1037"/>
      <c r="E168" s="1037"/>
      <c r="F168" s="1038"/>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c r="A169" s="1036"/>
      <c r="B169" s="1037"/>
      <c r="C169" s="1037"/>
      <c r="D169" s="1037"/>
      <c r="E169" s="1037"/>
      <c r="F169" s="1038"/>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c r="A170" s="1036"/>
      <c r="B170" s="1037"/>
      <c r="C170" s="1037"/>
      <c r="D170" s="1037"/>
      <c r="E170" s="1037"/>
      <c r="F170" s="1038"/>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c r="A171" s="1036"/>
      <c r="B171" s="1037"/>
      <c r="C171" s="1037"/>
      <c r="D171" s="1037"/>
      <c r="E171" s="1037"/>
      <c r="F171" s="1038"/>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c r="A172" s="1036"/>
      <c r="B172" s="1037"/>
      <c r="C172" s="1037"/>
      <c r="D172" s="1037"/>
      <c r="E172" s="1037"/>
      <c r="F172" s="1038"/>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c r="A173" s="1036"/>
      <c r="B173" s="1037"/>
      <c r="C173" s="1037"/>
      <c r="D173" s="1037"/>
      <c r="E173" s="1037"/>
      <c r="F173" s="103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c r="A174" s="1036"/>
      <c r="B174" s="1037"/>
      <c r="C174" s="1037"/>
      <c r="D174" s="1037"/>
      <c r="E174" s="1037"/>
      <c r="F174" s="1038"/>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c r="A175" s="1036"/>
      <c r="B175" s="1037"/>
      <c r="C175" s="1037"/>
      <c r="D175" s="1037"/>
      <c r="E175" s="1037"/>
      <c r="F175" s="1038"/>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c r="A176" s="1036"/>
      <c r="B176" s="1037"/>
      <c r="C176" s="1037"/>
      <c r="D176" s="1037"/>
      <c r="E176" s="1037"/>
      <c r="F176" s="103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c r="A177" s="1036"/>
      <c r="B177" s="1037"/>
      <c r="C177" s="1037"/>
      <c r="D177" s="1037"/>
      <c r="E177" s="1037"/>
      <c r="F177" s="1038"/>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c r="A178" s="1036"/>
      <c r="B178" s="1037"/>
      <c r="C178" s="1037"/>
      <c r="D178" s="1037"/>
      <c r="E178" s="1037"/>
      <c r="F178" s="1038"/>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c r="A179" s="1036"/>
      <c r="B179" s="1037"/>
      <c r="C179" s="1037"/>
      <c r="D179" s="1037"/>
      <c r="E179" s="1037"/>
      <c r="F179" s="1038"/>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c r="A180" s="1036"/>
      <c r="B180" s="1037"/>
      <c r="C180" s="1037"/>
      <c r="D180" s="1037"/>
      <c r="E180" s="1037"/>
      <c r="F180" s="1038"/>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c r="A181" s="1036"/>
      <c r="B181" s="1037"/>
      <c r="C181" s="1037"/>
      <c r="D181" s="1037"/>
      <c r="E181" s="1037"/>
      <c r="F181" s="1038"/>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c r="A182" s="1036"/>
      <c r="B182" s="1037"/>
      <c r="C182" s="1037"/>
      <c r="D182" s="1037"/>
      <c r="E182" s="1037"/>
      <c r="F182" s="1038"/>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c r="A183" s="1036"/>
      <c r="B183" s="1037"/>
      <c r="C183" s="1037"/>
      <c r="D183" s="1037"/>
      <c r="E183" s="1037"/>
      <c r="F183" s="1038"/>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c r="A184" s="1036"/>
      <c r="B184" s="1037"/>
      <c r="C184" s="1037"/>
      <c r="D184" s="1037"/>
      <c r="E184" s="1037"/>
      <c r="F184" s="1038"/>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c r="A185" s="1036"/>
      <c r="B185" s="1037"/>
      <c r="C185" s="1037"/>
      <c r="D185" s="1037"/>
      <c r="E185" s="1037"/>
      <c r="F185" s="1038"/>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c r="A186" s="1036"/>
      <c r="B186" s="1037"/>
      <c r="C186" s="1037"/>
      <c r="D186" s="1037"/>
      <c r="E186" s="1037"/>
      <c r="F186" s="103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c r="A187" s="1036"/>
      <c r="B187" s="1037"/>
      <c r="C187" s="1037"/>
      <c r="D187" s="1037"/>
      <c r="E187" s="1037"/>
      <c r="F187" s="1038"/>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c r="A188" s="1036"/>
      <c r="B188" s="1037"/>
      <c r="C188" s="1037"/>
      <c r="D188" s="1037"/>
      <c r="E188" s="1037"/>
      <c r="F188" s="1038"/>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c r="A189" s="1036"/>
      <c r="B189" s="1037"/>
      <c r="C189" s="1037"/>
      <c r="D189" s="1037"/>
      <c r="E189" s="1037"/>
      <c r="F189" s="103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c r="A190" s="1036"/>
      <c r="B190" s="1037"/>
      <c r="C190" s="1037"/>
      <c r="D190" s="1037"/>
      <c r="E190" s="1037"/>
      <c r="F190" s="1038"/>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c r="A191" s="1036"/>
      <c r="B191" s="1037"/>
      <c r="C191" s="1037"/>
      <c r="D191" s="1037"/>
      <c r="E191" s="1037"/>
      <c r="F191" s="1038"/>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c r="A192" s="1036"/>
      <c r="B192" s="1037"/>
      <c r="C192" s="1037"/>
      <c r="D192" s="1037"/>
      <c r="E192" s="1037"/>
      <c r="F192" s="1038"/>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c r="A193" s="1036"/>
      <c r="B193" s="1037"/>
      <c r="C193" s="1037"/>
      <c r="D193" s="1037"/>
      <c r="E193" s="1037"/>
      <c r="F193" s="1038"/>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c r="A194" s="1036"/>
      <c r="B194" s="1037"/>
      <c r="C194" s="1037"/>
      <c r="D194" s="1037"/>
      <c r="E194" s="1037"/>
      <c r="F194" s="1038"/>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c r="A195" s="1036"/>
      <c r="B195" s="1037"/>
      <c r="C195" s="1037"/>
      <c r="D195" s="1037"/>
      <c r="E195" s="1037"/>
      <c r="F195" s="1038"/>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c r="A196" s="1036"/>
      <c r="B196" s="1037"/>
      <c r="C196" s="1037"/>
      <c r="D196" s="1037"/>
      <c r="E196" s="1037"/>
      <c r="F196" s="1038"/>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c r="A197" s="1036"/>
      <c r="B197" s="1037"/>
      <c r="C197" s="1037"/>
      <c r="D197" s="1037"/>
      <c r="E197" s="1037"/>
      <c r="F197" s="1038"/>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c r="A198" s="1036"/>
      <c r="B198" s="1037"/>
      <c r="C198" s="1037"/>
      <c r="D198" s="1037"/>
      <c r="E198" s="1037"/>
      <c r="F198" s="1038"/>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c r="A199" s="1036"/>
      <c r="B199" s="1037"/>
      <c r="C199" s="1037"/>
      <c r="D199" s="1037"/>
      <c r="E199" s="1037"/>
      <c r="F199" s="103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c r="A200" s="1036"/>
      <c r="B200" s="1037"/>
      <c r="C200" s="1037"/>
      <c r="D200" s="1037"/>
      <c r="E200" s="1037"/>
      <c r="F200" s="1038"/>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c r="A201" s="1036"/>
      <c r="B201" s="1037"/>
      <c r="C201" s="1037"/>
      <c r="D201" s="1037"/>
      <c r="E201" s="1037"/>
      <c r="F201" s="1038"/>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c r="A202" s="1036"/>
      <c r="B202" s="1037"/>
      <c r="C202" s="1037"/>
      <c r="D202" s="1037"/>
      <c r="E202" s="1037"/>
      <c r="F202" s="103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c r="A203" s="1036"/>
      <c r="B203" s="1037"/>
      <c r="C203" s="1037"/>
      <c r="D203" s="1037"/>
      <c r="E203" s="1037"/>
      <c r="F203" s="1038"/>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c r="A204" s="1036"/>
      <c r="B204" s="1037"/>
      <c r="C204" s="1037"/>
      <c r="D204" s="1037"/>
      <c r="E204" s="1037"/>
      <c r="F204" s="1038"/>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c r="A205" s="1036"/>
      <c r="B205" s="1037"/>
      <c r="C205" s="1037"/>
      <c r="D205" s="1037"/>
      <c r="E205" s="1037"/>
      <c r="F205" s="1038"/>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c r="A206" s="1036"/>
      <c r="B206" s="1037"/>
      <c r="C206" s="1037"/>
      <c r="D206" s="1037"/>
      <c r="E206" s="1037"/>
      <c r="F206" s="1038"/>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c r="A207" s="1036"/>
      <c r="B207" s="1037"/>
      <c r="C207" s="1037"/>
      <c r="D207" s="1037"/>
      <c r="E207" s="1037"/>
      <c r="F207" s="1038"/>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c r="A208" s="1036"/>
      <c r="B208" s="1037"/>
      <c r="C208" s="1037"/>
      <c r="D208" s="1037"/>
      <c r="E208" s="1037"/>
      <c r="F208" s="1038"/>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c r="A209" s="1036"/>
      <c r="B209" s="1037"/>
      <c r="C209" s="1037"/>
      <c r="D209" s="1037"/>
      <c r="E209" s="1037"/>
      <c r="F209" s="1038"/>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c r="A210" s="1036"/>
      <c r="B210" s="1037"/>
      <c r="C210" s="1037"/>
      <c r="D210" s="1037"/>
      <c r="E210" s="1037"/>
      <c r="F210" s="1038"/>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c r="A211" s="1036"/>
      <c r="B211" s="1037"/>
      <c r="C211" s="1037"/>
      <c r="D211" s="1037"/>
      <c r="E211" s="1037"/>
      <c r="F211" s="1038"/>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row r="214" spans="1:51" ht="30" customHeight="1">
      <c r="A214" s="1053" t="s">
        <v>28</v>
      </c>
      <c r="B214" s="1054"/>
      <c r="C214" s="1054"/>
      <c r="D214" s="1054"/>
      <c r="E214" s="1054"/>
      <c r="F214" s="1055"/>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c r="A215" s="1036"/>
      <c r="B215" s="1037"/>
      <c r="C215" s="1037"/>
      <c r="D215" s="1037"/>
      <c r="E215" s="1037"/>
      <c r="F215" s="1038"/>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c r="A216" s="1036"/>
      <c r="B216" s="1037"/>
      <c r="C216" s="1037"/>
      <c r="D216" s="1037"/>
      <c r="E216" s="1037"/>
      <c r="F216" s="103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c r="A217" s="1036"/>
      <c r="B217" s="1037"/>
      <c r="C217" s="1037"/>
      <c r="D217" s="1037"/>
      <c r="E217" s="1037"/>
      <c r="F217" s="1038"/>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c r="A218" s="1036"/>
      <c r="B218" s="1037"/>
      <c r="C218" s="1037"/>
      <c r="D218" s="1037"/>
      <c r="E218" s="1037"/>
      <c r="F218" s="1038"/>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c r="A219" s="1036"/>
      <c r="B219" s="1037"/>
      <c r="C219" s="1037"/>
      <c r="D219" s="1037"/>
      <c r="E219" s="1037"/>
      <c r="F219" s="1038"/>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c r="A220" s="1036"/>
      <c r="B220" s="1037"/>
      <c r="C220" s="1037"/>
      <c r="D220" s="1037"/>
      <c r="E220" s="1037"/>
      <c r="F220" s="1038"/>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c r="A221" s="1036"/>
      <c r="B221" s="1037"/>
      <c r="C221" s="1037"/>
      <c r="D221" s="1037"/>
      <c r="E221" s="1037"/>
      <c r="F221" s="1038"/>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c r="A222" s="1036"/>
      <c r="B222" s="1037"/>
      <c r="C222" s="1037"/>
      <c r="D222" s="1037"/>
      <c r="E222" s="1037"/>
      <c r="F222" s="1038"/>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c r="A223" s="1036"/>
      <c r="B223" s="1037"/>
      <c r="C223" s="1037"/>
      <c r="D223" s="1037"/>
      <c r="E223" s="1037"/>
      <c r="F223" s="1038"/>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c r="A224" s="1036"/>
      <c r="B224" s="1037"/>
      <c r="C224" s="1037"/>
      <c r="D224" s="1037"/>
      <c r="E224" s="1037"/>
      <c r="F224" s="1038"/>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c r="A225" s="1036"/>
      <c r="B225" s="1037"/>
      <c r="C225" s="1037"/>
      <c r="D225" s="1037"/>
      <c r="E225" s="1037"/>
      <c r="F225" s="1038"/>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c r="A226" s="1036"/>
      <c r="B226" s="1037"/>
      <c r="C226" s="1037"/>
      <c r="D226" s="1037"/>
      <c r="E226" s="1037"/>
      <c r="F226" s="103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c r="A227" s="1036"/>
      <c r="B227" s="1037"/>
      <c r="C227" s="1037"/>
      <c r="D227" s="1037"/>
      <c r="E227" s="1037"/>
      <c r="F227" s="1038"/>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c r="A228" s="1036"/>
      <c r="B228" s="1037"/>
      <c r="C228" s="1037"/>
      <c r="D228" s="1037"/>
      <c r="E228" s="1037"/>
      <c r="F228" s="1038"/>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c r="A229" s="1036"/>
      <c r="B229" s="1037"/>
      <c r="C229" s="1037"/>
      <c r="D229" s="1037"/>
      <c r="E229" s="1037"/>
      <c r="F229" s="103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c r="A230" s="1036"/>
      <c r="B230" s="1037"/>
      <c r="C230" s="1037"/>
      <c r="D230" s="1037"/>
      <c r="E230" s="1037"/>
      <c r="F230" s="1038"/>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c r="A231" s="1036"/>
      <c r="B231" s="1037"/>
      <c r="C231" s="1037"/>
      <c r="D231" s="1037"/>
      <c r="E231" s="1037"/>
      <c r="F231" s="1038"/>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c r="A232" s="1036"/>
      <c r="B232" s="1037"/>
      <c r="C232" s="1037"/>
      <c r="D232" s="1037"/>
      <c r="E232" s="1037"/>
      <c r="F232" s="1038"/>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c r="A233" s="1036"/>
      <c r="B233" s="1037"/>
      <c r="C233" s="1037"/>
      <c r="D233" s="1037"/>
      <c r="E233" s="1037"/>
      <c r="F233" s="1038"/>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c r="A234" s="1036"/>
      <c r="B234" s="1037"/>
      <c r="C234" s="1037"/>
      <c r="D234" s="1037"/>
      <c r="E234" s="1037"/>
      <c r="F234" s="1038"/>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c r="A235" s="1036"/>
      <c r="B235" s="1037"/>
      <c r="C235" s="1037"/>
      <c r="D235" s="1037"/>
      <c r="E235" s="1037"/>
      <c r="F235" s="1038"/>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c r="A236" s="1036"/>
      <c r="B236" s="1037"/>
      <c r="C236" s="1037"/>
      <c r="D236" s="1037"/>
      <c r="E236" s="1037"/>
      <c r="F236" s="1038"/>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c r="A237" s="1036"/>
      <c r="B237" s="1037"/>
      <c r="C237" s="1037"/>
      <c r="D237" s="1037"/>
      <c r="E237" s="1037"/>
      <c r="F237" s="1038"/>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c r="A238" s="1036"/>
      <c r="B238" s="1037"/>
      <c r="C238" s="1037"/>
      <c r="D238" s="1037"/>
      <c r="E238" s="1037"/>
      <c r="F238" s="1038"/>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c r="A239" s="1036"/>
      <c r="B239" s="1037"/>
      <c r="C239" s="1037"/>
      <c r="D239" s="1037"/>
      <c r="E239" s="1037"/>
      <c r="F239" s="103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c r="A240" s="1036"/>
      <c r="B240" s="1037"/>
      <c r="C240" s="1037"/>
      <c r="D240" s="1037"/>
      <c r="E240" s="1037"/>
      <c r="F240" s="1038"/>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c r="A241" s="1036"/>
      <c r="B241" s="1037"/>
      <c r="C241" s="1037"/>
      <c r="D241" s="1037"/>
      <c r="E241" s="1037"/>
      <c r="F241" s="1038"/>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c r="A242" s="1036"/>
      <c r="B242" s="1037"/>
      <c r="C242" s="1037"/>
      <c r="D242" s="1037"/>
      <c r="E242" s="1037"/>
      <c r="F242" s="103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c r="A243" s="1036"/>
      <c r="B243" s="1037"/>
      <c r="C243" s="1037"/>
      <c r="D243" s="1037"/>
      <c r="E243" s="1037"/>
      <c r="F243" s="1038"/>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c r="A244" s="1036"/>
      <c r="B244" s="1037"/>
      <c r="C244" s="1037"/>
      <c r="D244" s="1037"/>
      <c r="E244" s="1037"/>
      <c r="F244" s="1038"/>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c r="A245" s="1036"/>
      <c r="B245" s="1037"/>
      <c r="C245" s="1037"/>
      <c r="D245" s="1037"/>
      <c r="E245" s="1037"/>
      <c r="F245" s="1038"/>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c r="A246" s="1036"/>
      <c r="B246" s="1037"/>
      <c r="C246" s="1037"/>
      <c r="D246" s="1037"/>
      <c r="E246" s="1037"/>
      <c r="F246" s="1038"/>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c r="A247" s="1036"/>
      <c r="B247" s="1037"/>
      <c r="C247" s="1037"/>
      <c r="D247" s="1037"/>
      <c r="E247" s="1037"/>
      <c r="F247" s="1038"/>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c r="A248" s="1036"/>
      <c r="B248" s="1037"/>
      <c r="C248" s="1037"/>
      <c r="D248" s="1037"/>
      <c r="E248" s="1037"/>
      <c r="F248" s="1038"/>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c r="A249" s="1036"/>
      <c r="B249" s="1037"/>
      <c r="C249" s="1037"/>
      <c r="D249" s="1037"/>
      <c r="E249" s="1037"/>
      <c r="F249" s="1038"/>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c r="A250" s="1036"/>
      <c r="B250" s="1037"/>
      <c r="C250" s="1037"/>
      <c r="D250" s="1037"/>
      <c r="E250" s="1037"/>
      <c r="F250" s="1038"/>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c r="A251" s="1036"/>
      <c r="B251" s="1037"/>
      <c r="C251" s="1037"/>
      <c r="D251" s="1037"/>
      <c r="E251" s="1037"/>
      <c r="F251" s="1038"/>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c r="A252" s="1036"/>
      <c r="B252" s="1037"/>
      <c r="C252" s="1037"/>
      <c r="D252" s="1037"/>
      <c r="E252" s="1037"/>
      <c r="F252" s="103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c r="A253" s="1036"/>
      <c r="B253" s="1037"/>
      <c r="C253" s="1037"/>
      <c r="D253" s="1037"/>
      <c r="E253" s="1037"/>
      <c r="F253" s="1038"/>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c r="A254" s="1036"/>
      <c r="B254" s="1037"/>
      <c r="C254" s="1037"/>
      <c r="D254" s="1037"/>
      <c r="E254" s="1037"/>
      <c r="F254" s="1038"/>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c r="A255" s="1036"/>
      <c r="B255" s="1037"/>
      <c r="C255" s="1037"/>
      <c r="D255" s="1037"/>
      <c r="E255" s="1037"/>
      <c r="F255" s="103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c r="A256" s="1036"/>
      <c r="B256" s="1037"/>
      <c r="C256" s="1037"/>
      <c r="D256" s="1037"/>
      <c r="E256" s="1037"/>
      <c r="F256" s="1038"/>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c r="A257" s="1036"/>
      <c r="B257" s="1037"/>
      <c r="C257" s="1037"/>
      <c r="D257" s="1037"/>
      <c r="E257" s="1037"/>
      <c r="F257" s="1038"/>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c r="A258" s="1036"/>
      <c r="B258" s="1037"/>
      <c r="C258" s="1037"/>
      <c r="D258" s="1037"/>
      <c r="E258" s="1037"/>
      <c r="F258" s="1038"/>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c r="A259" s="1036"/>
      <c r="B259" s="1037"/>
      <c r="C259" s="1037"/>
      <c r="D259" s="1037"/>
      <c r="E259" s="1037"/>
      <c r="F259" s="1038"/>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c r="A260" s="1036"/>
      <c r="B260" s="1037"/>
      <c r="C260" s="1037"/>
      <c r="D260" s="1037"/>
      <c r="E260" s="1037"/>
      <c r="F260" s="1038"/>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c r="A261" s="1036"/>
      <c r="B261" s="1037"/>
      <c r="C261" s="1037"/>
      <c r="D261" s="1037"/>
      <c r="E261" s="1037"/>
      <c r="F261" s="1038"/>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c r="A262" s="1036"/>
      <c r="B262" s="1037"/>
      <c r="C262" s="1037"/>
      <c r="D262" s="1037"/>
      <c r="E262" s="1037"/>
      <c r="F262" s="1038"/>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c r="A263" s="1036"/>
      <c r="B263" s="1037"/>
      <c r="C263" s="1037"/>
      <c r="D263" s="1037"/>
      <c r="E263" s="1037"/>
      <c r="F263" s="1038"/>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c r="A264" s="1036"/>
      <c r="B264" s="1037"/>
      <c r="C264" s="1037"/>
      <c r="D264" s="1037"/>
      <c r="E264" s="1037"/>
      <c r="F264" s="1038"/>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350</v>
      </c>
      <c r="Z3" s="348"/>
      <c r="AA3" s="348"/>
      <c r="AB3" s="348"/>
      <c r="AC3" s="277" t="s">
        <v>335</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c r="A4" s="1057">
        <v>1</v>
      </c>
      <c r="B4" s="1057">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c r="A5" s="1057">
        <v>2</v>
      </c>
      <c r="B5" s="1057">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7">
        <v>3</v>
      </c>
      <c r="B6" s="1057">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7">
        <v>4</v>
      </c>
      <c r="B7" s="1057">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7">
        <v>5</v>
      </c>
      <c r="B8" s="1057">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7">
        <v>6</v>
      </c>
      <c r="B9" s="1057">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7">
        <v>7</v>
      </c>
      <c r="B10" s="1057">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7">
        <v>8</v>
      </c>
      <c r="B11" s="1057">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7">
        <v>9</v>
      </c>
      <c r="B12" s="1057">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7">
        <v>10</v>
      </c>
      <c r="B13" s="1057">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7">
        <v>11</v>
      </c>
      <c r="B14" s="1057">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7">
        <v>12</v>
      </c>
      <c r="B15" s="1057">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7">
        <v>13</v>
      </c>
      <c r="B16" s="1057">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7">
        <v>14</v>
      </c>
      <c r="B17" s="1057">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7">
        <v>15</v>
      </c>
      <c r="B18" s="1057">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7">
        <v>16</v>
      </c>
      <c r="B19" s="1057">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7">
        <v>17</v>
      </c>
      <c r="B20" s="1057">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7">
        <v>18</v>
      </c>
      <c r="B21" s="1057">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7">
        <v>19</v>
      </c>
      <c r="B22" s="1057">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7">
        <v>20</v>
      </c>
      <c r="B23" s="1057">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7">
        <v>21</v>
      </c>
      <c r="B24" s="1057">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7">
        <v>22</v>
      </c>
      <c r="B25" s="1057">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7">
        <v>23</v>
      </c>
      <c r="B26" s="1057">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7">
        <v>24</v>
      </c>
      <c r="B27" s="1057">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7">
        <v>25</v>
      </c>
      <c r="B28" s="1057">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7">
        <v>26</v>
      </c>
      <c r="B29" s="1057">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7">
        <v>27</v>
      </c>
      <c r="B30" s="1057">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7">
        <v>28</v>
      </c>
      <c r="B31" s="1057">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7">
        <v>29</v>
      </c>
      <c r="B32" s="1057">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7">
        <v>30</v>
      </c>
      <c r="B33" s="1057">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350</v>
      </c>
      <c r="Z36" s="348"/>
      <c r="AA36" s="348"/>
      <c r="AB36" s="348"/>
      <c r="AC36" s="277" t="s">
        <v>335</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c r="A37" s="1057">
        <v>1</v>
      </c>
      <c r="B37" s="1057">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7">
        <v>2</v>
      </c>
      <c r="B38" s="1057">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7">
        <v>3</v>
      </c>
      <c r="B39" s="1057">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7">
        <v>4</v>
      </c>
      <c r="B40" s="1057">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7">
        <v>5</v>
      </c>
      <c r="B41" s="1057">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7">
        <v>6</v>
      </c>
      <c r="B42" s="1057">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7">
        <v>7</v>
      </c>
      <c r="B43" s="1057">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7">
        <v>8</v>
      </c>
      <c r="B44" s="1057">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7">
        <v>9</v>
      </c>
      <c r="B45" s="1057">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7">
        <v>10</v>
      </c>
      <c r="B46" s="1057">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7">
        <v>11</v>
      </c>
      <c r="B47" s="1057">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7">
        <v>12</v>
      </c>
      <c r="B48" s="1057">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7">
        <v>13</v>
      </c>
      <c r="B49" s="1057">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7">
        <v>14</v>
      </c>
      <c r="B50" s="1057">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7">
        <v>15</v>
      </c>
      <c r="B51" s="1057">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7">
        <v>16</v>
      </c>
      <c r="B52" s="1057">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7">
        <v>17</v>
      </c>
      <c r="B53" s="1057">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7">
        <v>18</v>
      </c>
      <c r="B54" s="1057">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7">
        <v>19</v>
      </c>
      <c r="B55" s="1057">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7">
        <v>20</v>
      </c>
      <c r="B56" s="1057">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7">
        <v>21</v>
      </c>
      <c r="B57" s="1057">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7">
        <v>22</v>
      </c>
      <c r="B58" s="1057">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7">
        <v>23</v>
      </c>
      <c r="B59" s="1057">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7">
        <v>24</v>
      </c>
      <c r="B60" s="1057">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7">
        <v>25</v>
      </c>
      <c r="B61" s="1057">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7">
        <v>26</v>
      </c>
      <c r="B62" s="1057">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7">
        <v>27</v>
      </c>
      <c r="B63" s="1057">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7">
        <v>28</v>
      </c>
      <c r="B64" s="1057">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7">
        <v>29</v>
      </c>
      <c r="B65" s="1057">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7">
        <v>30</v>
      </c>
      <c r="B66" s="1057">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350</v>
      </c>
      <c r="Z69" s="348"/>
      <c r="AA69" s="348"/>
      <c r="AB69" s="348"/>
      <c r="AC69" s="277" t="s">
        <v>335</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c r="A70" s="1057">
        <v>1</v>
      </c>
      <c r="B70" s="1057">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7">
        <v>2</v>
      </c>
      <c r="B71" s="1057">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7">
        <v>3</v>
      </c>
      <c r="B72" s="1057">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7">
        <v>4</v>
      </c>
      <c r="B73" s="1057">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7">
        <v>5</v>
      </c>
      <c r="B74" s="1057">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7">
        <v>6</v>
      </c>
      <c r="B75" s="1057">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7">
        <v>7</v>
      </c>
      <c r="B76" s="1057">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7">
        <v>8</v>
      </c>
      <c r="B77" s="1057">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7">
        <v>9</v>
      </c>
      <c r="B78" s="1057">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7">
        <v>10</v>
      </c>
      <c r="B79" s="1057">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7">
        <v>11</v>
      </c>
      <c r="B80" s="1057">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7">
        <v>12</v>
      </c>
      <c r="B81" s="1057">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7">
        <v>13</v>
      </c>
      <c r="B82" s="1057">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7">
        <v>14</v>
      </c>
      <c r="B83" s="1057">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7">
        <v>15</v>
      </c>
      <c r="B84" s="1057">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7">
        <v>16</v>
      </c>
      <c r="B85" s="1057">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7">
        <v>17</v>
      </c>
      <c r="B86" s="1057">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7">
        <v>18</v>
      </c>
      <c r="B87" s="1057">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7">
        <v>19</v>
      </c>
      <c r="B88" s="1057">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7">
        <v>20</v>
      </c>
      <c r="B89" s="1057">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7">
        <v>21</v>
      </c>
      <c r="B90" s="1057">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7">
        <v>22</v>
      </c>
      <c r="B91" s="1057">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7">
        <v>23</v>
      </c>
      <c r="B92" s="1057">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7">
        <v>24</v>
      </c>
      <c r="B93" s="1057">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7">
        <v>25</v>
      </c>
      <c r="B94" s="1057">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7">
        <v>26</v>
      </c>
      <c r="B95" s="1057">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7">
        <v>27</v>
      </c>
      <c r="B96" s="1057">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7">
        <v>28</v>
      </c>
      <c r="B97" s="1057">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7">
        <v>29</v>
      </c>
      <c r="B98" s="1057">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7">
        <v>30</v>
      </c>
      <c r="B99" s="1057">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350</v>
      </c>
      <c r="Z102" s="348"/>
      <c r="AA102" s="348"/>
      <c r="AB102" s="348"/>
      <c r="AC102" s="277" t="s">
        <v>335</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c r="A103" s="1057">
        <v>1</v>
      </c>
      <c r="B103" s="1057">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7">
        <v>2</v>
      </c>
      <c r="B104" s="1057">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7">
        <v>3</v>
      </c>
      <c r="B105" s="1057">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7">
        <v>4</v>
      </c>
      <c r="B106" s="1057">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7">
        <v>5</v>
      </c>
      <c r="B107" s="1057">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7">
        <v>6</v>
      </c>
      <c r="B108" s="1057">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7">
        <v>7</v>
      </c>
      <c r="B109" s="1057">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7">
        <v>8</v>
      </c>
      <c r="B110" s="1057">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7">
        <v>9</v>
      </c>
      <c r="B111" s="1057">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7">
        <v>10</v>
      </c>
      <c r="B112" s="1057">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7">
        <v>11</v>
      </c>
      <c r="B113" s="1057">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7">
        <v>12</v>
      </c>
      <c r="B114" s="1057">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7">
        <v>13</v>
      </c>
      <c r="B115" s="1057">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7">
        <v>14</v>
      </c>
      <c r="B116" s="1057">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7">
        <v>15</v>
      </c>
      <c r="B117" s="1057">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7">
        <v>16</v>
      </c>
      <c r="B118" s="1057">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7">
        <v>17</v>
      </c>
      <c r="B119" s="1057">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7">
        <v>18</v>
      </c>
      <c r="B120" s="1057">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7">
        <v>19</v>
      </c>
      <c r="B121" s="1057">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7">
        <v>20</v>
      </c>
      <c r="B122" s="1057">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7">
        <v>21</v>
      </c>
      <c r="B123" s="1057">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7">
        <v>22</v>
      </c>
      <c r="B124" s="1057">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7">
        <v>23</v>
      </c>
      <c r="B125" s="1057">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7">
        <v>24</v>
      </c>
      <c r="B126" s="1057">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7">
        <v>25</v>
      </c>
      <c r="B127" s="1057">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7">
        <v>26</v>
      </c>
      <c r="B128" s="1057">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7">
        <v>27</v>
      </c>
      <c r="B129" s="1057">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7">
        <v>28</v>
      </c>
      <c r="B130" s="1057">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7">
        <v>29</v>
      </c>
      <c r="B131" s="1057">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7">
        <v>30</v>
      </c>
      <c r="B132" s="1057">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350</v>
      </c>
      <c r="Z135" s="348"/>
      <c r="AA135" s="348"/>
      <c r="AB135" s="348"/>
      <c r="AC135" s="277" t="s">
        <v>335</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c r="A136" s="1057">
        <v>1</v>
      </c>
      <c r="B136" s="1057">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7">
        <v>2</v>
      </c>
      <c r="B137" s="1057">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7">
        <v>3</v>
      </c>
      <c r="B138" s="1057">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7">
        <v>4</v>
      </c>
      <c r="B139" s="1057">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7">
        <v>5</v>
      </c>
      <c r="B140" s="1057">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7">
        <v>6</v>
      </c>
      <c r="B141" s="1057">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7">
        <v>7</v>
      </c>
      <c r="B142" s="1057">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7">
        <v>8</v>
      </c>
      <c r="B143" s="1057">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7">
        <v>9</v>
      </c>
      <c r="B144" s="1057">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7">
        <v>10</v>
      </c>
      <c r="B145" s="1057">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7">
        <v>11</v>
      </c>
      <c r="B146" s="1057">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7">
        <v>12</v>
      </c>
      <c r="B147" s="1057">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7">
        <v>13</v>
      </c>
      <c r="B148" s="1057">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7">
        <v>14</v>
      </c>
      <c r="B149" s="1057">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7">
        <v>15</v>
      </c>
      <c r="B150" s="1057">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7">
        <v>16</v>
      </c>
      <c r="B151" s="1057">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7">
        <v>17</v>
      </c>
      <c r="B152" s="1057">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7">
        <v>18</v>
      </c>
      <c r="B153" s="1057">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7">
        <v>19</v>
      </c>
      <c r="B154" s="1057">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7">
        <v>20</v>
      </c>
      <c r="B155" s="1057">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7">
        <v>21</v>
      </c>
      <c r="B156" s="1057">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7">
        <v>22</v>
      </c>
      <c r="B157" s="1057">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7">
        <v>23</v>
      </c>
      <c r="B158" s="1057">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7">
        <v>24</v>
      </c>
      <c r="B159" s="1057">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7">
        <v>25</v>
      </c>
      <c r="B160" s="1057">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7">
        <v>26</v>
      </c>
      <c r="B161" s="1057">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7">
        <v>27</v>
      </c>
      <c r="B162" s="1057">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7">
        <v>28</v>
      </c>
      <c r="B163" s="1057">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7">
        <v>29</v>
      </c>
      <c r="B164" s="1057">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7">
        <v>30</v>
      </c>
      <c r="B165" s="1057">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350</v>
      </c>
      <c r="Z168" s="348"/>
      <c r="AA168" s="348"/>
      <c r="AB168" s="348"/>
      <c r="AC168" s="277" t="s">
        <v>335</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c r="A169" s="1057">
        <v>1</v>
      </c>
      <c r="B169" s="1057">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7">
        <v>2</v>
      </c>
      <c r="B170" s="1057">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7">
        <v>3</v>
      </c>
      <c r="B171" s="1057">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7">
        <v>4</v>
      </c>
      <c r="B172" s="1057">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7">
        <v>5</v>
      </c>
      <c r="B173" s="1057">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7">
        <v>6</v>
      </c>
      <c r="B174" s="1057">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7">
        <v>7</v>
      </c>
      <c r="B175" s="1057">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7">
        <v>8</v>
      </c>
      <c r="B176" s="1057">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7">
        <v>9</v>
      </c>
      <c r="B177" s="1057">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7">
        <v>10</v>
      </c>
      <c r="B178" s="1057">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7">
        <v>11</v>
      </c>
      <c r="B179" s="1057">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7">
        <v>12</v>
      </c>
      <c r="B180" s="1057">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7">
        <v>13</v>
      </c>
      <c r="B181" s="1057">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7">
        <v>14</v>
      </c>
      <c r="B182" s="1057">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7">
        <v>15</v>
      </c>
      <c r="B183" s="1057">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7">
        <v>16</v>
      </c>
      <c r="B184" s="1057">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7">
        <v>17</v>
      </c>
      <c r="B185" s="1057">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7">
        <v>18</v>
      </c>
      <c r="B186" s="1057">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7">
        <v>19</v>
      </c>
      <c r="B187" s="1057">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7">
        <v>20</v>
      </c>
      <c r="B188" s="1057">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7">
        <v>21</v>
      </c>
      <c r="B189" s="1057">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7">
        <v>22</v>
      </c>
      <c r="B190" s="1057">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7">
        <v>23</v>
      </c>
      <c r="B191" s="1057">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7">
        <v>24</v>
      </c>
      <c r="B192" s="1057">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7">
        <v>25</v>
      </c>
      <c r="B193" s="1057">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7">
        <v>26</v>
      </c>
      <c r="B194" s="1057">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7">
        <v>27</v>
      </c>
      <c r="B195" s="1057">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7">
        <v>28</v>
      </c>
      <c r="B196" s="1057">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7">
        <v>29</v>
      </c>
      <c r="B197" s="1057">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7">
        <v>30</v>
      </c>
      <c r="B198" s="1057">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350</v>
      </c>
      <c r="Z201" s="348"/>
      <c r="AA201" s="348"/>
      <c r="AB201" s="348"/>
      <c r="AC201" s="277" t="s">
        <v>335</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c r="A202" s="1057">
        <v>1</v>
      </c>
      <c r="B202" s="1057">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7">
        <v>2</v>
      </c>
      <c r="B203" s="1057">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7">
        <v>3</v>
      </c>
      <c r="B204" s="1057">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7">
        <v>4</v>
      </c>
      <c r="B205" s="1057">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7">
        <v>5</v>
      </c>
      <c r="B206" s="1057">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7">
        <v>6</v>
      </c>
      <c r="B207" s="1057">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7">
        <v>7</v>
      </c>
      <c r="B208" s="1057">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7">
        <v>8</v>
      </c>
      <c r="B209" s="1057">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7">
        <v>9</v>
      </c>
      <c r="B210" s="1057">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7">
        <v>10</v>
      </c>
      <c r="B211" s="1057">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7">
        <v>11</v>
      </c>
      <c r="B212" s="1057">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7">
        <v>12</v>
      </c>
      <c r="B213" s="1057">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7">
        <v>13</v>
      </c>
      <c r="B214" s="1057">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7">
        <v>14</v>
      </c>
      <c r="B215" s="1057">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7">
        <v>15</v>
      </c>
      <c r="B216" s="1057">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7">
        <v>16</v>
      </c>
      <c r="B217" s="1057">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7">
        <v>17</v>
      </c>
      <c r="B218" s="1057">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7">
        <v>18</v>
      </c>
      <c r="B219" s="1057">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7">
        <v>19</v>
      </c>
      <c r="B220" s="1057">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7">
        <v>20</v>
      </c>
      <c r="B221" s="1057">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7">
        <v>21</v>
      </c>
      <c r="B222" s="1057">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7">
        <v>22</v>
      </c>
      <c r="B223" s="1057">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7">
        <v>23</v>
      </c>
      <c r="B224" s="1057">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7">
        <v>24</v>
      </c>
      <c r="B225" s="1057">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7">
        <v>25</v>
      </c>
      <c r="B226" s="1057">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7">
        <v>26</v>
      </c>
      <c r="B227" s="1057">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7">
        <v>27</v>
      </c>
      <c r="B228" s="1057">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7">
        <v>28</v>
      </c>
      <c r="B229" s="1057">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7">
        <v>29</v>
      </c>
      <c r="B230" s="1057">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7">
        <v>30</v>
      </c>
      <c r="B231" s="1057">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350</v>
      </c>
      <c r="Z234" s="348"/>
      <c r="AA234" s="348"/>
      <c r="AB234" s="348"/>
      <c r="AC234" s="277" t="s">
        <v>335</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c r="A235" s="1057">
        <v>1</v>
      </c>
      <c r="B235" s="1057">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7">
        <v>2</v>
      </c>
      <c r="B236" s="1057">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7">
        <v>3</v>
      </c>
      <c r="B237" s="1057">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7">
        <v>4</v>
      </c>
      <c r="B238" s="1057">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7">
        <v>5</v>
      </c>
      <c r="B239" s="1057">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7">
        <v>6</v>
      </c>
      <c r="B240" s="1057">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7">
        <v>7</v>
      </c>
      <c r="B241" s="1057">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7">
        <v>8</v>
      </c>
      <c r="B242" s="1057">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7">
        <v>9</v>
      </c>
      <c r="B243" s="1057">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7">
        <v>10</v>
      </c>
      <c r="B244" s="1057">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7">
        <v>11</v>
      </c>
      <c r="B245" s="1057">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7">
        <v>12</v>
      </c>
      <c r="B246" s="1057">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7">
        <v>13</v>
      </c>
      <c r="B247" s="1057">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7">
        <v>14</v>
      </c>
      <c r="B248" s="1057">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7">
        <v>15</v>
      </c>
      <c r="B249" s="1057">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7">
        <v>16</v>
      </c>
      <c r="B250" s="1057">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7">
        <v>17</v>
      </c>
      <c r="B251" s="1057">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7">
        <v>18</v>
      </c>
      <c r="B252" s="1057">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7">
        <v>19</v>
      </c>
      <c r="B253" s="1057">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7">
        <v>20</v>
      </c>
      <c r="B254" s="1057">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7">
        <v>21</v>
      </c>
      <c r="B255" s="1057">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7">
        <v>22</v>
      </c>
      <c r="B256" s="1057">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7">
        <v>23</v>
      </c>
      <c r="B257" s="1057">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7">
        <v>24</v>
      </c>
      <c r="B258" s="1057">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7">
        <v>25</v>
      </c>
      <c r="B259" s="1057">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7">
        <v>26</v>
      </c>
      <c r="B260" s="1057">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7">
        <v>27</v>
      </c>
      <c r="B261" s="1057">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7">
        <v>28</v>
      </c>
      <c r="B262" s="1057">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7">
        <v>29</v>
      </c>
      <c r="B263" s="1057">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7">
        <v>30</v>
      </c>
      <c r="B264" s="1057">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350</v>
      </c>
      <c r="Z267" s="348"/>
      <c r="AA267" s="348"/>
      <c r="AB267" s="348"/>
      <c r="AC267" s="277" t="s">
        <v>335</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c r="A268" s="1057">
        <v>1</v>
      </c>
      <c r="B268" s="1057">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7">
        <v>2</v>
      </c>
      <c r="B269" s="1057">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7">
        <v>3</v>
      </c>
      <c r="B270" s="1057">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7">
        <v>4</v>
      </c>
      <c r="B271" s="1057">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7">
        <v>5</v>
      </c>
      <c r="B272" s="1057">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7">
        <v>6</v>
      </c>
      <c r="B273" s="1057">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7">
        <v>7</v>
      </c>
      <c r="B274" s="1057">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7">
        <v>8</v>
      </c>
      <c r="B275" s="1057">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7">
        <v>9</v>
      </c>
      <c r="B276" s="1057">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7">
        <v>10</v>
      </c>
      <c r="B277" s="1057">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7">
        <v>11</v>
      </c>
      <c r="B278" s="1057">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7">
        <v>12</v>
      </c>
      <c r="B279" s="1057">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7">
        <v>13</v>
      </c>
      <c r="B280" s="1057">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7">
        <v>14</v>
      </c>
      <c r="B281" s="1057">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7">
        <v>15</v>
      </c>
      <c r="B282" s="1057">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7">
        <v>16</v>
      </c>
      <c r="B283" s="1057">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7">
        <v>17</v>
      </c>
      <c r="B284" s="1057">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7">
        <v>18</v>
      </c>
      <c r="B285" s="1057">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7">
        <v>19</v>
      </c>
      <c r="B286" s="1057">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7">
        <v>20</v>
      </c>
      <c r="B287" s="1057">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7">
        <v>21</v>
      </c>
      <c r="B288" s="1057">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7">
        <v>22</v>
      </c>
      <c r="B289" s="1057">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7">
        <v>23</v>
      </c>
      <c r="B290" s="1057">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7">
        <v>24</v>
      </c>
      <c r="B291" s="1057">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7">
        <v>25</v>
      </c>
      <c r="B292" s="1057">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7">
        <v>26</v>
      </c>
      <c r="B293" s="1057">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7">
        <v>27</v>
      </c>
      <c r="B294" s="1057">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7">
        <v>28</v>
      </c>
      <c r="B295" s="1057">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7">
        <v>29</v>
      </c>
      <c r="B296" s="1057">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7">
        <v>30</v>
      </c>
      <c r="B297" s="1057">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350</v>
      </c>
      <c r="Z300" s="348"/>
      <c r="AA300" s="348"/>
      <c r="AB300" s="348"/>
      <c r="AC300" s="277" t="s">
        <v>335</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c r="A301" s="1057">
        <v>1</v>
      </c>
      <c r="B301" s="1057">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7">
        <v>2</v>
      </c>
      <c r="B302" s="1057">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7">
        <v>3</v>
      </c>
      <c r="B303" s="1057">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7">
        <v>4</v>
      </c>
      <c r="B304" s="1057">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7">
        <v>5</v>
      </c>
      <c r="B305" s="1057">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7">
        <v>6</v>
      </c>
      <c r="B306" s="1057">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7">
        <v>7</v>
      </c>
      <c r="B307" s="1057">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7">
        <v>8</v>
      </c>
      <c r="B308" s="1057">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7">
        <v>9</v>
      </c>
      <c r="B309" s="1057">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7">
        <v>10</v>
      </c>
      <c r="B310" s="1057">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7">
        <v>11</v>
      </c>
      <c r="B311" s="1057">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7">
        <v>12</v>
      </c>
      <c r="B312" s="1057">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7">
        <v>13</v>
      </c>
      <c r="B313" s="1057">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7">
        <v>14</v>
      </c>
      <c r="B314" s="1057">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7">
        <v>15</v>
      </c>
      <c r="B315" s="1057">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7">
        <v>16</v>
      </c>
      <c r="B316" s="1057">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7">
        <v>17</v>
      </c>
      <c r="B317" s="1057">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7">
        <v>18</v>
      </c>
      <c r="B318" s="1057">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7">
        <v>19</v>
      </c>
      <c r="B319" s="1057">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7">
        <v>20</v>
      </c>
      <c r="B320" s="1057">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7">
        <v>21</v>
      </c>
      <c r="B321" s="1057">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7">
        <v>22</v>
      </c>
      <c r="B322" s="1057">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7">
        <v>23</v>
      </c>
      <c r="B323" s="1057">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7">
        <v>24</v>
      </c>
      <c r="B324" s="1057">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7">
        <v>25</v>
      </c>
      <c r="B325" s="1057">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7">
        <v>26</v>
      </c>
      <c r="B326" s="1057">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7">
        <v>27</v>
      </c>
      <c r="B327" s="1057">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7">
        <v>28</v>
      </c>
      <c r="B328" s="1057">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7">
        <v>29</v>
      </c>
      <c r="B329" s="1057">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7">
        <v>30</v>
      </c>
      <c r="B330" s="1057">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350</v>
      </c>
      <c r="Z333" s="348"/>
      <c r="AA333" s="348"/>
      <c r="AB333" s="348"/>
      <c r="AC333" s="277" t="s">
        <v>335</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c r="A334" s="1057">
        <v>1</v>
      </c>
      <c r="B334" s="1057">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7">
        <v>2</v>
      </c>
      <c r="B335" s="1057">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7">
        <v>3</v>
      </c>
      <c r="B336" s="1057">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7">
        <v>4</v>
      </c>
      <c r="B337" s="1057">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7">
        <v>5</v>
      </c>
      <c r="B338" s="1057">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7">
        <v>6</v>
      </c>
      <c r="B339" s="1057">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7">
        <v>7</v>
      </c>
      <c r="B340" s="1057">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7">
        <v>8</v>
      </c>
      <c r="B341" s="1057">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7">
        <v>9</v>
      </c>
      <c r="B342" s="1057">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7">
        <v>10</v>
      </c>
      <c r="B343" s="1057">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7">
        <v>11</v>
      </c>
      <c r="B344" s="1057">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7">
        <v>12</v>
      </c>
      <c r="B345" s="1057">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7">
        <v>13</v>
      </c>
      <c r="B346" s="1057">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7">
        <v>14</v>
      </c>
      <c r="B347" s="1057">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7">
        <v>15</v>
      </c>
      <c r="B348" s="1057">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7">
        <v>16</v>
      </c>
      <c r="B349" s="1057">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7">
        <v>17</v>
      </c>
      <c r="B350" s="1057">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7">
        <v>18</v>
      </c>
      <c r="B351" s="1057">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7">
        <v>19</v>
      </c>
      <c r="B352" s="1057">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7">
        <v>20</v>
      </c>
      <c r="B353" s="1057">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7">
        <v>21</v>
      </c>
      <c r="B354" s="1057">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7">
        <v>22</v>
      </c>
      <c r="B355" s="1057">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7">
        <v>23</v>
      </c>
      <c r="B356" s="1057">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7">
        <v>24</v>
      </c>
      <c r="B357" s="1057">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7">
        <v>25</v>
      </c>
      <c r="B358" s="1057">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7">
        <v>26</v>
      </c>
      <c r="B359" s="1057">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7">
        <v>27</v>
      </c>
      <c r="B360" s="1057">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7">
        <v>28</v>
      </c>
      <c r="B361" s="1057">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7">
        <v>29</v>
      </c>
      <c r="B362" s="1057">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7">
        <v>30</v>
      </c>
      <c r="B363" s="1057">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350</v>
      </c>
      <c r="Z366" s="348"/>
      <c r="AA366" s="348"/>
      <c r="AB366" s="348"/>
      <c r="AC366" s="277" t="s">
        <v>335</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c r="A367" s="1057">
        <v>1</v>
      </c>
      <c r="B367" s="1057">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7">
        <v>2</v>
      </c>
      <c r="B368" s="1057">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7">
        <v>3</v>
      </c>
      <c r="B369" s="1057">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7">
        <v>4</v>
      </c>
      <c r="B370" s="1057">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7">
        <v>5</v>
      </c>
      <c r="B371" s="1057">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7">
        <v>6</v>
      </c>
      <c r="B372" s="1057">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7">
        <v>7</v>
      </c>
      <c r="B373" s="1057">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7">
        <v>8</v>
      </c>
      <c r="B374" s="1057">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7">
        <v>9</v>
      </c>
      <c r="B375" s="1057">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7">
        <v>10</v>
      </c>
      <c r="B376" s="1057">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7">
        <v>11</v>
      </c>
      <c r="B377" s="1057">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7">
        <v>12</v>
      </c>
      <c r="B378" s="1057">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7">
        <v>13</v>
      </c>
      <c r="B379" s="1057">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7">
        <v>14</v>
      </c>
      <c r="B380" s="1057">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7">
        <v>15</v>
      </c>
      <c r="B381" s="1057">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7">
        <v>16</v>
      </c>
      <c r="B382" s="1057">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7">
        <v>17</v>
      </c>
      <c r="B383" s="1057">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7">
        <v>18</v>
      </c>
      <c r="B384" s="1057">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7">
        <v>19</v>
      </c>
      <c r="B385" s="1057">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7">
        <v>20</v>
      </c>
      <c r="B386" s="1057">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7">
        <v>21</v>
      </c>
      <c r="B387" s="1057">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7">
        <v>22</v>
      </c>
      <c r="B388" s="1057">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7">
        <v>23</v>
      </c>
      <c r="B389" s="1057">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7">
        <v>24</v>
      </c>
      <c r="B390" s="1057">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7">
        <v>25</v>
      </c>
      <c r="B391" s="1057">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7">
        <v>26</v>
      </c>
      <c r="B392" s="1057">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7">
        <v>27</v>
      </c>
      <c r="B393" s="1057">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7">
        <v>28</v>
      </c>
      <c r="B394" s="1057">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7">
        <v>29</v>
      </c>
      <c r="B395" s="1057">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7">
        <v>30</v>
      </c>
      <c r="B396" s="1057">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350</v>
      </c>
      <c r="Z399" s="348"/>
      <c r="AA399" s="348"/>
      <c r="AB399" s="348"/>
      <c r="AC399" s="277" t="s">
        <v>335</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c r="A400" s="1057">
        <v>1</v>
      </c>
      <c r="B400" s="1057">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7">
        <v>2</v>
      </c>
      <c r="B401" s="1057">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7">
        <v>3</v>
      </c>
      <c r="B402" s="1057">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7">
        <v>4</v>
      </c>
      <c r="B403" s="1057">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7">
        <v>5</v>
      </c>
      <c r="B404" s="1057">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7">
        <v>6</v>
      </c>
      <c r="B405" s="1057">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7">
        <v>7</v>
      </c>
      <c r="B406" s="1057">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7">
        <v>8</v>
      </c>
      <c r="B407" s="1057">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7">
        <v>9</v>
      </c>
      <c r="B408" s="1057">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7">
        <v>10</v>
      </c>
      <c r="B409" s="1057">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7">
        <v>11</v>
      </c>
      <c r="B410" s="1057">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7">
        <v>12</v>
      </c>
      <c r="B411" s="1057">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7">
        <v>13</v>
      </c>
      <c r="B412" s="1057">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7">
        <v>14</v>
      </c>
      <c r="B413" s="1057">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7">
        <v>15</v>
      </c>
      <c r="B414" s="1057">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7">
        <v>16</v>
      </c>
      <c r="B415" s="1057">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7">
        <v>17</v>
      </c>
      <c r="B416" s="1057">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7">
        <v>18</v>
      </c>
      <c r="B417" s="1057">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7">
        <v>19</v>
      </c>
      <c r="B418" s="1057">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7">
        <v>20</v>
      </c>
      <c r="B419" s="1057">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7">
        <v>21</v>
      </c>
      <c r="B420" s="1057">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7">
        <v>22</v>
      </c>
      <c r="B421" s="1057">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7">
        <v>23</v>
      </c>
      <c r="B422" s="1057">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7">
        <v>24</v>
      </c>
      <c r="B423" s="1057">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7">
        <v>25</v>
      </c>
      <c r="B424" s="1057">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7">
        <v>26</v>
      </c>
      <c r="B425" s="1057">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7">
        <v>27</v>
      </c>
      <c r="B426" s="1057">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7">
        <v>28</v>
      </c>
      <c r="B427" s="1057">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7">
        <v>29</v>
      </c>
      <c r="B428" s="1057">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7">
        <v>30</v>
      </c>
      <c r="B429" s="1057">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350</v>
      </c>
      <c r="Z432" s="348"/>
      <c r="AA432" s="348"/>
      <c r="AB432" s="348"/>
      <c r="AC432" s="277" t="s">
        <v>335</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c r="A433" s="1057">
        <v>1</v>
      </c>
      <c r="B433" s="1057">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7">
        <v>2</v>
      </c>
      <c r="B434" s="1057">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7">
        <v>3</v>
      </c>
      <c r="B435" s="1057">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7">
        <v>4</v>
      </c>
      <c r="B436" s="1057">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7">
        <v>5</v>
      </c>
      <c r="B437" s="1057">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7">
        <v>6</v>
      </c>
      <c r="B438" s="1057">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7">
        <v>7</v>
      </c>
      <c r="B439" s="1057">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7">
        <v>8</v>
      </c>
      <c r="B440" s="1057">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7">
        <v>9</v>
      </c>
      <c r="B441" s="1057">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7">
        <v>10</v>
      </c>
      <c r="B442" s="1057">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7">
        <v>11</v>
      </c>
      <c r="B443" s="1057">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7">
        <v>12</v>
      </c>
      <c r="B444" s="1057">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7">
        <v>13</v>
      </c>
      <c r="B445" s="1057">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7">
        <v>14</v>
      </c>
      <c r="B446" s="1057">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7">
        <v>15</v>
      </c>
      <c r="B447" s="1057">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7">
        <v>16</v>
      </c>
      <c r="B448" s="1057">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7">
        <v>17</v>
      </c>
      <c r="B449" s="1057">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7">
        <v>18</v>
      </c>
      <c r="B450" s="1057">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7">
        <v>19</v>
      </c>
      <c r="B451" s="1057">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7">
        <v>20</v>
      </c>
      <c r="B452" s="1057">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7">
        <v>21</v>
      </c>
      <c r="B453" s="1057">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7">
        <v>22</v>
      </c>
      <c r="B454" s="1057">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7">
        <v>23</v>
      </c>
      <c r="B455" s="1057">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7">
        <v>24</v>
      </c>
      <c r="B456" s="1057">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7">
        <v>25</v>
      </c>
      <c r="B457" s="1057">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7">
        <v>26</v>
      </c>
      <c r="B458" s="1057">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7">
        <v>27</v>
      </c>
      <c r="B459" s="1057">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7">
        <v>28</v>
      </c>
      <c r="B460" s="1057">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7">
        <v>29</v>
      </c>
      <c r="B461" s="1057">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7">
        <v>30</v>
      </c>
      <c r="B462" s="1057">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350</v>
      </c>
      <c r="Z465" s="348"/>
      <c r="AA465" s="348"/>
      <c r="AB465" s="348"/>
      <c r="AC465" s="277" t="s">
        <v>335</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c r="A466" s="1057">
        <v>1</v>
      </c>
      <c r="B466" s="1057">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7">
        <v>2</v>
      </c>
      <c r="B467" s="1057">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7">
        <v>3</v>
      </c>
      <c r="B468" s="1057">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7">
        <v>4</v>
      </c>
      <c r="B469" s="1057">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7">
        <v>5</v>
      </c>
      <c r="B470" s="1057">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7">
        <v>6</v>
      </c>
      <c r="B471" s="1057">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7">
        <v>7</v>
      </c>
      <c r="B472" s="1057">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7">
        <v>8</v>
      </c>
      <c r="B473" s="1057">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7">
        <v>9</v>
      </c>
      <c r="B474" s="1057">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7">
        <v>10</v>
      </c>
      <c r="B475" s="1057">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7">
        <v>11</v>
      </c>
      <c r="B476" s="1057">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7">
        <v>12</v>
      </c>
      <c r="B477" s="1057">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7">
        <v>13</v>
      </c>
      <c r="B478" s="1057">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7">
        <v>14</v>
      </c>
      <c r="B479" s="1057">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7">
        <v>15</v>
      </c>
      <c r="B480" s="1057">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7">
        <v>16</v>
      </c>
      <c r="B481" s="1057">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7">
        <v>17</v>
      </c>
      <c r="B482" s="1057">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7">
        <v>18</v>
      </c>
      <c r="B483" s="1057">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7">
        <v>19</v>
      </c>
      <c r="B484" s="1057">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7">
        <v>20</v>
      </c>
      <c r="B485" s="1057">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7">
        <v>21</v>
      </c>
      <c r="B486" s="1057">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7">
        <v>22</v>
      </c>
      <c r="B487" s="1057">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7">
        <v>23</v>
      </c>
      <c r="B488" s="1057">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7">
        <v>24</v>
      </c>
      <c r="B489" s="1057">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7">
        <v>25</v>
      </c>
      <c r="B490" s="1057">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7">
        <v>26</v>
      </c>
      <c r="B491" s="1057">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7">
        <v>27</v>
      </c>
      <c r="B492" s="1057">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7">
        <v>28</v>
      </c>
      <c r="B493" s="1057">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7">
        <v>29</v>
      </c>
      <c r="B494" s="1057">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7">
        <v>30</v>
      </c>
      <c r="B495" s="1057">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350</v>
      </c>
      <c r="Z498" s="348"/>
      <c r="AA498" s="348"/>
      <c r="AB498" s="348"/>
      <c r="AC498" s="277" t="s">
        <v>335</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c r="A499" s="1057">
        <v>1</v>
      </c>
      <c r="B499" s="1057">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7">
        <v>2</v>
      </c>
      <c r="B500" s="1057">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7">
        <v>3</v>
      </c>
      <c r="B501" s="1057">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7">
        <v>4</v>
      </c>
      <c r="B502" s="1057">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7">
        <v>5</v>
      </c>
      <c r="B503" s="1057">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7">
        <v>6</v>
      </c>
      <c r="B504" s="1057">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7">
        <v>7</v>
      </c>
      <c r="B505" s="1057">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7">
        <v>8</v>
      </c>
      <c r="B506" s="1057">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7">
        <v>9</v>
      </c>
      <c r="B507" s="1057">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7">
        <v>10</v>
      </c>
      <c r="B508" s="1057">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7">
        <v>11</v>
      </c>
      <c r="B509" s="1057">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7">
        <v>12</v>
      </c>
      <c r="B510" s="1057">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7">
        <v>13</v>
      </c>
      <c r="B511" s="1057">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7">
        <v>14</v>
      </c>
      <c r="B512" s="1057">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7">
        <v>15</v>
      </c>
      <c r="B513" s="1057">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7">
        <v>16</v>
      </c>
      <c r="B514" s="1057">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7">
        <v>17</v>
      </c>
      <c r="B515" s="1057">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7">
        <v>18</v>
      </c>
      <c r="B516" s="1057">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7">
        <v>19</v>
      </c>
      <c r="B517" s="1057">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7">
        <v>20</v>
      </c>
      <c r="B518" s="1057">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7">
        <v>21</v>
      </c>
      <c r="B519" s="1057">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7">
        <v>22</v>
      </c>
      <c r="B520" s="1057">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7">
        <v>23</v>
      </c>
      <c r="B521" s="1057">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7">
        <v>24</v>
      </c>
      <c r="B522" s="1057">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7">
        <v>25</v>
      </c>
      <c r="B523" s="1057">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7">
        <v>26</v>
      </c>
      <c r="B524" s="1057">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7">
        <v>27</v>
      </c>
      <c r="B525" s="1057">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7">
        <v>28</v>
      </c>
      <c r="B526" s="1057">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7">
        <v>29</v>
      </c>
      <c r="B527" s="1057">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7">
        <v>30</v>
      </c>
      <c r="B528" s="1057">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350</v>
      </c>
      <c r="Z531" s="348"/>
      <c r="AA531" s="348"/>
      <c r="AB531" s="348"/>
      <c r="AC531" s="277" t="s">
        <v>335</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c r="A532" s="1057">
        <v>1</v>
      </c>
      <c r="B532" s="1057">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7">
        <v>2</v>
      </c>
      <c r="B533" s="1057">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7">
        <v>3</v>
      </c>
      <c r="B534" s="1057">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7">
        <v>4</v>
      </c>
      <c r="B535" s="1057">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7">
        <v>5</v>
      </c>
      <c r="B536" s="1057">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7">
        <v>6</v>
      </c>
      <c r="B537" s="1057">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7">
        <v>7</v>
      </c>
      <c r="B538" s="1057">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7">
        <v>8</v>
      </c>
      <c r="B539" s="1057">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7">
        <v>9</v>
      </c>
      <c r="B540" s="1057">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7">
        <v>10</v>
      </c>
      <c r="B541" s="1057">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7">
        <v>11</v>
      </c>
      <c r="B542" s="1057">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7">
        <v>12</v>
      </c>
      <c r="B543" s="1057">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7">
        <v>13</v>
      </c>
      <c r="B544" s="1057">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7">
        <v>14</v>
      </c>
      <c r="B545" s="1057">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7">
        <v>15</v>
      </c>
      <c r="B546" s="1057">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7">
        <v>16</v>
      </c>
      <c r="B547" s="1057">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7">
        <v>17</v>
      </c>
      <c r="B548" s="1057">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7">
        <v>18</v>
      </c>
      <c r="B549" s="1057">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7">
        <v>19</v>
      </c>
      <c r="B550" s="1057">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7">
        <v>20</v>
      </c>
      <c r="B551" s="1057">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7">
        <v>21</v>
      </c>
      <c r="B552" s="1057">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7">
        <v>22</v>
      </c>
      <c r="B553" s="1057">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7">
        <v>23</v>
      </c>
      <c r="B554" s="1057">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7">
        <v>24</v>
      </c>
      <c r="B555" s="1057">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7">
        <v>25</v>
      </c>
      <c r="B556" s="1057">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7">
        <v>26</v>
      </c>
      <c r="B557" s="1057">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7">
        <v>27</v>
      </c>
      <c r="B558" s="1057">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7">
        <v>28</v>
      </c>
      <c r="B559" s="1057">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7">
        <v>29</v>
      </c>
      <c r="B560" s="1057">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7">
        <v>30</v>
      </c>
      <c r="B561" s="1057">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350</v>
      </c>
      <c r="Z564" s="348"/>
      <c r="AA564" s="348"/>
      <c r="AB564" s="348"/>
      <c r="AC564" s="277" t="s">
        <v>335</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c r="A565" s="1057">
        <v>1</v>
      </c>
      <c r="B565" s="1057">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7">
        <v>2</v>
      </c>
      <c r="B566" s="1057">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7">
        <v>3</v>
      </c>
      <c r="B567" s="1057">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7">
        <v>4</v>
      </c>
      <c r="B568" s="1057">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7">
        <v>5</v>
      </c>
      <c r="B569" s="1057">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7">
        <v>6</v>
      </c>
      <c r="B570" s="1057">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7">
        <v>7</v>
      </c>
      <c r="B571" s="1057">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7">
        <v>8</v>
      </c>
      <c r="B572" s="1057">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7">
        <v>9</v>
      </c>
      <c r="B573" s="1057">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7">
        <v>10</v>
      </c>
      <c r="B574" s="1057">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7">
        <v>11</v>
      </c>
      <c r="B575" s="1057">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7">
        <v>12</v>
      </c>
      <c r="B576" s="1057">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7">
        <v>13</v>
      </c>
      <c r="B577" s="1057">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7">
        <v>14</v>
      </c>
      <c r="B578" s="1057">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7">
        <v>15</v>
      </c>
      <c r="B579" s="1057">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7">
        <v>16</v>
      </c>
      <c r="B580" s="1057">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7">
        <v>17</v>
      </c>
      <c r="B581" s="1057">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7">
        <v>18</v>
      </c>
      <c r="B582" s="1057">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7">
        <v>19</v>
      </c>
      <c r="B583" s="1057">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7">
        <v>20</v>
      </c>
      <c r="B584" s="1057">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7">
        <v>21</v>
      </c>
      <c r="B585" s="1057">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7">
        <v>22</v>
      </c>
      <c r="B586" s="1057">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7">
        <v>23</v>
      </c>
      <c r="B587" s="1057">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7">
        <v>24</v>
      </c>
      <c r="B588" s="1057">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7">
        <v>25</v>
      </c>
      <c r="B589" s="1057">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7">
        <v>26</v>
      </c>
      <c r="B590" s="1057">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7">
        <v>27</v>
      </c>
      <c r="B591" s="1057">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7">
        <v>28</v>
      </c>
      <c r="B592" s="1057">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7">
        <v>29</v>
      </c>
      <c r="B593" s="1057">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7">
        <v>30</v>
      </c>
      <c r="B594" s="1057">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350</v>
      </c>
      <c r="Z597" s="348"/>
      <c r="AA597" s="348"/>
      <c r="AB597" s="348"/>
      <c r="AC597" s="277" t="s">
        <v>335</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c r="A598" s="1057">
        <v>1</v>
      </c>
      <c r="B598" s="1057">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7">
        <v>2</v>
      </c>
      <c r="B599" s="1057">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7">
        <v>3</v>
      </c>
      <c r="B600" s="1057">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7">
        <v>4</v>
      </c>
      <c r="B601" s="1057">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7">
        <v>5</v>
      </c>
      <c r="B602" s="1057">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7">
        <v>6</v>
      </c>
      <c r="B603" s="1057">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7">
        <v>7</v>
      </c>
      <c r="B604" s="1057">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7">
        <v>8</v>
      </c>
      <c r="B605" s="1057">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7">
        <v>9</v>
      </c>
      <c r="B606" s="1057">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7">
        <v>10</v>
      </c>
      <c r="B607" s="1057">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7">
        <v>11</v>
      </c>
      <c r="B608" s="1057">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7">
        <v>12</v>
      </c>
      <c r="B609" s="1057">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7">
        <v>13</v>
      </c>
      <c r="B610" s="1057">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7">
        <v>14</v>
      </c>
      <c r="B611" s="1057">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7">
        <v>15</v>
      </c>
      <c r="B612" s="1057">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7">
        <v>16</v>
      </c>
      <c r="B613" s="1057">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7">
        <v>17</v>
      </c>
      <c r="B614" s="1057">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7">
        <v>18</v>
      </c>
      <c r="B615" s="1057">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7">
        <v>19</v>
      </c>
      <c r="B616" s="1057">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7">
        <v>20</v>
      </c>
      <c r="B617" s="1057">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7">
        <v>21</v>
      </c>
      <c r="B618" s="1057">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7">
        <v>22</v>
      </c>
      <c r="B619" s="1057">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7">
        <v>23</v>
      </c>
      <c r="B620" s="1057">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7">
        <v>24</v>
      </c>
      <c r="B621" s="1057">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7">
        <v>25</v>
      </c>
      <c r="B622" s="1057">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7">
        <v>26</v>
      </c>
      <c r="B623" s="1057">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7">
        <v>27</v>
      </c>
      <c r="B624" s="1057">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7">
        <v>28</v>
      </c>
      <c r="B625" s="1057">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7">
        <v>29</v>
      </c>
      <c r="B626" s="1057">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7">
        <v>30</v>
      </c>
      <c r="B627" s="1057">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350</v>
      </c>
      <c r="Z630" s="348"/>
      <c r="AA630" s="348"/>
      <c r="AB630" s="348"/>
      <c r="AC630" s="277" t="s">
        <v>335</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c r="A631" s="1057">
        <v>1</v>
      </c>
      <c r="B631" s="1057">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7">
        <v>2</v>
      </c>
      <c r="B632" s="1057">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7">
        <v>3</v>
      </c>
      <c r="B633" s="1057">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7">
        <v>4</v>
      </c>
      <c r="B634" s="1057">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7">
        <v>5</v>
      </c>
      <c r="B635" s="1057">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7">
        <v>6</v>
      </c>
      <c r="B636" s="1057">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7">
        <v>7</v>
      </c>
      <c r="B637" s="1057">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7">
        <v>8</v>
      </c>
      <c r="B638" s="1057">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7">
        <v>9</v>
      </c>
      <c r="B639" s="1057">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7">
        <v>10</v>
      </c>
      <c r="B640" s="1057">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7">
        <v>11</v>
      </c>
      <c r="B641" s="1057">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7">
        <v>12</v>
      </c>
      <c r="B642" s="1057">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7">
        <v>13</v>
      </c>
      <c r="B643" s="1057">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7">
        <v>14</v>
      </c>
      <c r="B644" s="1057">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7">
        <v>15</v>
      </c>
      <c r="B645" s="1057">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7">
        <v>16</v>
      </c>
      <c r="B646" s="1057">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7">
        <v>17</v>
      </c>
      <c r="B647" s="1057">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7">
        <v>18</v>
      </c>
      <c r="B648" s="1057">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7">
        <v>19</v>
      </c>
      <c r="B649" s="1057">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7">
        <v>20</v>
      </c>
      <c r="B650" s="1057">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7">
        <v>21</v>
      </c>
      <c r="B651" s="1057">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7">
        <v>22</v>
      </c>
      <c r="B652" s="1057">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7">
        <v>23</v>
      </c>
      <c r="B653" s="1057">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7">
        <v>24</v>
      </c>
      <c r="B654" s="1057">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7">
        <v>25</v>
      </c>
      <c r="B655" s="1057">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7">
        <v>26</v>
      </c>
      <c r="B656" s="1057">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7">
        <v>27</v>
      </c>
      <c r="B657" s="1057">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7">
        <v>28</v>
      </c>
      <c r="B658" s="1057">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7">
        <v>29</v>
      </c>
      <c r="B659" s="1057">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7">
        <v>30</v>
      </c>
      <c r="B660" s="1057">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350</v>
      </c>
      <c r="Z663" s="348"/>
      <c r="AA663" s="348"/>
      <c r="AB663" s="348"/>
      <c r="AC663" s="277" t="s">
        <v>335</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c r="A664" s="1057">
        <v>1</v>
      </c>
      <c r="B664" s="1057">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7">
        <v>2</v>
      </c>
      <c r="B665" s="1057">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7">
        <v>3</v>
      </c>
      <c r="B666" s="1057">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7">
        <v>4</v>
      </c>
      <c r="B667" s="1057">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7">
        <v>5</v>
      </c>
      <c r="B668" s="1057">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7">
        <v>6</v>
      </c>
      <c r="B669" s="1057">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7">
        <v>7</v>
      </c>
      <c r="B670" s="1057">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7">
        <v>8</v>
      </c>
      <c r="B671" s="1057">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7">
        <v>9</v>
      </c>
      <c r="B672" s="1057">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7">
        <v>10</v>
      </c>
      <c r="B673" s="1057">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7">
        <v>11</v>
      </c>
      <c r="B674" s="1057">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7">
        <v>12</v>
      </c>
      <c r="B675" s="1057">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7">
        <v>13</v>
      </c>
      <c r="B676" s="1057">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7">
        <v>14</v>
      </c>
      <c r="B677" s="1057">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7">
        <v>15</v>
      </c>
      <c r="B678" s="1057">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7">
        <v>16</v>
      </c>
      <c r="B679" s="1057">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7">
        <v>17</v>
      </c>
      <c r="B680" s="1057">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7">
        <v>18</v>
      </c>
      <c r="B681" s="1057">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7">
        <v>19</v>
      </c>
      <c r="B682" s="1057">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7">
        <v>20</v>
      </c>
      <c r="B683" s="1057">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7">
        <v>21</v>
      </c>
      <c r="B684" s="1057">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7">
        <v>22</v>
      </c>
      <c r="B685" s="1057">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7">
        <v>23</v>
      </c>
      <c r="B686" s="1057">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7">
        <v>24</v>
      </c>
      <c r="B687" s="1057">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7">
        <v>25</v>
      </c>
      <c r="B688" s="1057">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7">
        <v>26</v>
      </c>
      <c r="B689" s="1057">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7">
        <v>27</v>
      </c>
      <c r="B690" s="1057">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7">
        <v>28</v>
      </c>
      <c r="B691" s="1057">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7">
        <v>29</v>
      </c>
      <c r="B692" s="1057">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7">
        <v>30</v>
      </c>
      <c r="B693" s="1057">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350</v>
      </c>
      <c r="Z696" s="348"/>
      <c r="AA696" s="348"/>
      <c r="AB696" s="348"/>
      <c r="AC696" s="277" t="s">
        <v>335</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c r="A697" s="1057">
        <v>1</v>
      </c>
      <c r="B697" s="1057">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7">
        <v>2</v>
      </c>
      <c r="B698" s="1057">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7">
        <v>3</v>
      </c>
      <c r="B699" s="1057">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7">
        <v>4</v>
      </c>
      <c r="B700" s="1057">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7">
        <v>5</v>
      </c>
      <c r="B701" s="1057">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7">
        <v>6</v>
      </c>
      <c r="B702" s="1057">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7">
        <v>7</v>
      </c>
      <c r="B703" s="1057">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7">
        <v>8</v>
      </c>
      <c r="B704" s="1057">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7">
        <v>9</v>
      </c>
      <c r="B705" s="1057">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7">
        <v>10</v>
      </c>
      <c r="B706" s="1057">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7">
        <v>11</v>
      </c>
      <c r="B707" s="1057">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7">
        <v>12</v>
      </c>
      <c r="B708" s="1057">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7">
        <v>13</v>
      </c>
      <c r="B709" s="1057">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7">
        <v>14</v>
      </c>
      <c r="B710" s="1057">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7">
        <v>15</v>
      </c>
      <c r="B711" s="1057">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7">
        <v>16</v>
      </c>
      <c r="B712" s="1057">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7">
        <v>17</v>
      </c>
      <c r="B713" s="1057">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7">
        <v>18</v>
      </c>
      <c r="B714" s="1057">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7">
        <v>19</v>
      </c>
      <c r="B715" s="1057">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7">
        <v>20</v>
      </c>
      <c r="B716" s="1057">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7">
        <v>21</v>
      </c>
      <c r="B717" s="1057">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7">
        <v>22</v>
      </c>
      <c r="B718" s="1057">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7">
        <v>23</v>
      </c>
      <c r="B719" s="1057">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7">
        <v>24</v>
      </c>
      <c r="B720" s="1057">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7">
        <v>25</v>
      </c>
      <c r="B721" s="1057">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7">
        <v>26</v>
      </c>
      <c r="B722" s="1057">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7">
        <v>27</v>
      </c>
      <c r="B723" s="1057">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7">
        <v>28</v>
      </c>
      <c r="B724" s="1057">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7">
        <v>29</v>
      </c>
      <c r="B725" s="1057">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7">
        <v>30</v>
      </c>
      <c r="B726" s="1057">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350</v>
      </c>
      <c r="Z729" s="348"/>
      <c r="AA729" s="348"/>
      <c r="AB729" s="348"/>
      <c r="AC729" s="277" t="s">
        <v>335</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c r="A730" s="1057">
        <v>1</v>
      </c>
      <c r="B730" s="1057">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7">
        <v>2</v>
      </c>
      <c r="B731" s="1057">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7">
        <v>3</v>
      </c>
      <c r="B732" s="1057">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7">
        <v>4</v>
      </c>
      <c r="B733" s="1057">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7">
        <v>5</v>
      </c>
      <c r="B734" s="1057">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7">
        <v>6</v>
      </c>
      <c r="B735" s="1057">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7">
        <v>7</v>
      </c>
      <c r="B736" s="1057">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7">
        <v>8</v>
      </c>
      <c r="B737" s="1057">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7">
        <v>9</v>
      </c>
      <c r="B738" s="1057">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7">
        <v>10</v>
      </c>
      <c r="B739" s="1057">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7">
        <v>11</v>
      </c>
      <c r="B740" s="1057">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7">
        <v>12</v>
      </c>
      <c r="B741" s="1057">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7">
        <v>13</v>
      </c>
      <c r="B742" s="1057">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7">
        <v>14</v>
      </c>
      <c r="B743" s="1057">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7">
        <v>15</v>
      </c>
      <c r="B744" s="1057">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7">
        <v>16</v>
      </c>
      <c r="B745" s="1057">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7">
        <v>17</v>
      </c>
      <c r="B746" s="1057">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7">
        <v>18</v>
      </c>
      <c r="B747" s="1057">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7">
        <v>19</v>
      </c>
      <c r="B748" s="1057">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7">
        <v>20</v>
      </c>
      <c r="B749" s="1057">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7">
        <v>21</v>
      </c>
      <c r="B750" s="1057">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7">
        <v>22</v>
      </c>
      <c r="B751" s="1057">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7">
        <v>23</v>
      </c>
      <c r="B752" s="1057">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7">
        <v>24</v>
      </c>
      <c r="B753" s="1057">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7">
        <v>25</v>
      </c>
      <c r="B754" s="1057">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7">
        <v>26</v>
      </c>
      <c r="B755" s="1057">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7">
        <v>27</v>
      </c>
      <c r="B756" s="1057">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7">
        <v>28</v>
      </c>
      <c r="B757" s="1057">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7">
        <v>29</v>
      </c>
      <c r="B758" s="1057">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7">
        <v>30</v>
      </c>
      <c r="B759" s="1057">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350</v>
      </c>
      <c r="Z762" s="348"/>
      <c r="AA762" s="348"/>
      <c r="AB762" s="348"/>
      <c r="AC762" s="277" t="s">
        <v>335</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c r="A763" s="1057">
        <v>1</v>
      </c>
      <c r="B763" s="1057">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7">
        <v>2</v>
      </c>
      <c r="B764" s="1057">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7">
        <v>3</v>
      </c>
      <c r="B765" s="1057">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7">
        <v>4</v>
      </c>
      <c r="B766" s="1057">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7">
        <v>5</v>
      </c>
      <c r="B767" s="1057">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7">
        <v>6</v>
      </c>
      <c r="B768" s="1057">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7">
        <v>7</v>
      </c>
      <c r="B769" s="1057">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7">
        <v>8</v>
      </c>
      <c r="B770" s="1057">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7">
        <v>9</v>
      </c>
      <c r="B771" s="1057">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7">
        <v>10</v>
      </c>
      <c r="B772" s="1057">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7">
        <v>11</v>
      </c>
      <c r="B773" s="1057">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7">
        <v>12</v>
      </c>
      <c r="B774" s="1057">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7">
        <v>13</v>
      </c>
      <c r="B775" s="1057">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7">
        <v>14</v>
      </c>
      <c r="B776" s="1057">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7">
        <v>15</v>
      </c>
      <c r="B777" s="1057">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7">
        <v>16</v>
      </c>
      <c r="B778" s="1057">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7">
        <v>17</v>
      </c>
      <c r="B779" s="1057">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7">
        <v>18</v>
      </c>
      <c r="B780" s="1057">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7">
        <v>19</v>
      </c>
      <c r="B781" s="1057">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7">
        <v>20</v>
      </c>
      <c r="B782" s="1057">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7">
        <v>21</v>
      </c>
      <c r="B783" s="1057">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7">
        <v>22</v>
      </c>
      <c r="B784" s="1057">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7">
        <v>23</v>
      </c>
      <c r="B785" s="1057">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7">
        <v>24</v>
      </c>
      <c r="B786" s="1057">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7">
        <v>25</v>
      </c>
      <c r="B787" s="1057">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7">
        <v>26</v>
      </c>
      <c r="B788" s="1057">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7">
        <v>27</v>
      </c>
      <c r="B789" s="1057">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7">
        <v>28</v>
      </c>
      <c r="B790" s="1057">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7">
        <v>29</v>
      </c>
      <c r="B791" s="1057">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7">
        <v>30</v>
      </c>
      <c r="B792" s="1057">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350</v>
      </c>
      <c r="Z795" s="348"/>
      <c r="AA795" s="348"/>
      <c r="AB795" s="348"/>
      <c r="AC795" s="277" t="s">
        <v>335</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c r="A796" s="1057">
        <v>1</v>
      </c>
      <c r="B796" s="1057">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7">
        <v>2</v>
      </c>
      <c r="B797" s="1057">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7">
        <v>3</v>
      </c>
      <c r="B798" s="1057">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7">
        <v>4</v>
      </c>
      <c r="B799" s="1057">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7">
        <v>5</v>
      </c>
      <c r="B800" s="1057">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7">
        <v>6</v>
      </c>
      <c r="B801" s="1057">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7">
        <v>7</v>
      </c>
      <c r="B802" s="1057">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7">
        <v>8</v>
      </c>
      <c r="B803" s="1057">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7">
        <v>9</v>
      </c>
      <c r="B804" s="1057">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7">
        <v>10</v>
      </c>
      <c r="B805" s="1057">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7">
        <v>11</v>
      </c>
      <c r="B806" s="1057">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7">
        <v>12</v>
      </c>
      <c r="B807" s="1057">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7">
        <v>13</v>
      </c>
      <c r="B808" s="1057">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7">
        <v>14</v>
      </c>
      <c r="B809" s="1057">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7">
        <v>15</v>
      </c>
      <c r="B810" s="1057">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7">
        <v>16</v>
      </c>
      <c r="B811" s="1057">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7">
        <v>17</v>
      </c>
      <c r="B812" s="1057">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7">
        <v>18</v>
      </c>
      <c r="B813" s="1057">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7">
        <v>19</v>
      </c>
      <c r="B814" s="1057">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7">
        <v>20</v>
      </c>
      <c r="B815" s="1057">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7">
        <v>21</v>
      </c>
      <c r="B816" s="1057">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7">
        <v>22</v>
      </c>
      <c r="B817" s="1057">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7">
        <v>23</v>
      </c>
      <c r="B818" s="1057">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7">
        <v>24</v>
      </c>
      <c r="B819" s="1057">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7">
        <v>25</v>
      </c>
      <c r="B820" s="1057">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7">
        <v>26</v>
      </c>
      <c r="B821" s="1057">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7">
        <v>27</v>
      </c>
      <c r="B822" s="1057">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7">
        <v>28</v>
      </c>
      <c r="B823" s="1057">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7">
        <v>29</v>
      </c>
      <c r="B824" s="1057">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7">
        <v>30</v>
      </c>
      <c r="B825" s="1057">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350</v>
      </c>
      <c r="Z828" s="348"/>
      <c r="AA828" s="348"/>
      <c r="AB828" s="348"/>
      <c r="AC828" s="277" t="s">
        <v>335</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c r="A829" s="1057">
        <v>1</v>
      </c>
      <c r="B829" s="1057">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7">
        <v>2</v>
      </c>
      <c r="B830" s="1057">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7">
        <v>3</v>
      </c>
      <c r="B831" s="1057">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7">
        <v>4</v>
      </c>
      <c r="B832" s="1057">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7">
        <v>5</v>
      </c>
      <c r="B833" s="1057">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7">
        <v>6</v>
      </c>
      <c r="B834" s="1057">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7">
        <v>7</v>
      </c>
      <c r="B835" s="1057">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7">
        <v>8</v>
      </c>
      <c r="B836" s="1057">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7">
        <v>9</v>
      </c>
      <c r="B837" s="1057">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7">
        <v>10</v>
      </c>
      <c r="B838" s="1057">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7">
        <v>11</v>
      </c>
      <c r="B839" s="1057">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7">
        <v>12</v>
      </c>
      <c r="B840" s="1057">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7">
        <v>13</v>
      </c>
      <c r="B841" s="1057">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7">
        <v>14</v>
      </c>
      <c r="B842" s="1057">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7">
        <v>15</v>
      </c>
      <c r="B843" s="1057">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7">
        <v>16</v>
      </c>
      <c r="B844" s="1057">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7">
        <v>17</v>
      </c>
      <c r="B845" s="1057">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7">
        <v>18</v>
      </c>
      <c r="B846" s="1057">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7">
        <v>19</v>
      </c>
      <c r="B847" s="1057">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7">
        <v>20</v>
      </c>
      <c r="B848" s="1057">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7">
        <v>21</v>
      </c>
      <c r="B849" s="1057">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7">
        <v>22</v>
      </c>
      <c r="B850" s="1057">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7">
        <v>23</v>
      </c>
      <c r="B851" s="1057">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7">
        <v>24</v>
      </c>
      <c r="B852" s="1057">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7">
        <v>25</v>
      </c>
      <c r="B853" s="1057">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7">
        <v>26</v>
      </c>
      <c r="B854" s="1057">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7">
        <v>27</v>
      </c>
      <c r="B855" s="1057">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7">
        <v>28</v>
      </c>
      <c r="B856" s="1057">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7">
        <v>29</v>
      </c>
      <c r="B857" s="1057">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7">
        <v>30</v>
      </c>
      <c r="B858" s="1057">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350</v>
      </c>
      <c r="Z861" s="348"/>
      <c r="AA861" s="348"/>
      <c r="AB861" s="348"/>
      <c r="AC861" s="277" t="s">
        <v>335</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c r="A862" s="1057">
        <v>1</v>
      </c>
      <c r="B862" s="1057">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7">
        <v>2</v>
      </c>
      <c r="B863" s="1057">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7">
        <v>3</v>
      </c>
      <c r="B864" s="1057">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7">
        <v>4</v>
      </c>
      <c r="B865" s="1057">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7">
        <v>5</v>
      </c>
      <c r="B866" s="1057">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7">
        <v>6</v>
      </c>
      <c r="B867" s="1057">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7">
        <v>7</v>
      </c>
      <c r="B868" s="1057">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7">
        <v>8</v>
      </c>
      <c r="B869" s="1057">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7">
        <v>9</v>
      </c>
      <c r="B870" s="1057">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7">
        <v>10</v>
      </c>
      <c r="B871" s="1057">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7">
        <v>11</v>
      </c>
      <c r="B872" s="1057">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7">
        <v>12</v>
      </c>
      <c r="B873" s="1057">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7">
        <v>13</v>
      </c>
      <c r="B874" s="1057">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7">
        <v>14</v>
      </c>
      <c r="B875" s="1057">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7">
        <v>15</v>
      </c>
      <c r="B876" s="1057">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7">
        <v>16</v>
      </c>
      <c r="B877" s="1057">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7">
        <v>17</v>
      </c>
      <c r="B878" s="1057">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7">
        <v>18</v>
      </c>
      <c r="B879" s="1057">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7">
        <v>19</v>
      </c>
      <c r="B880" s="1057">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7">
        <v>20</v>
      </c>
      <c r="B881" s="1057">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7">
        <v>21</v>
      </c>
      <c r="B882" s="1057">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7">
        <v>22</v>
      </c>
      <c r="B883" s="1057">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7">
        <v>23</v>
      </c>
      <c r="B884" s="1057">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7">
        <v>24</v>
      </c>
      <c r="B885" s="1057">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7">
        <v>25</v>
      </c>
      <c r="B886" s="1057">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7">
        <v>26</v>
      </c>
      <c r="B887" s="1057">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7">
        <v>27</v>
      </c>
      <c r="B888" s="1057">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7">
        <v>28</v>
      </c>
      <c r="B889" s="1057">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7">
        <v>29</v>
      </c>
      <c r="B890" s="1057">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7">
        <v>30</v>
      </c>
      <c r="B891" s="1057">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350</v>
      </c>
      <c r="Z894" s="348"/>
      <c r="AA894" s="348"/>
      <c r="AB894" s="348"/>
      <c r="AC894" s="277" t="s">
        <v>335</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c r="A895" s="1057">
        <v>1</v>
      </c>
      <c r="B895" s="1057">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7">
        <v>2</v>
      </c>
      <c r="B896" s="1057">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7">
        <v>3</v>
      </c>
      <c r="B897" s="1057">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7">
        <v>4</v>
      </c>
      <c r="B898" s="1057">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7">
        <v>5</v>
      </c>
      <c r="B899" s="1057">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7">
        <v>6</v>
      </c>
      <c r="B900" s="1057">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7">
        <v>7</v>
      </c>
      <c r="B901" s="1057">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7">
        <v>8</v>
      </c>
      <c r="B902" s="1057">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7">
        <v>9</v>
      </c>
      <c r="B903" s="1057">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7">
        <v>10</v>
      </c>
      <c r="B904" s="1057">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7">
        <v>11</v>
      </c>
      <c r="B905" s="1057">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7">
        <v>12</v>
      </c>
      <c r="B906" s="1057">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7">
        <v>13</v>
      </c>
      <c r="B907" s="1057">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7">
        <v>14</v>
      </c>
      <c r="B908" s="1057">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7">
        <v>15</v>
      </c>
      <c r="B909" s="1057">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7">
        <v>16</v>
      </c>
      <c r="B910" s="1057">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7">
        <v>17</v>
      </c>
      <c r="B911" s="1057">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7">
        <v>18</v>
      </c>
      <c r="B912" s="1057">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7">
        <v>19</v>
      </c>
      <c r="B913" s="1057">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7">
        <v>20</v>
      </c>
      <c r="B914" s="1057">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7">
        <v>21</v>
      </c>
      <c r="B915" s="1057">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7">
        <v>22</v>
      </c>
      <c r="B916" s="1057">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7">
        <v>23</v>
      </c>
      <c r="B917" s="1057">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7">
        <v>24</v>
      </c>
      <c r="B918" s="1057">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7">
        <v>25</v>
      </c>
      <c r="B919" s="1057">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7">
        <v>26</v>
      </c>
      <c r="B920" s="1057">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7">
        <v>27</v>
      </c>
      <c r="B921" s="1057">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7">
        <v>28</v>
      </c>
      <c r="B922" s="1057">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7">
        <v>29</v>
      </c>
      <c r="B923" s="1057">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7">
        <v>30</v>
      </c>
      <c r="B924" s="1057">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350</v>
      </c>
      <c r="Z927" s="348"/>
      <c r="AA927" s="348"/>
      <c r="AB927" s="348"/>
      <c r="AC927" s="277" t="s">
        <v>335</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c r="A928" s="1057">
        <v>1</v>
      </c>
      <c r="B928" s="1057">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7">
        <v>2</v>
      </c>
      <c r="B929" s="1057">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7">
        <v>3</v>
      </c>
      <c r="B930" s="1057">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7">
        <v>4</v>
      </c>
      <c r="B931" s="1057">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7">
        <v>5</v>
      </c>
      <c r="B932" s="1057">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7">
        <v>6</v>
      </c>
      <c r="B933" s="1057">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7">
        <v>7</v>
      </c>
      <c r="B934" s="1057">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7">
        <v>8</v>
      </c>
      <c r="B935" s="1057">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7">
        <v>9</v>
      </c>
      <c r="B936" s="1057">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7">
        <v>10</v>
      </c>
      <c r="B937" s="1057">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7">
        <v>11</v>
      </c>
      <c r="B938" s="1057">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7">
        <v>12</v>
      </c>
      <c r="B939" s="1057">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7">
        <v>13</v>
      </c>
      <c r="B940" s="1057">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7">
        <v>14</v>
      </c>
      <c r="B941" s="1057">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7">
        <v>15</v>
      </c>
      <c r="B942" s="1057">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7">
        <v>16</v>
      </c>
      <c r="B943" s="1057">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7">
        <v>17</v>
      </c>
      <c r="B944" s="1057">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7">
        <v>18</v>
      </c>
      <c r="B945" s="1057">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7">
        <v>19</v>
      </c>
      <c r="B946" s="1057">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7">
        <v>20</v>
      </c>
      <c r="B947" s="1057">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7">
        <v>21</v>
      </c>
      <c r="B948" s="1057">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7">
        <v>22</v>
      </c>
      <c r="B949" s="1057">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7">
        <v>23</v>
      </c>
      <c r="B950" s="1057">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7">
        <v>24</v>
      </c>
      <c r="B951" s="1057">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7">
        <v>25</v>
      </c>
      <c r="B952" s="1057">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7">
        <v>26</v>
      </c>
      <c r="B953" s="1057">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7">
        <v>27</v>
      </c>
      <c r="B954" s="1057">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7">
        <v>28</v>
      </c>
      <c r="B955" s="1057">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7">
        <v>29</v>
      </c>
      <c r="B956" s="1057">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7">
        <v>30</v>
      </c>
      <c r="B957" s="1057">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350</v>
      </c>
      <c r="Z960" s="348"/>
      <c r="AA960" s="348"/>
      <c r="AB960" s="348"/>
      <c r="AC960" s="277" t="s">
        <v>335</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c r="A961" s="1057">
        <v>1</v>
      </c>
      <c r="B961" s="1057">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7">
        <v>2</v>
      </c>
      <c r="B962" s="1057">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7">
        <v>3</v>
      </c>
      <c r="B963" s="1057">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7">
        <v>4</v>
      </c>
      <c r="B964" s="1057">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7">
        <v>5</v>
      </c>
      <c r="B965" s="1057">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7">
        <v>6</v>
      </c>
      <c r="B966" s="1057">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7">
        <v>7</v>
      </c>
      <c r="B967" s="1057">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7">
        <v>8</v>
      </c>
      <c r="B968" s="1057">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7">
        <v>9</v>
      </c>
      <c r="B969" s="1057">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7">
        <v>10</v>
      </c>
      <c r="B970" s="1057">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7">
        <v>11</v>
      </c>
      <c r="B971" s="1057">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7">
        <v>12</v>
      </c>
      <c r="B972" s="1057">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7">
        <v>13</v>
      </c>
      <c r="B973" s="1057">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7">
        <v>14</v>
      </c>
      <c r="B974" s="1057">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7">
        <v>15</v>
      </c>
      <c r="B975" s="1057">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7">
        <v>16</v>
      </c>
      <c r="B976" s="1057">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7">
        <v>17</v>
      </c>
      <c r="B977" s="1057">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7">
        <v>18</v>
      </c>
      <c r="B978" s="1057">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7">
        <v>19</v>
      </c>
      <c r="B979" s="1057">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7">
        <v>20</v>
      </c>
      <c r="B980" s="1057">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7">
        <v>21</v>
      </c>
      <c r="B981" s="1057">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7">
        <v>22</v>
      </c>
      <c r="B982" s="1057">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7">
        <v>23</v>
      </c>
      <c r="B983" s="1057">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7">
        <v>24</v>
      </c>
      <c r="B984" s="1057">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7">
        <v>25</v>
      </c>
      <c r="B985" s="1057">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7">
        <v>26</v>
      </c>
      <c r="B986" s="1057">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7">
        <v>27</v>
      </c>
      <c r="B987" s="1057">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7">
        <v>28</v>
      </c>
      <c r="B988" s="1057">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7">
        <v>29</v>
      </c>
      <c r="B989" s="1057">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7">
        <v>30</v>
      </c>
      <c r="B990" s="1057">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350</v>
      </c>
      <c r="Z993" s="348"/>
      <c r="AA993" s="348"/>
      <c r="AB993" s="348"/>
      <c r="AC993" s="277" t="s">
        <v>335</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c r="A994" s="1057">
        <v>1</v>
      </c>
      <c r="B994" s="1057">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7">
        <v>2</v>
      </c>
      <c r="B995" s="1057">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7">
        <v>3</v>
      </c>
      <c r="B996" s="1057">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7">
        <v>4</v>
      </c>
      <c r="B997" s="1057">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7">
        <v>5</v>
      </c>
      <c r="B998" s="1057">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7">
        <v>6</v>
      </c>
      <c r="B999" s="1057">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7">
        <v>7</v>
      </c>
      <c r="B1000" s="1057">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7">
        <v>8</v>
      </c>
      <c r="B1001" s="1057">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7">
        <v>9</v>
      </c>
      <c r="B1002" s="1057">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7">
        <v>10</v>
      </c>
      <c r="B1003" s="1057">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7">
        <v>11</v>
      </c>
      <c r="B1004" s="1057">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7">
        <v>12</v>
      </c>
      <c r="B1005" s="1057">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7">
        <v>13</v>
      </c>
      <c r="B1006" s="1057">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7">
        <v>14</v>
      </c>
      <c r="B1007" s="1057">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7">
        <v>15</v>
      </c>
      <c r="B1008" s="1057">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7">
        <v>16</v>
      </c>
      <c r="B1009" s="1057">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7">
        <v>17</v>
      </c>
      <c r="B1010" s="1057">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7">
        <v>18</v>
      </c>
      <c r="B1011" s="1057">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7">
        <v>19</v>
      </c>
      <c r="B1012" s="1057">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7">
        <v>20</v>
      </c>
      <c r="B1013" s="1057">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7">
        <v>21</v>
      </c>
      <c r="B1014" s="1057">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7">
        <v>22</v>
      </c>
      <c r="B1015" s="1057">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7">
        <v>23</v>
      </c>
      <c r="B1016" s="1057">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7">
        <v>24</v>
      </c>
      <c r="B1017" s="1057">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7">
        <v>25</v>
      </c>
      <c r="B1018" s="1057">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7">
        <v>26</v>
      </c>
      <c r="B1019" s="1057">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7">
        <v>27</v>
      </c>
      <c r="B1020" s="1057">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7">
        <v>28</v>
      </c>
      <c r="B1021" s="1057">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7">
        <v>29</v>
      </c>
      <c r="B1022" s="1057">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7">
        <v>30</v>
      </c>
      <c r="B1023" s="1057">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350</v>
      </c>
      <c r="Z1026" s="348"/>
      <c r="AA1026" s="348"/>
      <c r="AB1026" s="348"/>
      <c r="AC1026" s="277" t="s">
        <v>335</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c r="A1027" s="1057">
        <v>1</v>
      </c>
      <c r="B1027" s="1057">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7">
        <v>2</v>
      </c>
      <c r="B1028" s="1057">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7">
        <v>3</v>
      </c>
      <c r="B1029" s="1057">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7">
        <v>4</v>
      </c>
      <c r="B1030" s="1057">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7">
        <v>5</v>
      </c>
      <c r="B1031" s="1057">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7">
        <v>6</v>
      </c>
      <c r="B1032" s="1057">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7">
        <v>7</v>
      </c>
      <c r="B1033" s="1057">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7">
        <v>8</v>
      </c>
      <c r="B1034" s="1057">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7">
        <v>9</v>
      </c>
      <c r="B1035" s="1057">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7">
        <v>10</v>
      </c>
      <c r="B1036" s="1057">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7">
        <v>11</v>
      </c>
      <c r="B1037" s="1057">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7">
        <v>12</v>
      </c>
      <c r="B1038" s="1057">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7">
        <v>13</v>
      </c>
      <c r="B1039" s="1057">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7">
        <v>14</v>
      </c>
      <c r="B1040" s="1057">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7">
        <v>15</v>
      </c>
      <c r="B1041" s="1057">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7">
        <v>16</v>
      </c>
      <c r="B1042" s="1057">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7">
        <v>17</v>
      </c>
      <c r="B1043" s="1057">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7">
        <v>18</v>
      </c>
      <c r="B1044" s="1057">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7">
        <v>19</v>
      </c>
      <c r="B1045" s="1057">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7">
        <v>20</v>
      </c>
      <c r="B1046" s="1057">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7">
        <v>21</v>
      </c>
      <c r="B1047" s="1057">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7">
        <v>22</v>
      </c>
      <c r="B1048" s="1057">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7">
        <v>23</v>
      </c>
      <c r="B1049" s="1057">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7">
        <v>24</v>
      </c>
      <c r="B1050" s="1057">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7">
        <v>25</v>
      </c>
      <c r="B1051" s="1057">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7">
        <v>26</v>
      </c>
      <c r="B1052" s="1057">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7">
        <v>27</v>
      </c>
      <c r="B1053" s="1057">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7">
        <v>28</v>
      </c>
      <c r="B1054" s="1057">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7">
        <v>29</v>
      </c>
      <c r="B1055" s="1057">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7">
        <v>30</v>
      </c>
      <c r="B1056" s="1057">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350</v>
      </c>
      <c r="Z1059" s="348"/>
      <c r="AA1059" s="348"/>
      <c r="AB1059" s="348"/>
      <c r="AC1059" s="277" t="s">
        <v>335</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c r="A1060" s="1057">
        <v>1</v>
      </c>
      <c r="B1060" s="1057">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7">
        <v>2</v>
      </c>
      <c r="B1061" s="1057">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7">
        <v>3</v>
      </c>
      <c r="B1062" s="1057">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7">
        <v>4</v>
      </c>
      <c r="B1063" s="1057">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7">
        <v>5</v>
      </c>
      <c r="B1064" s="1057">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7">
        <v>6</v>
      </c>
      <c r="B1065" s="1057">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7">
        <v>7</v>
      </c>
      <c r="B1066" s="1057">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7">
        <v>8</v>
      </c>
      <c r="B1067" s="1057">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7">
        <v>9</v>
      </c>
      <c r="B1068" s="1057">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7">
        <v>10</v>
      </c>
      <c r="B1069" s="1057">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7">
        <v>11</v>
      </c>
      <c r="B1070" s="1057">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7">
        <v>12</v>
      </c>
      <c r="B1071" s="1057">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7">
        <v>13</v>
      </c>
      <c r="B1072" s="1057">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7">
        <v>14</v>
      </c>
      <c r="B1073" s="1057">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7">
        <v>15</v>
      </c>
      <c r="B1074" s="1057">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7">
        <v>16</v>
      </c>
      <c r="B1075" s="1057">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7">
        <v>17</v>
      </c>
      <c r="B1076" s="1057">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7">
        <v>18</v>
      </c>
      <c r="B1077" s="1057">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7">
        <v>19</v>
      </c>
      <c r="B1078" s="1057">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7">
        <v>20</v>
      </c>
      <c r="B1079" s="1057">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7">
        <v>21</v>
      </c>
      <c r="B1080" s="1057">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7">
        <v>22</v>
      </c>
      <c r="B1081" s="1057">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7">
        <v>23</v>
      </c>
      <c r="B1082" s="1057">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7">
        <v>24</v>
      </c>
      <c r="B1083" s="1057">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7">
        <v>25</v>
      </c>
      <c r="B1084" s="1057">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7">
        <v>26</v>
      </c>
      <c r="B1085" s="1057">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7">
        <v>27</v>
      </c>
      <c r="B1086" s="1057">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7">
        <v>28</v>
      </c>
      <c r="B1087" s="1057">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7">
        <v>29</v>
      </c>
      <c r="B1088" s="1057">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7">
        <v>30</v>
      </c>
      <c r="B1089" s="1057">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350</v>
      </c>
      <c r="Z1092" s="348"/>
      <c r="AA1092" s="348"/>
      <c r="AB1092" s="348"/>
      <c r="AC1092" s="277" t="s">
        <v>335</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c r="A1093" s="1057">
        <v>1</v>
      </c>
      <c r="B1093" s="1057">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7">
        <v>2</v>
      </c>
      <c r="B1094" s="1057">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7">
        <v>3</v>
      </c>
      <c r="B1095" s="1057">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7">
        <v>4</v>
      </c>
      <c r="B1096" s="1057">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7">
        <v>5</v>
      </c>
      <c r="B1097" s="1057">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7">
        <v>6</v>
      </c>
      <c r="B1098" s="1057">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7">
        <v>7</v>
      </c>
      <c r="B1099" s="1057">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7">
        <v>8</v>
      </c>
      <c r="B1100" s="1057">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7">
        <v>9</v>
      </c>
      <c r="B1101" s="1057">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7">
        <v>10</v>
      </c>
      <c r="B1102" s="1057">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7">
        <v>11</v>
      </c>
      <c r="B1103" s="1057">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7">
        <v>12</v>
      </c>
      <c r="B1104" s="1057">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7">
        <v>13</v>
      </c>
      <c r="B1105" s="1057">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7">
        <v>14</v>
      </c>
      <c r="B1106" s="1057">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7">
        <v>15</v>
      </c>
      <c r="B1107" s="1057">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7">
        <v>16</v>
      </c>
      <c r="B1108" s="1057">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7">
        <v>17</v>
      </c>
      <c r="B1109" s="1057">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7">
        <v>18</v>
      </c>
      <c r="B1110" s="1057">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7">
        <v>19</v>
      </c>
      <c r="B1111" s="1057">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7">
        <v>20</v>
      </c>
      <c r="B1112" s="1057">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7">
        <v>21</v>
      </c>
      <c r="B1113" s="1057">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7">
        <v>22</v>
      </c>
      <c r="B1114" s="1057">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7">
        <v>23</v>
      </c>
      <c r="B1115" s="1057">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7">
        <v>24</v>
      </c>
      <c r="B1116" s="1057">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7">
        <v>25</v>
      </c>
      <c r="B1117" s="1057">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7">
        <v>26</v>
      </c>
      <c r="B1118" s="1057">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7">
        <v>27</v>
      </c>
      <c r="B1119" s="1057">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7">
        <v>28</v>
      </c>
      <c r="B1120" s="1057">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7">
        <v>29</v>
      </c>
      <c r="B1121" s="1057">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7">
        <v>30</v>
      </c>
      <c r="B1122" s="1057">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350</v>
      </c>
      <c r="Z1125" s="348"/>
      <c r="AA1125" s="348"/>
      <c r="AB1125" s="348"/>
      <c r="AC1125" s="277" t="s">
        <v>335</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c r="A1126" s="1057">
        <v>1</v>
      </c>
      <c r="B1126" s="1057">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7">
        <v>2</v>
      </c>
      <c r="B1127" s="1057">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7">
        <v>3</v>
      </c>
      <c r="B1128" s="1057">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7">
        <v>4</v>
      </c>
      <c r="B1129" s="1057">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7">
        <v>5</v>
      </c>
      <c r="B1130" s="1057">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7">
        <v>6</v>
      </c>
      <c r="B1131" s="1057">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7">
        <v>7</v>
      </c>
      <c r="B1132" s="1057">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7">
        <v>8</v>
      </c>
      <c r="B1133" s="1057">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7">
        <v>9</v>
      </c>
      <c r="B1134" s="1057">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7">
        <v>10</v>
      </c>
      <c r="B1135" s="1057">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7">
        <v>11</v>
      </c>
      <c r="B1136" s="1057">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7">
        <v>12</v>
      </c>
      <c r="B1137" s="1057">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7">
        <v>13</v>
      </c>
      <c r="B1138" s="1057">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7">
        <v>14</v>
      </c>
      <c r="B1139" s="1057">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7">
        <v>15</v>
      </c>
      <c r="B1140" s="1057">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7">
        <v>16</v>
      </c>
      <c r="B1141" s="1057">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7">
        <v>17</v>
      </c>
      <c r="B1142" s="1057">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7">
        <v>18</v>
      </c>
      <c r="B1143" s="1057">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7">
        <v>19</v>
      </c>
      <c r="B1144" s="1057">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7">
        <v>20</v>
      </c>
      <c r="B1145" s="1057">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7">
        <v>21</v>
      </c>
      <c r="B1146" s="1057">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7">
        <v>22</v>
      </c>
      <c r="B1147" s="1057">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7">
        <v>23</v>
      </c>
      <c r="B1148" s="1057">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7">
        <v>24</v>
      </c>
      <c r="B1149" s="1057">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7">
        <v>25</v>
      </c>
      <c r="B1150" s="1057">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7">
        <v>26</v>
      </c>
      <c r="B1151" s="1057">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7">
        <v>27</v>
      </c>
      <c r="B1152" s="1057">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7">
        <v>28</v>
      </c>
      <c r="B1153" s="1057">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7">
        <v>29</v>
      </c>
      <c r="B1154" s="1057">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7">
        <v>30</v>
      </c>
      <c r="B1155" s="1057">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350</v>
      </c>
      <c r="Z1158" s="348"/>
      <c r="AA1158" s="348"/>
      <c r="AB1158" s="348"/>
      <c r="AC1158" s="277" t="s">
        <v>335</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c r="A1159" s="1057">
        <v>1</v>
      </c>
      <c r="B1159" s="1057">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7">
        <v>2</v>
      </c>
      <c r="B1160" s="1057">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7">
        <v>3</v>
      </c>
      <c r="B1161" s="1057">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7">
        <v>4</v>
      </c>
      <c r="B1162" s="1057">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7">
        <v>5</v>
      </c>
      <c r="B1163" s="1057">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7">
        <v>6</v>
      </c>
      <c r="B1164" s="1057">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7">
        <v>7</v>
      </c>
      <c r="B1165" s="1057">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7">
        <v>8</v>
      </c>
      <c r="B1166" s="1057">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7">
        <v>9</v>
      </c>
      <c r="B1167" s="1057">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7">
        <v>10</v>
      </c>
      <c r="B1168" s="1057">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7">
        <v>11</v>
      </c>
      <c r="B1169" s="1057">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7">
        <v>12</v>
      </c>
      <c r="B1170" s="1057">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7">
        <v>13</v>
      </c>
      <c r="B1171" s="1057">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7">
        <v>14</v>
      </c>
      <c r="B1172" s="1057">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7">
        <v>15</v>
      </c>
      <c r="B1173" s="1057">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7">
        <v>16</v>
      </c>
      <c r="B1174" s="1057">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7">
        <v>17</v>
      </c>
      <c r="B1175" s="1057">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7">
        <v>18</v>
      </c>
      <c r="B1176" s="1057">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7">
        <v>19</v>
      </c>
      <c r="B1177" s="1057">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7">
        <v>20</v>
      </c>
      <c r="B1178" s="1057">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7">
        <v>21</v>
      </c>
      <c r="B1179" s="1057">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7">
        <v>22</v>
      </c>
      <c r="B1180" s="1057">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7">
        <v>23</v>
      </c>
      <c r="B1181" s="1057">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7">
        <v>24</v>
      </c>
      <c r="B1182" s="1057">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7">
        <v>25</v>
      </c>
      <c r="B1183" s="1057">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7">
        <v>26</v>
      </c>
      <c r="B1184" s="1057">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7">
        <v>27</v>
      </c>
      <c r="B1185" s="1057">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7">
        <v>28</v>
      </c>
      <c r="B1186" s="1057">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7">
        <v>29</v>
      </c>
      <c r="B1187" s="1057">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7">
        <v>30</v>
      </c>
      <c r="B1188" s="1057">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350</v>
      </c>
      <c r="Z1191" s="348"/>
      <c r="AA1191" s="348"/>
      <c r="AB1191" s="348"/>
      <c r="AC1191" s="277" t="s">
        <v>335</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c r="A1192" s="1057">
        <v>1</v>
      </c>
      <c r="B1192" s="1057">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7">
        <v>2</v>
      </c>
      <c r="B1193" s="1057">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7">
        <v>3</v>
      </c>
      <c r="B1194" s="1057">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7">
        <v>4</v>
      </c>
      <c r="B1195" s="1057">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7">
        <v>5</v>
      </c>
      <c r="B1196" s="1057">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7">
        <v>6</v>
      </c>
      <c r="B1197" s="1057">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7">
        <v>7</v>
      </c>
      <c r="B1198" s="1057">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7">
        <v>8</v>
      </c>
      <c r="B1199" s="1057">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7">
        <v>9</v>
      </c>
      <c r="B1200" s="1057">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7">
        <v>10</v>
      </c>
      <c r="B1201" s="1057">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7">
        <v>11</v>
      </c>
      <c r="B1202" s="1057">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7">
        <v>12</v>
      </c>
      <c r="B1203" s="1057">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7">
        <v>13</v>
      </c>
      <c r="B1204" s="1057">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7">
        <v>14</v>
      </c>
      <c r="B1205" s="1057">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7">
        <v>15</v>
      </c>
      <c r="B1206" s="1057">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7">
        <v>16</v>
      </c>
      <c r="B1207" s="1057">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7">
        <v>17</v>
      </c>
      <c r="B1208" s="1057">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7">
        <v>18</v>
      </c>
      <c r="B1209" s="1057">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7">
        <v>19</v>
      </c>
      <c r="B1210" s="1057">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7">
        <v>20</v>
      </c>
      <c r="B1211" s="1057">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7">
        <v>21</v>
      </c>
      <c r="B1212" s="1057">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7">
        <v>22</v>
      </c>
      <c r="B1213" s="1057">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7">
        <v>23</v>
      </c>
      <c r="B1214" s="1057">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7">
        <v>24</v>
      </c>
      <c r="B1215" s="1057">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7">
        <v>25</v>
      </c>
      <c r="B1216" s="1057">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7">
        <v>26</v>
      </c>
      <c r="B1217" s="1057">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7">
        <v>27</v>
      </c>
      <c r="B1218" s="1057">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7">
        <v>28</v>
      </c>
      <c r="B1219" s="1057">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7">
        <v>29</v>
      </c>
      <c r="B1220" s="1057">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7">
        <v>30</v>
      </c>
      <c r="B1221" s="1057">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350</v>
      </c>
      <c r="Z1224" s="348"/>
      <c r="AA1224" s="348"/>
      <c r="AB1224" s="348"/>
      <c r="AC1224" s="277" t="s">
        <v>335</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c r="A1225" s="1057">
        <v>1</v>
      </c>
      <c r="B1225" s="1057">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7">
        <v>2</v>
      </c>
      <c r="B1226" s="1057">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7">
        <v>3</v>
      </c>
      <c r="B1227" s="1057">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7">
        <v>4</v>
      </c>
      <c r="B1228" s="1057">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7">
        <v>5</v>
      </c>
      <c r="B1229" s="1057">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7">
        <v>6</v>
      </c>
      <c r="B1230" s="1057">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7">
        <v>7</v>
      </c>
      <c r="B1231" s="1057">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7">
        <v>8</v>
      </c>
      <c r="B1232" s="1057">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7">
        <v>9</v>
      </c>
      <c r="B1233" s="1057">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7">
        <v>10</v>
      </c>
      <c r="B1234" s="1057">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7">
        <v>11</v>
      </c>
      <c r="B1235" s="1057">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7">
        <v>12</v>
      </c>
      <c r="B1236" s="1057">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7">
        <v>13</v>
      </c>
      <c r="B1237" s="1057">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7">
        <v>14</v>
      </c>
      <c r="B1238" s="1057">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7">
        <v>15</v>
      </c>
      <c r="B1239" s="1057">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7">
        <v>16</v>
      </c>
      <c r="B1240" s="1057">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7">
        <v>17</v>
      </c>
      <c r="B1241" s="1057">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7">
        <v>18</v>
      </c>
      <c r="B1242" s="1057">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7">
        <v>19</v>
      </c>
      <c r="B1243" s="1057">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7">
        <v>20</v>
      </c>
      <c r="B1244" s="1057">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7">
        <v>21</v>
      </c>
      <c r="B1245" s="1057">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7">
        <v>22</v>
      </c>
      <c r="B1246" s="1057">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7">
        <v>23</v>
      </c>
      <c r="B1247" s="1057">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7">
        <v>24</v>
      </c>
      <c r="B1248" s="1057">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7">
        <v>25</v>
      </c>
      <c r="B1249" s="1057">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7">
        <v>26</v>
      </c>
      <c r="B1250" s="1057">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7">
        <v>27</v>
      </c>
      <c r="B1251" s="1057">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7">
        <v>28</v>
      </c>
      <c r="B1252" s="1057">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7">
        <v>29</v>
      </c>
      <c r="B1253" s="1057">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7">
        <v>30</v>
      </c>
      <c r="B1254" s="1057">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350</v>
      </c>
      <c r="Z1257" s="348"/>
      <c r="AA1257" s="348"/>
      <c r="AB1257" s="348"/>
      <c r="AC1257" s="277" t="s">
        <v>335</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c r="A1258" s="1057">
        <v>1</v>
      </c>
      <c r="B1258" s="1057">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7">
        <v>2</v>
      </c>
      <c r="B1259" s="1057">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7">
        <v>3</v>
      </c>
      <c r="B1260" s="1057">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7">
        <v>4</v>
      </c>
      <c r="B1261" s="1057">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7">
        <v>5</v>
      </c>
      <c r="B1262" s="1057">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7">
        <v>6</v>
      </c>
      <c r="B1263" s="1057">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7">
        <v>7</v>
      </c>
      <c r="B1264" s="1057">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7">
        <v>8</v>
      </c>
      <c r="B1265" s="1057">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7">
        <v>9</v>
      </c>
      <c r="B1266" s="1057">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7">
        <v>10</v>
      </c>
      <c r="B1267" s="1057">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7">
        <v>11</v>
      </c>
      <c r="B1268" s="1057">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7">
        <v>12</v>
      </c>
      <c r="B1269" s="1057">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7">
        <v>13</v>
      </c>
      <c r="B1270" s="1057">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7">
        <v>14</v>
      </c>
      <c r="B1271" s="1057">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7">
        <v>15</v>
      </c>
      <c r="B1272" s="1057">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7">
        <v>16</v>
      </c>
      <c r="B1273" s="1057">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7">
        <v>17</v>
      </c>
      <c r="B1274" s="1057">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7">
        <v>18</v>
      </c>
      <c r="B1275" s="1057">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7">
        <v>19</v>
      </c>
      <c r="B1276" s="1057">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7">
        <v>20</v>
      </c>
      <c r="B1277" s="1057">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7">
        <v>21</v>
      </c>
      <c r="B1278" s="1057">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7">
        <v>22</v>
      </c>
      <c r="B1279" s="1057">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7">
        <v>23</v>
      </c>
      <c r="B1280" s="1057">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7">
        <v>24</v>
      </c>
      <c r="B1281" s="1057">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7">
        <v>25</v>
      </c>
      <c r="B1282" s="1057">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7">
        <v>26</v>
      </c>
      <c r="B1283" s="1057">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7">
        <v>27</v>
      </c>
      <c r="B1284" s="1057">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7">
        <v>28</v>
      </c>
      <c r="B1285" s="1057">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7">
        <v>29</v>
      </c>
      <c r="B1286" s="1057">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7">
        <v>30</v>
      </c>
      <c r="B1287" s="1057">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350</v>
      </c>
      <c r="Z1290" s="348"/>
      <c r="AA1290" s="348"/>
      <c r="AB1290" s="348"/>
      <c r="AC1290" s="277" t="s">
        <v>335</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c r="A1291" s="1057">
        <v>1</v>
      </c>
      <c r="B1291" s="1057">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7">
        <v>2</v>
      </c>
      <c r="B1292" s="1057">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7">
        <v>3</v>
      </c>
      <c r="B1293" s="1057">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7">
        <v>4</v>
      </c>
      <c r="B1294" s="1057">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7">
        <v>5</v>
      </c>
      <c r="B1295" s="1057">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7">
        <v>6</v>
      </c>
      <c r="B1296" s="1057">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7">
        <v>7</v>
      </c>
      <c r="B1297" s="1057">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7">
        <v>8</v>
      </c>
      <c r="B1298" s="1057">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7">
        <v>9</v>
      </c>
      <c r="B1299" s="1057">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7">
        <v>10</v>
      </c>
      <c r="B1300" s="1057">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7">
        <v>11</v>
      </c>
      <c r="B1301" s="1057">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7">
        <v>12</v>
      </c>
      <c r="B1302" s="1057">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7">
        <v>13</v>
      </c>
      <c r="B1303" s="1057">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7">
        <v>14</v>
      </c>
      <c r="B1304" s="1057">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7">
        <v>15</v>
      </c>
      <c r="B1305" s="1057">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7">
        <v>16</v>
      </c>
      <c r="B1306" s="1057">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7">
        <v>17</v>
      </c>
      <c r="B1307" s="1057">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7">
        <v>18</v>
      </c>
      <c r="B1308" s="1057">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7">
        <v>19</v>
      </c>
      <c r="B1309" s="1057">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7">
        <v>20</v>
      </c>
      <c r="B1310" s="1057">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7">
        <v>21</v>
      </c>
      <c r="B1311" s="1057">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7">
        <v>22</v>
      </c>
      <c r="B1312" s="1057">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7">
        <v>23</v>
      </c>
      <c r="B1313" s="1057">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7">
        <v>24</v>
      </c>
      <c r="B1314" s="1057">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7">
        <v>25</v>
      </c>
      <c r="B1315" s="1057">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7">
        <v>26</v>
      </c>
      <c r="B1316" s="1057">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7">
        <v>27</v>
      </c>
      <c r="B1317" s="1057">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7">
        <v>28</v>
      </c>
      <c r="B1318" s="1057">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7">
        <v>29</v>
      </c>
      <c r="B1319" s="1057">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7">
        <v>30</v>
      </c>
      <c r="B1320" s="1057">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髙雄 智彦(takao-tomohiko)</dc:creator>
  <cp:lastModifiedBy>厚生労働省ネットワークシステム</cp:lastModifiedBy>
  <cp:lastPrinted>2021-05-20T08:24:43Z</cp:lastPrinted>
  <dcterms:created xsi:type="dcterms:W3CDTF">2012-03-13T00:50:25Z</dcterms:created>
  <dcterms:modified xsi:type="dcterms:W3CDTF">2021-06-22T06:19:11Z</dcterms:modified>
</cp:coreProperties>
</file>