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1 官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<sst xmlns="http://schemas.openxmlformats.org/spreadsheetml/2006/main" count="3095" uniqueCount="795">
  <si>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</si>
  <si>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</si>
  <si>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</si>
  <si>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</si>
  <si>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</si>
  <si>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</si>
  <si>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</si>
  <si>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</si>
  <si>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</si>
  <si>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</si>
  <si>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</si>
  <si>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</si>
  <si>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</si>
  <si>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</si>
  <si>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</si>
  <si>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</si>
  <si>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</si>
  <si>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</si>
  <si>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</si>
  <si>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</si>
  <si>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</si>
  <si>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</si>
  <si>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</si>
  <si>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</si>
  <si>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</si>
  <si>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</si>
  <si>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</si>
  <si>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</si>
  <si>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</si>
  <si>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</si>
  <si>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</si>
  <si>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</si>
  <si>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</si>
  <si>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</si>
  <si>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</si>
  <si>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</si>
  <si>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</si>
  <si>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</si>
  <si>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</si>
  <si>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</si>
  <si>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</si>
  <si>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</si>
  <si>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</si>
  <si>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</si>
  <si>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</si>
  <si>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</si>
  <si>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</si>
  <si>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</si>
  <si>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</si>
  <si>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</si>
  <si>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</si>
  <si>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</si>
  <si>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</si>
  <si>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</si>
  <si>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</si>
  <si>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</si>
  <si>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</si>
  <si>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</si>
  <si>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</si>
  <si>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</si>
  <si>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</si>
  <si>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</si>
  <si>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</si>
  <si>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</si>
  <si>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</si>
  <si>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</si>
  <si>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</si>
  <si>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</si>
  <si>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</si>
  <si>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</si>
  <si>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</si>
  <si>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</si>
  <si>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</si>
  <si>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</si>
  <si>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</si>
  <si>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</si>
  <si>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</si>
  <si>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</si>
  <si>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</si>
  <si>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</si>
  <si>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</si>
  <si>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</si>
  <si>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</si>
  <si>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</si>
  <si>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</si>
  <si>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</si>
  <si>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</si>
  <si>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</si>
  <si>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</si>
  <si>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</si>
  <si>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</si>
  <si>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</si>
  <si>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</si>
  <si>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</si>
  <si>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</si>
  <si>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</si>
  <si>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</si>
  <si>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</si>
  <si>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</si>
  <si>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</si>
  <si>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</si>
  <si>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</si>
  <si>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</si>
  <si>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</si>
  <si>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</si>
  <si>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</si>
  <si>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</si>
  <si>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</si>
  <si>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</si>
  <si>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</si>
  <si>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</si>
  <si>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</si>
  <si>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</si>
  <si>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</si>
  <si>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</si>
  <si>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</si>
  <si>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</si>
  <si>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</si>
  <si>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</si>
  <si>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</si>
  <si>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</si>
  <si>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</si>
  <si>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</si>
  <si>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</si>
  <si>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</si>
  <si>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</si>
  <si>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</si>
  <si>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</si>
  <si>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</si>
  <si>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</si>
  <si>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</si>
  <si>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</si>
  <si>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</si>
  <si>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</si>
  <si>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</si>
  <si>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</si>
  <si>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</si>
  <si>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</si>
  <si>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</si>
  <si>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</si>
  <si>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</si>
  <si>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</si>
  <si>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</si>
  <si>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</si>
  <si>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</si>
  <si>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</si>
  <si>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</si>
  <si>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</si>
  <si>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</si>
  <si>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</si>
  <si>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</si>
  <si>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</si>
  <si>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</si>
  <si>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</si>
  <si>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</si>
  <si>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</si>
  <si>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</si>
  <si>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</si>
  <si>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</si>
  <si>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</si>
  <si>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</si>
  <si>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</si>
  <si>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</si>
  <si>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</si>
  <si>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</si>
  <si>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</si>
  <si>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</si>
  <si>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</si>
  <si>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</si>
  <si>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</si>
  <si>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</si>
  <si>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</si>
  <si>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</si>
  <si>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</si>
  <si>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</si>
  <si>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</si>
  <si>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</si>
  <si>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</si>
  <si>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</si>
  <si>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</si>
  <si>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</si>
  <si>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</si>
  <si>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</si>
  <si>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</si>
  <si>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</si>
  <si>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</si>
  <si>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</si>
  <si>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</si>
  <si>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</si>
  <si>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</si>
  <si>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</si>
  <si>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</si>
  <si>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</si>
  <si>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</si>
  <si>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</si>
  <si>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</si>
  <si>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</si>
  <si>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</si>
  <si>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</si>
  <si>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</si>
  <si>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</si>
  <si>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</si>
  <si>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</si>
  <si>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</si>
  <si>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</si>
  <si>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</si>
  <si>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</si>
  <si>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</si>
  <si>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</si>
  <si>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</si>
  <si>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</si>
  <si>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</si>
  <si>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</si>
  <si>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</si>
  <si>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</si>
  <si>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</si>
  <si>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</si>
  <si>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</si>
  <si>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</si>
  <si>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</si>
  <si>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</si>
  <si>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</si>
  <si>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</si>
  <si>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</si>
  <si>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</si>
  <si>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</si>
  <si>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</si>
  <si>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</si>
  <si>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</si>
  <si>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</si>
  <si>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</si>
  <si>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</si>
  <si>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</si>
  <si>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</si>
  <si>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</si>
  <si>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</si>
  <si>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</si>
  <si>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</si>
  <si>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</si>
  <si>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</si>
  <si>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</si>
  <si>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</si>
  <si>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</si>
  <si>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</si>
  <si>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</si>
  <si>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</si>
  <si>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</si>
  <si>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</si>
  <si>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</si>
  <si>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</si>
  <si>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</si>
  <si>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</si>
  <si>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</si>
  <si>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</si>
  <si>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</si>
  <si>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</si>
  <si>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</si>
  <si>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</si>
  <si>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</si>
  <si>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</si>
  <si>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</si>
  <si>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</si>
  <si>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</si>
  <si>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</si>
  <si>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</si>
  <si>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</si>
  <si>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</si>
  <si>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</si>
  <si>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</si>
  <si>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</si>
  <si>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</si>
  <si>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</si>
  <si>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</si>
  <si>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</si>
  <si>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</si>
  <si>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</si>
  <si>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</si>
  <si>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</si>
  <si>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</si>
  <si>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</si>
  <si>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</si>
  <si>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</si>
  <si>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</si>
  <si>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</si>
  <si>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</si>
  <si>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</si>
  <si>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</si>
  <si>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</si>
  <si>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</si>
  <si>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</si>
  <si>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</si>
  <si>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</si>
  <si>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</si>
  <si>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</si>
  <si>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</si>
  <si>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</si>
  <si>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</si>
  <si>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</si>
  <si>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</si>
  <si>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</si>
  <si>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</si>
  <si>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</si>
  <si>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</si>
  <si>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</si>
  <si>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</si>
  <si>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</si>
  <si>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</si>
  <si>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</si>
  <si>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</si>
  <si>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</si>
  <si>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</si>
  <si>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</si>
  <si>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</si>
  <si>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</si>
  <si>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</si>
  <si>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</si>
  <si>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</si>
  <si>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</si>
  <si>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</si>
  <si>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</si>
  <si>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</si>
  <si>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</si>
  <si>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</si>
  <si>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</si>
  <si>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</si>
  <si>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</si>
  <si>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</si>
  <si>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</si>
  <si>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</si>
  <si>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</si>
  <si>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</si>
  <si>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</si>
  <si>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</si>
  <si>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</si>
  <si>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</si>
  <si>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</si>
  <si>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</si>
  <si>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</si>
  <si>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</si>
  <si>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</si>
  <si>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</si>
  <si>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</si>
  <si>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</si>
  <si>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</si>
  <si>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</si>
  <si>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</si>
  <si>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</si>
  <si>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</si>
  <si>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</si>
  <si>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</si>
  <si>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</si>
  <si>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</si>
  <si>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</si>
  <si>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</si>
  <si>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</si>
  <si>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</si>
  <si>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</si>
  <si>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</si>
  <si>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</si>
  <si>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</si>
  <si>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</si>
  <si>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</si>
  <si>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</si>
  <si>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</si>
  <si>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</si>
  <si>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</si>
  <si>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</si>
  <si>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</si>
  <si>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</si>
  <si>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</si>
  <si>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</si>
  <si>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</si>
  <si>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</si>
  <si>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</si>
  <si>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</si>
  <si>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</si>
  <si>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</si>
  <si>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</si>
  <si>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</si>
  <si>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</si>
  <si>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</si>
  <si>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</si>
  <si>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</si>
  <si>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</si>
  <si>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</si>
  <si>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</si>
  <si>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</si>
  <si>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</si>
  <si>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</si>
  <si>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</si>
  <si>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</si>
  <si>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</si>
  <si>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</si>
  <si>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</si>
  <si>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</si>
  <si>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</si>
  <si>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</si>
  <si>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</si>
  <si>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</si>
  <si>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</si>
  <si>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</si>
  <si>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</si>
  <si>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</si>
  <si>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</si>
  <si>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</si>
  <si>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</si>
  <si>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</si>
  <si>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</si>
  <si>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</si>
  <si>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</si>
  <si>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</si>
  <si>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</si>
  <si>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</si>
  <si>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</si>
  <si>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</si>
  <si>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</si>
  <si>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</si>
  <si>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</si>
  <si>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</si>
  <si>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</si>
  <si>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</si>
  <si>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</si>
  <si>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</si>
  <si>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</si>
  <si>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</si>
  <si>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</si>
  <si>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</si>
  <si>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</si>
  <si>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</si>
  <si>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</si>
  <si>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</si>
  <si>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</si>
  <si>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</si>
  <si>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</si>
  <si>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</si>
  <si>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</si>
  <si>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</si>
  <si>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</si>
  <si>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</si>
  <si>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</si>
  <si>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</si>
  <si>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</si>
  <si>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</si>
  <si>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</si>
  <si>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</si>
  <si>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</si>
  <si>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</si>
  <si>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</si>
  <si>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</si>
  <si>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</si>
  <si>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</si>
  <si>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</si>
  <si>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</si>
  <si>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</si>
  <si>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</si>
  <si>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</si>
  <si>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</si>
  <si>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</si>
  <si>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</si>
  <si>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</si>
  <si>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</si>
  <si>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</si>
  <si>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</si>
  <si>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</si>
  <si>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</si>
  <si>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</si>
  <si>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</si>
  <si>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</si>
  <si>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</si>
  <si>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</si>
  <si>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</si>
  <si>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</si>
  <si>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</si>
  <si>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</si>
  <si>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</si>
  <si>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</si>
  <si>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</si>
  <si>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</si>
  <si>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</si>
  <si>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</si>
  <si>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</si>
  <si>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</si>
  <si>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</si>
  <si>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</si>
  <si>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</si>
  <si>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</si>
  <si>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</si>
  <si>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</si>
  <si>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</si>
  <si>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</si>
  <si>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</si>
  <si>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</si>
  <si>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</si>
  <si>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</si>
  <si>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</si>
  <si>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</si>
  <si>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</si>
  <si>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</si>
  <si>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</si>
  <si>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</si>
  <si>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</si>
  <si>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</si>
  <si>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</si>
  <si>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</si>
  <si>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</si>
  <si>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</si>
  <si>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</si>
  <si>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</si>
  <si>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</si>
  <si>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</si>
  <si>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</si>
  <si>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</si>
  <si>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</si>
  <si>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</si>
  <si>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</si>
  <si>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</si>
  <si>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</si>
  <si>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</si>
  <si>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</si>
  <si>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</si>
  <si>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</si>
  <si>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</si>
  <si>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</si>
  <si>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</si>
  <si>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</si>
  <si>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</si>
  <si>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</si>
  <si>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</si>
  <si>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</si>
  <si>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</si>
  <si>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</si>
  <si>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</si>
  <si>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</si>
  <si>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</si>
  <si>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</si>
  <si>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</si>
  <si>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</si>
  <si>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</si>
  <si>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</si>
  <si>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</si>
  <si>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</si>
  <si>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</si>
  <si>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</si>
  <si>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</si>
  <si>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</si>
  <si>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</si>
  <si>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</si>
  <si>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</si>
  <si>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</si>
  <si>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</si>
  <si>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</si>
  <si>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</si>
  <si>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</si>
  <si>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</si>
  <si>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</si>
  <si>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</si>
  <si>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</si>
  <si>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</si>
  <si>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</si>
  <si>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</si>
  <si>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</si>
  <si>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</si>
  <si>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</si>
  <si>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</si>
  <si>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</si>
  <si>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</si>
  <si>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</si>
  <si>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</si>
  <si>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</si>
  <si>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</si>
  <si>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</si>
  <si>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</si>
  <si>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</si>
  <si>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</si>
  <si>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</si>
  <si>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</si>
  <si>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</si>
  <si>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</si>
  <si>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</si>
  <si>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</si>
  <si>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</si>
  <si>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</si>
  <si>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</si>
  <si>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</si>
  <si>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</si>
  <si>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</si>
  <si>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</si>
  <si>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</si>
  <si>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</si>
  <si>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</si>
  <si>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</si>
  <si>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</si>
  <si>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</si>
  <si>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</si>
  <si>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</si>
  <si>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</si>
  <si>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</si>
  <si>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</si>
  <si>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</si>
  <si>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</si>
  <si>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</si>
  <si>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</si>
  <si>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</si>
  <si>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</si>
  <si>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</si>
  <si>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</si>
  <si>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</si>
  <si>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</si>
  <si>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</si>
  <si>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</si>
  <si>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</si>
  <si>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</si>
  <si>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</si>
  <si>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</si>
  <si>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</si>
  <si>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</si>
  <si>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</si>
  <si>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</si>
  <si>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</si>
  <si>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</si>
  <si>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</si>
  <si>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</si>
  <si>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</si>
  <si>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</si>
  <si>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</si>
  <si>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</si>
  <si>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</si>
  <si>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</si>
  <si>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</si>
  <si>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</si>
  <si>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</si>
  <si>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</si>
  <si>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</si>
  <si>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</si>
  <si>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</si>
  <si>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</si>
  <si>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</si>
  <si>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</si>
  <si>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</si>
  <si>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</si>
  <si>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</si>
  <si>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</si>
  <si>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</si>
  <si>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</si>
  <si>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</si>
  <si>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</si>
  <si>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</si>
  <si>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</si>
  <si>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</si>
  <si>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</si>
  <si>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</si>
  <si>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</si>
  <si>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</si>
  <si>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</si>
  <si>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</si>
  <si>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</si>
  <si>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</si>
  <si>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</si>
  <si>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</si>
  <si>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</si>
  <si>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</si>
  <si>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</si>
  <si>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</si>
  <si>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</si>
  <si>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</si>
  <si>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</si>
  <si>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</si>
  <si>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</si>
  <si>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</si>
  <si>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</si>
  <si>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</si>
  <si>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</si>
  <si>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</si>
  <si>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</si>
  <si>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</si>
  <si>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</si>
  <si>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</si>
  <si>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</si>
  <si>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</si>
  <si>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</si>
  <si>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</si>
  <si>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</si>
  <si>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</si>
  <si>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</si>
  <si>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</si>
  <si>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</si>
  <si>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</si>
  <si>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</si>
  <si>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</si>
  <si>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</si>
  <si>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</si>
  <si>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</si>
  <si>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</si>
  <si>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</si>
  <si>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</si>
  <si>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</si>
  <si>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</si>
  <si>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</si>
  <si>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</si>
  <si>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</si>
  <si>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</si>
  <si>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</si>
  <si>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</si>
  <si>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</si>
  <si>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</si>
  <si>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中央合同庁舎第５号館施設整備等事業</t>
  </si>
  <si>
    <t>大臣官房（会計課）</t>
  </si>
  <si>
    <t>奥平　忠
大前　祐治</t>
  </si>
  <si>
    <t>平成13年度</t>
  </si>
  <si>
    <t>終了予定なし</t>
  </si>
  <si>
    <t>大臣官房会計課管理室
大臣官房会計課福利厚生室</t>
  </si>
  <si>
    <t>・官公庁施設の建設等に関する法律（昭和二十六年法律第百八十一号）
・国家公務員宿舎法（昭和二十四年法律第百十七号）第５条</t>
  </si>
  <si>
    <t>-</t>
  </si>
  <si>
    <t>厚生労働省の庁舎等について、経年により老朽化した設備等の改修・整備を行うことにより、来庁者や職員の利便と公務の能率増進を図ることを目的とする。</t>
  </si>
  <si>
    <t>施設整備費</t>
  </si>
  <si>
    <t>施設施工庁費</t>
  </si>
  <si>
    <t>工期内の庁舎等の調査や改修工事等の完了</t>
  </si>
  <si>
    <t>完了件数</t>
  </si>
  <si>
    <t>件</t>
  </si>
  <si>
    <t>調査及び工事完了報告</t>
  </si>
  <si>
    <t>庁舎等の調査や改修工事等の着手件数</t>
  </si>
  <si>
    <t>Ｘ：「当該年度の執行額」／Ｙ：「当該年度の完了件数」</t>
    <phoneticPr fontId="5"/>
  </si>
  <si>
    <t>百万円</t>
  </si>
  <si>
    <t>　　Ｘ／Ｙ</t>
    <phoneticPr fontId="5"/>
  </si>
  <si>
    <t>102/8</t>
  </si>
  <si>
    <t>306/5</t>
  </si>
  <si>
    <t>20</t>
  </si>
  <si>
    <t>931</t>
  </si>
  <si>
    <t>930</t>
  </si>
  <si>
    <t>936</t>
  </si>
  <si>
    <t>904</t>
  </si>
  <si>
    <t>911</t>
  </si>
  <si>
    <t>912</t>
  </si>
  <si>
    <t>○</t>
  </si>
  <si>
    <t>-</t>
    <phoneticPr fontId="5"/>
  </si>
  <si>
    <t>無</t>
  </si>
  <si>
    <t>‐</t>
  </si>
  <si>
    <t>国が所有する庁舎等の機能を維持及び向上するために必要であり、公益に資する事業であるため、国民や社会のニーズを反映している。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2">
      <t>コウエキ</t>
    </rPh>
    <rPh sb="33" eb="34">
      <t>シ</t>
    </rPh>
    <rPh sb="36" eb="38">
      <t>ジギョウ</t>
    </rPh>
    <rPh sb="44" eb="46">
      <t>コクミン</t>
    </rPh>
    <rPh sb="47" eb="49">
      <t>シャカイ</t>
    </rPh>
    <rPh sb="54" eb="56">
      <t>ハンエイ</t>
    </rPh>
    <phoneticPr fontId="5"/>
  </si>
  <si>
    <t>国が所有する庁舎等の改修工事であるため、国が実施すべき事業である。</t>
    <rPh sb="0" eb="1">
      <t>クニ</t>
    </rPh>
    <rPh sb="2" eb="4">
      <t>ショユウ</t>
    </rPh>
    <rPh sb="6" eb="8">
      <t>チョウシャ</t>
    </rPh>
    <rPh sb="8" eb="9">
      <t>トウ</t>
    </rPh>
    <rPh sb="10" eb="12">
      <t>カイシュウ</t>
    </rPh>
    <rPh sb="12" eb="14">
      <t>コウジ</t>
    </rPh>
    <rPh sb="20" eb="21">
      <t>クニ</t>
    </rPh>
    <rPh sb="22" eb="24">
      <t>ジッシ</t>
    </rPh>
    <rPh sb="27" eb="29">
      <t>ジギョウ</t>
    </rPh>
    <phoneticPr fontId="5"/>
  </si>
  <si>
    <t>国が所有する庁舎等の機能を維持及び向上するために必要とされる優先度の高い事業である。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3">
      <t>ユウセンド</t>
    </rPh>
    <rPh sb="34" eb="35">
      <t>タカ</t>
    </rPh>
    <rPh sb="36" eb="38">
      <t>ジギョウ</t>
    </rPh>
    <phoneticPr fontId="5"/>
  </si>
  <si>
    <t>原則として、一般競争入札を行い競争性を確保しながら支出先を選定している。</t>
    <rPh sb="0" eb="2">
      <t>ゲンソク</t>
    </rPh>
    <rPh sb="6" eb="8">
      <t>イッパン</t>
    </rPh>
    <rPh sb="8" eb="10">
      <t>キョウソウ</t>
    </rPh>
    <rPh sb="10" eb="12">
      <t>ニュウサツ</t>
    </rPh>
    <rPh sb="13" eb="14">
      <t>オコナ</t>
    </rPh>
    <rPh sb="15" eb="18">
      <t>キョウソウセイ</t>
    </rPh>
    <rPh sb="19" eb="21">
      <t>カクホ</t>
    </rPh>
    <rPh sb="25" eb="27">
      <t>シシュツ</t>
    </rPh>
    <rPh sb="27" eb="28">
      <t>サキ</t>
    </rPh>
    <rPh sb="29" eb="31">
      <t>センテイ</t>
    </rPh>
    <phoneticPr fontId="5"/>
  </si>
  <si>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5"/>
  </si>
  <si>
    <t>活動実績はほぼ見込みどおり推移している。</t>
    <rPh sb="0" eb="2">
      <t>カツドウ</t>
    </rPh>
    <rPh sb="2" eb="4">
      <t>ジッセキ</t>
    </rPh>
    <rPh sb="7" eb="9">
      <t>ミコ</t>
    </rPh>
    <rPh sb="13" eb="15">
      <t>スイイ</t>
    </rPh>
    <phoneticPr fontId="6"/>
  </si>
  <si>
    <t>整備された施設については、国の庁舎等の施設として活用されている。</t>
    <rPh sb="0" eb="2">
      <t>セイビ</t>
    </rPh>
    <rPh sb="5" eb="7">
      <t>シセツ</t>
    </rPh>
    <rPh sb="13" eb="14">
      <t>クニ</t>
    </rPh>
    <rPh sb="15" eb="17">
      <t>チョウシャ</t>
    </rPh>
    <rPh sb="17" eb="18">
      <t>トウ</t>
    </rPh>
    <rPh sb="19" eb="21">
      <t>シセツ</t>
    </rPh>
    <rPh sb="24" eb="26">
      <t>カツヨウ</t>
    </rPh>
    <phoneticPr fontId="6"/>
  </si>
  <si>
    <t>原則として、一般競争入札により調達を実施又は実施予定であり、妥当である。</t>
    <rPh sb="0" eb="2">
      <t>ゲンソク</t>
    </rPh>
    <rPh sb="6" eb="8">
      <t>イッパン</t>
    </rPh>
    <rPh sb="8" eb="10">
      <t>キョウソウ</t>
    </rPh>
    <rPh sb="10" eb="12">
      <t>ニュウサツ</t>
    </rPh>
    <rPh sb="15" eb="17">
      <t>チョウタツ</t>
    </rPh>
    <rPh sb="18" eb="20">
      <t>ジッシ</t>
    </rPh>
    <rPh sb="20" eb="21">
      <t>マタ</t>
    </rPh>
    <rPh sb="22" eb="24">
      <t>ジッシ</t>
    </rPh>
    <rPh sb="24" eb="26">
      <t>ヨテイ</t>
    </rPh>
    <rPh sb="30" eb="32">
      <t>ダトウ</t>
    </rPh>
    <phoneticPr fontId="5"/>
  </si>
  <si>
    <t>原則として、一般競争入札により最小限のコストで事業を実施している。</t>
    <rPh sb="0" eb="2">
      <t>ゲンソク</t>
    </rPh>
    <rPh sb="6" eb="8">
      <t>イッパン</t>
    </rPh>
    <rPh sb="8" eb="10">
      <t>キョウソウ</t>
    </rPh>
    <rPh sb="10" eb="12">
      <t>ニュウサツ</t>
    </rPh>
    <rPh sb="15" eb="18">
      <t>サイショウゲン</t>
    </rPh>
    <rPh sb="23" eb="25">
      <t>ジギョウ</t>
    </rPh>
    <rPh sb="26" eb="28">
      <t>ジッシ</t>
    </rPh>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</si>
  <si>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t>
    <rPh sb="4" eb="6">
      <t>チャクシュ</t>
    </rPh>
    <rPh sb="6" eb="7">
      <t>オヨ</t>
    </rPh>
    <rPh sb="118" eb="120">
      <t>ケイカク</t>
    </rPh>
    <rPh sb="120" eb="122">
      <t>ヘンコウ</t>
    </rPh>
    <rPh sb="125" eb="127">
      <t>コウキ</t>
    </rPh>
    <rPh sb="127" eb="128">
      <t>ナイ</t>
    </rPh>
    <rPh sb="129" eb="131">
      <t>カンリョウ</t>
    </rPh>
    <rPh sb="136" eb="138">
      <t>コウジ</t>
    </rPh>
    <rPh sb="144" eb="146">
      <t>コンゴ</t>
    </rPh>
    <rPh sb="147" eb="149">
      <t>ロウキュウ</t>
    </rPh>
    <rPh sb="149" eb="150">
      <t>カ</t>
    </rPh>
    <rPh sb="150" eb="151">
      <t>トウ</t>
    </rPh>
    <rPh sb="162" eb="164">
      <t>セツビ</t>
    </rPh>
    <rPh sb="164" eb="165">
      <t>トウ</t>
    </rPh>
    <rPh sb="166" eb="168">
      <t>カイシュウ</t>
    </rPh>
    <rPh sb="169" eb="171">
      <t>セイビ</t>
    </rPh>
    <rPh sb="172" eb="173">
      <t>オコナ</t>
    </rPh>
    <phoneticPr fontId="5"/>
  </si>
  <si>
    <t>中央合同庁舎第５号館全熱交換器内部部品（ローター等）更新工事</t>
    <rPh sb="0" eb="2">
      <t>チュウオウ</t>
    </rPh>
    <rPh sb="2" eb="4">
      <t>ゴウドウ</t>
    </rPh>
    <rPh sb="4" eb="6">
      <t>チョウシャ</t>
    </rPh>
    <rPh sb="6" eb="7">
      <t>ダイ</t>
    </rPh>
    <rPh sb="8" eb="10">
      <t>ゴウカン</t>
    </rPh>
    <rPh sb="10" eb="11">
      <t>ゼン</t>
    </rPh>
    <rPh sb="11" eb="15">
      <t>ネツコウカンキ</t>
    </rPh>
    <rPh sb="15" eb="17">
      <t>ナイブ</t>
    </rPh>
    <rPh sb="17" eb="19">
      <t>ブヒン</t>
    </rPh>
    <rPh sb="24" eb="25">
      <t>トウ</t>
    </rPh>
    <rPh sb="26" eb="28">
      <t>コウシン</t>
    </rPh>
    <rPh sb="28" eb="30">
      <t>コウジ</t>
    </rPh>
    <phoneticPr fontId="11"/>
  </si>
  <si>
    <t>設計費</t>
    <rPh sb="0" eb="3">
      <t>セッケイヒ</t>
    </rPh>
    <phoneticPr fontId="5"/>
  </si>
  <si>
    <t>中央合同庁舎第５号館主外気取入フィルター装置更新工事</t>
    <phoneticPr fontId="5"/>
  </si>
  <si>
    <t>電話交換機改修工事</t>
    <phoneticPr fontId="5"/>
  </si>
  <si>
    <t>中央合同庁舎第５号館照明設備更新工事（LED化）</t>
    <phoneticPr fontId="5"/>
  </si>
  <si>
    <t>工事費</t>
    <rPh sb="0" eb="3">
      <t>コウジヒ</t>
    </rPh>
    <phoneticPr fontId="5"/>
  </si>
  <si>
    <t>中央合同庁舎第５号館塵芥処理設備更新工事</t>
    <phoneticPr fontId="5"/>
  </si>
  <si>
    <t>A.(株)蒼設備設計</t>
    <rPh sb="2" eb="5">
      <t>カブ</t>
    </rPh>
    <rPh sb="5" eb="6">
      <t>アオ</t>
    </rPh>
    <rPh sb="6" eb="8">
      <t>セツビ</t>
    </rPh>
    <rPh sb="8" eb="10">
      <t>セッケイ</t>
    </rPh>
    <phoneticPr fontId="5"/>
  </si>
  <si>
    <t>中央合同庁舎第５号館５号発電機改修工事</t>
    <phoneticPr fontId="5"/>
  </si>
  <si>
    <t>B.(株)明野設備研究所</t>
    <phoneticPr fontId="5"/>
  </si>
  <si>
    <t>C.不二興産(株)</t>
    <phoneticPr fontId="5"/>
  </si>
  <si>
    <t>中央合同庁舎第５号館地下１階連絡通路漏水受け設置工事</t>
    <phoneticPr fontId="5"/>
  </si>
  <si>
    <t>中央合同庁舎第５号館11階トイレ床塩ビシート張替工事</t>
    <phoneticPr fontId="5"/>
  </si>
  <si>
    <t>E.向山装飾(株)</t>
    <rPh sb="6" eb="9">
      <t>カブ</t>
    </rPh>
    <phoneticPr fontId="5"/>
  </si>
  <si>
    <t>中央合同庁舎第５号館地下３階蓄電池室漏水修繕工事</t>
    <phoneticPr fontId="5"/>
  </si>
  <si>
    <t>厚労</t>
  </si>
  <si>
    <t>・令和２年度においては、新型コロナウイルス対策に伴う工事計画の見直しを行い、一部工事について繰越を行った。
・原則として、一般競争入札による競争性のある調達を実施しており、最小限のコストで事業を実施できた。</t>
    <rPh sb="1" eb="3">
      <t>レイワ</t>
    </rPh>
    <rPh sb="4" eb="6">
      <t>ネンド</t>
    </rPh>
    <rPh sb="24" eb="25">
      <t>トモナ</t>
    </rPh>
    <rPh sb="26" eb="28">
      <t>コウジ</t>
    </rPh>
    <rPh sb="28" eb="30">
      <t>ケイカク</t>
    </rPh>
    <rPh sb="35" eb="36">
      <t>オコナ</t>
    </rPh>
    <rPh sb="38" eb="40">
      <t>イチブ</t>
    </rPh>
    <rPh sb="40" eb="42">
      <t>コウジ</t>
    </rPh>
    <rPh sb="46" eb="48">
      <t>クリコシ</t>
    </rPh>
    <rPh sb="49" eb="50">
      <t>オコナ</t>
    </rPh>
    <rPh sb="55" eb="57">
      <t>ゲンソク</t>
    </rPh>
    <phoneticPr fontId="5"/>
  </si>
  <si>
    <t>中央合同庁舎第５号館仮設会議室等タイルカーペット張替工事</t>
    <phoneticPr fontId="5"/>
  </si>
  <si>
    <t>中央合同庁舎第５号館ガス系消火設備更新工事</t>
    <phoneticPr fontId="5"/>
  </si>
  <si>
    <t>F.(株)パイプ技研</t>
    <rPh sb="2" eb="5">
      <t>カブ</t>
    </rPh>
    <rPh sb="8" eb="10">
      <t>ギケン</t>
    </rPh>
    <phoneticPr fontId="5"/>
  </si>
  <si>
    <t>H.新菱冷熱工業(株)</t>
    <phoneticPr fontId="5"/>
  </si>
  <si>
    <t>(株)蒼設備設計</t>
    <phoneticPr fontId="5"/>
  </si>
  <si>
    <t>(株)明野設備研究所</t>
    <phoneticPr fontId="5"/>
  </si>
  <si>
    <t>不二興産(株)</t>
    <phoneticPr fontId="5"/>
  </si>
  <si>
    <t>向山装飾(株)</t>
    <phoneticPr fontId="5"/>
  </si>
  <si>
    <t>(株)パイプ技研</t>
    <phoneticPr fontId="5"/>
  </si>
  <si>
    <t>新菱冷熱工業(株)</t>
    <phoneticPr fontId="5"/>
  </si>
  <si>
    <t>中央合同庁舎第５号館照明設備更新工事（LED化）</t>
    <phoneticPr fontId="5"/>
  </si>
  <si>
    <t>中央合同庁舎第５号館主外気取入フィルター装置更新工事</t>
    <phoneticPr fontId="5"/>
  </si>
  <si>
    <t>中央合同庁舎第５号館５号発電機改修工事</t>
    <phoneticPr fontId="5"/>
  </si>
  <si>
    <t>-</t>
    <phoneticPr fontId="5"/>
  </si>
  <si>
    <t>電話交換機改修工事</t>
    <phoneticPr fontId="5"/>
  </si>
  <si>
    <t>中央合同庁舎第５号館全熱交換器内部部品（ローター等）更新工事</t>
    <phoneticPr fontId="5"/>
  </si>
  <si>
    <t>中央合同庁舎第５号館仮設会議室等タイルカーペット張替工事</t>
    <phoneticPr fontId="5"/>
  </si>
  <si>
    <t>中央合同庁舎第５号館地下３階蓄電池室漏水修繕工事</t>
    <phoneticPr fontId="5"/>
  </si>
  <si>
    <t>中央合同庁舎第５号館塵芥処理設備更新工事</t>
    <phoneticPr fontId="5"/>
  </si>
  <si>
    <t xml:space="preserve">(株)翔榮建設 </t>
    <phoneticPr fontId="5"/>
  </si>
  <si>
    <t xml:space="preserve">D.(株)翔榮建設 </t>
    <rPh sb="2" eb="5">
      <t>カブ</t>
    </rPh>
    <phoneticPr fontId="5"/>
  </si>
  <si>
    <t>-</t>
    <phoneticPr fontId="5"/>
  </si>
  <si>
    <t>127/10</t>
    <phoneticPr fontId="5"/>
  </si>
  <si>
    <t>中央合同庁舎第５号館地下１階ファストフード店舗跡地改修工事</t>
    <rPh sb="0" eb="2">
      <t>チュウオウ</t>
    </rPh>
    <rPh sb="2" eb="4">
      <t>ゴウドウ</t>
    </rPh>
    <rPh sb="4" eb="6">
      <t>チョウシャ</t>
    </rPh>
    <rPh sb="6" eb="7">
      <t>ダイ</t>
    </rPh>
    <rPh sb="8" eb="10">
      <t>ゴウカン</t>
    </rPh>
    <rPh sb="10" eb="12">
      <t>チカ</t>
    </rPh>
    <rPh sb="13" eb="14">
      <t>カイ</t>
    </rPh>
    <rPh sb="21" eb="29">
      <t>テンポアトチカイシュウコウジ</t>
    </rPh>
    <phoneticPr fontId="5"/>
  </si>
  <si>
    <t>G.（有）タケマエ</t>
    <rPh sb="3" eb="4">
      <t>ユウ</t>
    </rPh>
    <phoneticPr fontId="5"/>
  </si>
  <si>
    <t>（有）タケマエ</t>
    <rPh sb="1" eb="2">
      <t>ユウ</t>
    </rPh>
    <phoneticPr fontId="5"/>
  </si>
  <si>
    <t>中央合同庁舎第５号館地下１階ファストフード店舗跡地改修工事</t>
    <phoneticPr fontId="5"/>
  </si>
  <si>
    <t>新型コロナウイルス感染対策のために工事計画を見直したものであり、妥当である。</t>
    <phoneticPr fontId="5"/>
  </si>
  <si>
    <t>　厚生労働省の庁舎等については、築後33年以上経過しており、老朽化が進行している状況にある。このような状況を踏まえ、個々の設備等の不具合発生頻度、耐用年数及び緊急度により、時宜に応じた計画的な改修や更新等を実施している。
　令和３年度においては、経年劣化による損傷が著しく、早急な改修が必要となっている、①電話交換機改修工事、②中央合同庁舎第５号館非常用発電機送電系統改修工事、③中央合同庁舎第５号館５号発電機改修工事、④中央合同庁舎第５号館動力盤改修工事、⑤中央合同庁舎第５号館主外気取入装置更新工事、⑥中央合同庁舎第５号館照明設備更新工事（LED化）、⑦中央合庁舎第５号館ファンコイルユニット整備工事、⑧IVR（自動音声応答装置）更新工事、⑨厚生労働省東村山宿舎・杉並宿舎・駒沢宿舎・鶴見宿舎改修工事等を実施する。</t>
    <rPh sb="323" eb="325">
      <t>コウセイ</t>
    </rPh>
    <rPh sb="325" eb="328">
      <t>ロウドウショウ</t>
    </rPh>
    <rPh sb="328" eb="331">
      <t>ヒガシムラヤマ</t>
    </rPh>
    <rPh sb="331" eb="333">
      <t>シュクシャ</t>
    </rPh>
    <rPh sb="334" eb="336">
      <t>スギナミ</t>
    </rPh>
    <rPh sb="336" eb="338">
      <t>シュクシャ</t>
    </rPh>
    <rPh sb="339" eb="341">
      <t>コマザワ</t>
    </rPh>
    <rPh sb="341" eb="343">
      <t>シュクシャ</t>
    </rPh>
    <rPh sb="344" eb="346">
      <t>ツルミ</t>
    </rPh>
    <rPh sb="346" eb="348">
      <t>シュクシャ</t>
    </rPh>
    <rPh sb="348" eb="350">
      <t>カイシュウ</t>
    </rPh>
    <rPh sb="350" eb="352">
      <t>コウジ</t>
    </rPh>
    <rPh sb="352" eb="353">
      <t>ナド</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</si>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</sst>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192188</xdr:colOff>
      <xdr:row>748</xdr:row>
      <xdr:rowOff>285749</xdr:rowOff>
    </xdr:from>
    <xdr:to>
      <xdr:col>15</xdr:col>
      <xdr:colOff>67586</xdr:colOff>
      <xdr:row>750</xdr:row>
      <xdr:rowOff>307960</xdr:rowOff>
    </xdr:to>
    <xdr:sp macro="" textlink="">
      <xdr:nvSpPr>
        <xdr:cNvPr id="2" name="正方形/長方形 1"/>
        <xdr:cNvSpPr/>
      </xdr:nvSpPr>
      <xdr:spPr bwMode="auto">
        <a:xfrm>
          <a:off x="1609032" y="36933187"/>
          <a:ext cx="1494648" cy="736586"/>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厚生労働省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127</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24</xdr:col>
      <xdr:colOff>45915</xdr:colOff>
      <xdr:row>766</xdr:row>
      <xdr:rowOff>537016</xdr:rowOff>
    </xdr:from>
    <xdr:to>
      <xdr:col>31</xdr:col>
      <xdr:colOff>123718</xdr:colOff>
      <xdr:row>769</xdr:row>
      <xdr:rowOff>1336</xdr:rowOff>
    </xdr:to>
    <xdr:sp macro="" textlink="">
      <xdr:nvSpPr>
        <xdr:cNvPr id="3" name="正方形/長方形 2"/>
        <xdr:cNvSpPr/>
      </xdr:nvSpPr>
      <xdr:spPr bwMode="auto">
        <a:xfrm>
          <a:off x="4944486" y="44447266"/>
          <a:ext cx="1506553" cy="72978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国土交通省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82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169456</xdr:colOff>
      <xdr:row>766</xdr:row>
      <xdr:rowOff>574112</xdr:rowOff>
    </xdr:from>
    <xdr:to>
      <xdr:col>43</xdr:col>
      <xdr:colOff>43152</xdr:colOff>
      <xdr:row>768</xdr:row>
      <xdr:rowOff>195306</xdr:rowOff>
    </xdr:to>
    <xdr:sp macro="" textlink="">
      <xdr:nvSpPr>
        <xdr:cNvPr id="4" name="正方形/長方形 3"/>
        <xdr:cNvSpPr/>
      </xdr:nvSpPr>
      <xdr:spPr bwMode="auto">
        <a:xfrm>
          <a:off x="7313206" y="44484362"/>
          <a:ext cx="1506553" cy="655337"/>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latin typeface="+mn-ea"/>
              <a:ea typeface="+mn-ea"/>
              <a:cs typeface="メイリオ" pitchFamily="50" charset="-128"/>
            </a:rPr>
            <a:t>H</a:t>
          </a:r>
          <a:r>
            <a:rPr kumimoji="1" lang="ja-JP" altLang="en-US" sz="1100">
              <a:solidFill>
                <a:schemeClr val="tx1"/>
              </a:solidFill>
              <a:latin typeface="+mn-ea"/>
              <a:ea typeface="+mn-ea"/>
              <a:cs typeface="メイリオ" pitchFamily="50" charset="-128"/>
            </a:rPr>
            <a:t>．</a:t>
          </a:r>
          <a:r>
            <a:rPr kumimoji="1" lang="ja-JP" altLang="ja-JP" sz="1100">
              <a:solidFill>
                <a:schemeClr val="dk1"/>
              </a:solidFill>
              <a:effectLst/>
              <a:latin typeface="+mn-lt"/>
              <a:ea typeface="+mn-ea"/>
              <a:cs typeface="+mn-cs"/>
            </a:rPr>
            <a:t>新菱冷熱工業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tx1"/>
              </a:solidFill>
              <a:latin typeface="+mn-ea"/>
              <a:ea typeface="+mn-ea"/>
              <a:cs typeface="メイリオ" pitchFamily="50" charset="-128"/>
            </a:rPr>
            <a:t>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82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20428</xdr:colOff>
      <xdr:row>748</xdr:row>
      <xdr:rowOff>341904</xdr:rowOff>
    </xdr:from>
    <xdr:to>
      <xdr:col>43</xdr:col>
      <xdr:colOff>0</xdr:colOff>
      <xdr:row>750</xdr:row>
      <xdr:rowOff>255134</xdr:rowOff>
    </xdr:to>
    <xdr:sp macro="" textlink="">
      <xdr:nvSpPr>
        <xdr:cNvPr id="6" name="正方形/長方形 5"/>
        <xdr:cNvSpPr/>
      </xdr:nvSpPr>
      <xdr:spPr bwMode="auto">
        <a:xfrm>
          <a:off x="7368285" y="37258083"/>
          <a:ext cx="1408322"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A</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蒼設備設計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9.4</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151855</xdr:colOff>
      <xdr:row>747</xdr:row>
      <xdr:rowOff>232829</xdr:rowOff>
    </xdr:from>
    <xdr:to>
      <xdr:col>45</xdr:col>
      <xdr:colOff>21170</xdr:colOff>
      <xdr:row>749</xdr:row>
      <xdr:rowOff>297462</xdr:rowOff>
    </xdr:to>
    <xdr:sp macro="" textlink="">
      <xdr:nvSpPr>
        <xdr:cNvPr id="9" name="テキスト ボックス 8"/>
        <xdr:cNvSpPr txBox="1"/>
      </xdr:nvSpPr>
      <xdr:spPr>
        <a:xfrm>
          <a:off x="7189772" y="36840579"/>
          <a:ext cx="1880148" cy="76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p>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twoCellAnchor>
  <xdr:twoCellAnchor>
    <xdr:from>
      <xdr:col>23</xdr:col>
      <xdr:colOff>168982</xdr:colOff>
      <xdr:row>766</xdr:row>
      <xdr:rowOff>247037</xdr:rowOff>
    </xdr:from>
    <xdr:to>
      <xdr:col>28</xdr:col>
      <xdr:colOff>183500</xdr:colOff>
      <xdr:row>766</xdr:row>
      <xdr:rowOff>536465</xdr:rowOff>
    </xdr:to>
    <xdr:sp macro="" textlink="">
      <xdr:nvSpPr>
        <xdr:cNvPr id="10" name="テキスト ボックス 9"/>
        <xdr:cNvSpPr txBox="1"/>
      </xdr:nvSpPr>
      <xdr:spPr>
        <a:xfrm>
          <a:off x="4863446" y="44211716"/>
          <a:ext cx="1035054" cy="28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36</xdr:col>
      <xdr:colOff>23285</xdr:colOff>
      <xdr:row>752</xdr:row>
      <xdr:rowOff>108427</xdr:rowOff>
    </xdr:from>
    <xdr:to>
      <xdr:col>43</xdr:col>
      <xdr:colOff>17020</xdr:colOff>
      <xdr:row>754</xdr:row>
      <xdr:rowOff>21655</xdr:rowOff>
    </xdr:to>
    <xdr:sp macro="" textlink="">
      <xdr:nvSpPr>
        <xdr:cNvPr id="17" name="正方形/長方形 16"/>
        <xdr:cNvSpPr/>
      </xdr:nvSpPr>
      <xdr:spPr bwMode="auto">
        <a:xfrm>
          <a:off x="7371142" y="38439748"/>
          <a:ext cx="1422485" cy="6208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B</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明野設備研究所</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107712</xdr:colOff>
      <xdr:row>751</xdr:row>
      <xdr:rowOff>206359</xdr:rowOff>
    </xdr:from>
    <xdr:to>
      <xdr:col>44</xdr:col>
      <xdr:colOff>96487</xdr:colOff>
      <xdr:row>752</xdr:row>
      <xdr:rowOff>109629</xdr:rowOff>
    </xdr:to>
    <xdr:sp macro="" textlink="">
      <xdr:nvSpPr>
        <xdr:cNvPr id="19" name="テキスト ボックス 18"/>
        <xdr:cNvSpPr txBox="1"/>
      </xdr:nvSpPr>
      <xdr:spPr>
        <a:xfrm>
          <a:off x="7455569" y="38183895"/>
          <a:ext cx="1621632" cy="25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191996</xdr:colOff>
      <xdr:row>748</xdr:row>
      <xdr:rowOff>3112</xdr:rowOff>
    </xdr:from>
    <xdr:to>
      <xdr:col>49</xdr:col>
      <xdr:colOff>312963</xdr:colOff>
      <xdr:row>751</xdr:row>
      <xdr:rowOff>154784</xdr:rowOff>
    </xdr:to>
    <xdr:sp macro="" textlink="">
      <xdr:nvSpPr>
        <xdr:cNvPr id="20" name="大かっこ 19"/>
        <xdr:cNvSpPr/>
      </xdr:nvSpPr>
      <xdr:spPr>
        <a:xfrm>
          <a:off x="8895465" y="34662206"/>
          <a:ext cx="1335404" cy="1223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LED</a:t>
          </a:r>
          <a:r>
            <a:rPr kumimoji="1" lang="ja-JP" altLang="en-US" sz="1100"/>
            <a:t>化設計・</a:t>
          </a:r>
          <a:r>
            <a:rPr kumimoji="1" lang="ja-JP" altLang="ja-JP" sz="1100">
              <a:solidFill>
                <a:schemeClr val="tx1"/>
              </a:solidFill>
              <a:effectLst/>
              <a:latin typeface="+mn-lt"/>
              <a:ea typeface="+mn-ea"/>
              <a:cs typeface="+mn-cs"/>
            </a:rPr>
            <a:t>主外気取入フィルター更新</a:t>
          </a:r>
          <a:r>
            <a:rPr kumimoji="1" lang="ja-JP" altLang="en-US" sz="1100">
              <a:solidFill>
                <a:schemeClr val="tx1"/>
              </a:solidFill>
              <a:effectLst/>
              <a:latin typeface="+mn-lt"/>
              <a:ea typeface="+mn-ea"/>
              <a:cs typeface="+mn-cs"/>
            </a:rPr>
            <a:t>設計</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号発電改修設計</a:t>
          </a:r>
          <a:endParaRPr lang="ja-JP" altLang="ja-JP">
            <a:effectLst/>
          </a:endParaRPr>
        </a:p>
        <a:p>
          <a:pPr algn="l"/>
          <a:endParaRPr kumimoji="1" lang="ja-JP" altLang="en-US" sz="1100"/>
        </a:p>
      </xdr:txBody>
    </xdr:sp>
    <xdr:clientData/>
  </xdr:twoCellAnchor>
  <xdr:twoCellAnchor>
    <xdr:from>
      <xdr:col>44</xdr:col>
      <xdr:colOff>12275</xdr:colOff>
      <xdr:row>752</xdr:row>
      <xdr:rowOff>79082</xdr:rowOff>
    </xdr:from>
    <xdr:to>
      <xdr:col>49</xdr:col>
      <xdr:colOff>258114</xdr:colOff>
      <xdr:row>754</xdr:row>
      <xdr:rowOff>54428</xdr:rowOff>
    </xdr:to>
    <xdr:sp macro="" textlink="">
      <xdr:nvSpPr>
        <xdr:cNvPr id="22" name="大かっこ 21"/>
        <xdr:cNvSpPr/>
      </xdr:nvSpPr>
      <xdr:spPr>
        <a:xfrm>
          <a:off x="8992989" y="38464832"/>
          <a:ext cx="1266375" cy="682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電話交換機改修工事設計</a:t>
          </a:r>
        </a:p>
      </xdr:txBody>
    </xdr:sp>
    <xdr:clientData/>
  </xdr:twoCellAnchor>
  <xdr:twoCellAnchor>
    <xdr:from>
      <xdr:col>31</xdr:col>
      <xdr:colOff>123718</xdr:colOff>
      <xdr:row>767</xdr:row>
      <xdr:rowOff>235031</xdr:rowOff>
    </xdr:from>
    <xdr:to>
      <xdr:col>35</xdr:col>
      <xdr:colOff>169456</xdr:colOff>
      <xdr:row>767</xdr:row>
      <xdr:rowOff>235158</xdr:rowOff>
    </xdr:to>
    <xdr:cxnSp macro="">
      <xdr:nvCxnSpPr>
        <xdr:cNvPr id="26" name="直線矢印コネクタ 25"/>
        <xdr:cNvCxnSpPr>
          <a:stCxn id="3" idx="3"/>
          <a:endCxn id="4" idx="1"/>
        </xdr:cNvCxnSpPr>
      </xdr:nvCxnSpPr>
      <xdr:spPr>
        <a:xfrm flipV="1">
          <a:off x="6451039" y="44812031"/>
          <a:ext cx="862167" cy="1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7350</xdr:colOff>
      <xdr:row>755</xdr:row>
      <xdr:rowOff>16851</xdr:rowOff>
    </xdr:from>
    <xdr:to>
      <xdr:col>43</xdr:col>
      <xdr:colOff>27213</xdr:colOff>
      <xdr:row>756</xdr:row>
      <xdr:rowOff>283867</xdr:rowOff>
    </xdr:to>
    <xdr:sp macro="" textlink="">
      <xdr:nvSpPr>
        <xdr:cNvPr id="46" name="正方形/長方形 45"/>
        <xdr:cNvSpPr/>
      </xdr:nvSpPr>
      <xdr:spPr bwMode="auto">
        <a:xfrm>
          <a:off x="7355207" y="39409530"/>
          <a:ext cx="1448613"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C</a:t>
          </a:r>
          <a:r>
            <a:rPr kumimoji="1" lang="ja-JP" altLang="en-US" sz="1100">
              <a:solidFill>
                <a:schemeClr val="tx1"/>
              </a:solidFill>
              <a:latin typeface="+mn-ea"/>
              <a:ea typeface="+mn-ea"/>
              <a:cs typeface="メイリオ" pitchFamily="50" charset="-128"/>
            </a:rPr>
            <a:t>．不二興産</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29</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147539</xdr:colOff>
      <xdr:row>754</xdr:row>
      <xdr:rowOff>126692</xdr:rowOff>
    </xdr:from>
    <xdr:to>
      <xdr:col>44</xdr:col>
      <xdr:colOff>117262</xdr:colOff>
      <xdr:row>755</xdr:row>
      <xdr:rowOff>29958</xdr:rowOff>
    </xdr:to>
    <xdr:sp macro="" textlink="">
      <xdr:nvSpPr>
        <xdr:cNvPr id="48" name="テキスト ボックス 47"/>
        <xdr:cNvSpPr txBox="1"/>
      </xdr:nvSpPr>
      <xdr:spPr>
        <a:xfrm>
          <a:off x="7185456" y="39179192"/>
          <a:ext cx="1779473" cy="252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44</xdr:col>
      <xdr:colOff>18710</xdr:colOff>
      <xdr:row>755</xdr:row>
      <xdr:rowOff>51594</xdr:rowOff>
    </xdr:from>
    <xdr:to>
      <xdr:col>49</xdr:col>
      <xdr:colOff>264549</xdr:colOff>
      <xdr:row>757</xdr:row>
      <xdr:rowOff>116418</xdr:rowOff>
    </xdr:to>
    <xdr:sp macro="" textlink="">
      <xdr:nvSpPr>
        <xdr:cNvPr id="54" name="大かっこ 53"/>
        <xdr:cNvSpPr/>
      </xdr:nvSpPr>
      <xdr:spPr>
        <a:xfrm>
          <a:off x="8866377" y="37400177"/>
          <a:ext cx="1251255" cy="763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全熱交換器内部部品更新工事</a:t>
          </a:r>
        </a:p>
      </xdr:txBody>
    </xdr:sp>
    <xdr:clientData/>
  </xdr:twoCellAnchor>
  <xdr:twoCellAnchor>
    <xdr:from>
      <xdr:col>36</xdr:col>
      <xdr:colOff>17013</xdr:colOff>
      <xdr:row>758</xdr:row>
      <xdr:rowOff>18105</xdr:rowOff>
    </xdr:from>
    <xdr:to>
      <xdr:col>43</xdr:col>
      <xdr:colOff>10747</xdr:colOff>
      <xdr:row>759</xdr:row>
      <xdr:rowOff>280585</xdr:rowOff>
    </xdr:to>
    <xdr:sp macro="" textlink="">
      <xdr:nvSpPr>
        <xdr:cNvPr id="55" name="正方形/長方形 54"/>
        <xdr:cNvSpPr/>
      </xdr:nvSpPr>
      <xdr:spPr bwMode="auto">
        <a:xfrm>
          <a:off x="7256013" y="40308855"/>
          <a:ext cx="1401317" cy="61173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D</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lang="ja-JP" altLang="en-US">
              <a:effectLst/>
            </a:rPr>
            <a:t>翔榮建設 </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2.7</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110512</xdr:colOff>
      <xdr:row>757</xdr:row>
      <xdr:rowOff>111501</xdr:rowOff>
    </xdr:from>
    <xdr:to>
      <xdr:col>44</xdr:col>
      <xdr:colOff>100987</xdr:colOff>
      <xdr:row>758</xdr:row>
      <xdr:rowOff>19307</xdr:rowOff>
    </xdr:to>
    <xdr:sp macro="" textlink="">
      <xdr:nvSpPr>
        <xdr:cNvPr id="56" name="テキスト ボックス 55"/>
        <xdr:cNvSpPr txBox="1"/>
      </xdr:nvSpPr>
      <xdr:spPr>
        <a:xfrm>
          <a:off x="7349512" y="40053001"/>
          <a:ext cx="159914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67586</xdr:colOff>
      <xdr:row>749</xdr:row>
      <xdr:rowOff>296855</xdr:rowOff>
    </xdr:from>
    <xdr:to>
      <xdr:col>36</xdr:col>
      <xdr:colOff>23285</xdr:colOff>
      <xdr:row>753</xdr:row>
      <xdr:rowOff>65041</xdr:rowOff>
    </xdr:to>
    <xdr:cxnSp macro="">
      <xdr:nvCxnSpPr>
        <xdr:cNvPr id="62" name="カギ線コネクタ 61"/>
        <xdr:cNvCxnSpPr>
          <a:stCxn id="2" idx="3"/>
          <a:endCxn id="17" idx="1"/>
        </xdr:cNvCxnSpPr>
      </xdr:nvCxnSpPr>
      <xdr:spPr>
        <a:xfrm>
          <a:off x="3129193" y="37566819"/>
          <a:ext cx="4241949" cy="1183329"/>
        </a:xfrm>
        <a:prstGeom prst="bentConnector3">
          <a:avLst>
            <a:gd name="adj1" fmla="val 18564"/>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20428</xdr:colOff>
      <xdr:row>749</xdr:row>
      <xdr:rowOff>298520</xdr:rowOff>
    </xdr:to>
    <xdr:cxnSp macro="">
      <xdr:nvCxnSpPr>
        <xdr:cNvPr id="71" name="直線矢印コネクタ 70"/>
        <xdr:cNvCxnSpPr>
          <a:stCxn id="2" idx="3"/>
          <a:endCxn id="6" idx="1"/>
        </xdr:cNvCxnSpPr>
      </xdr:nvCxnSpPr>
      <xdr:spPr>
        <a:xfrm>
          <a:off x="3103680" y="35313136"/>
          <a:ext cx="4203373" cy="166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7350</xdr:colOff>
      <xdr:row>755</xdr:row>
      <xdr:rowOff>327252</xdr:rowOff>
    </xdr:to>
    <xdr:cxnSp macro="">
      <xdr:nvCxnSpPr>
        <xdr:cNvPr id="75" name="カギ線コネクタ 74"/>
        <xdr:cNvCxnSpPr>
          <a:stCxn id="2" idx="3"/>
          <a:endCxn id="46" idx="1"/>
        </xdr:cNvCxnSpPr>
      </xdr:nvCxnSpPr>
      <xdr:spPr>
        <a:xfrm>
          <a:off x="3129193" y="37566819"/>
          <a:ext cx="4226014" cy="2153112"/>
        </a:xfrm>
        <a:prstGeom prst="bentConnector3">
          <a:avLst>
            <a:gd name="adj1" fmla="val 18445"/>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17013</xdr:colOff>
      <xdr:row>758</xdr:row>
      <xdr:rowOff>323970</xdr:rowOff>
    </xdr:to>
    <xdr:cxnSp macro="">
      <xdr:nvCxnSpPr>
        <xdr:cNvPr id="76" name="カギ線コネクタ 75"/>
        <xdr:cNvCxnSpPr>
          <a:stCxn id="2" idx="3"/>
          <a:endCxn id="55" idx="1"/>
        </xdr:cNvCxnSpPr>
      </xdr:nvCxnSpPr>
      <xdr:spPr>
        <a:xfrm>
          <a:off x="3083836" y="37444355"/>
          <a:ext cx="4172177" cy="3170365"/>
        </a:xfrm>
        <a:prstGeom prst="bentConnector3">
          <a:avLst>
            <a:gd name="adj1" fmla="val 1829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13610</xdr:colOff>
      <xdr:row>761</xdr:row>
      <xdr:rowOff>348543</xdr:rowOff>
    </xdr:to>
    <xdr:cxnSp macro="">
      <xdr:nvCxnSpPr>
        <xdr:cNvPr id="77" name="カギ線コネクタ 76"/>
        <xdr:cNvCxnSpPr>
          <a:stCxn id="2" idx="3"/>
          <a:endCxn id="91" idx="1"/>
        </xdr:cNvCxnSpPr>
      </xdr:nvCxnSpPr>
      <xdr:spPr>
        <a:xfrm>
          <a:off x="3129193" y="37566819"/>
          <a:ext cx="4232274" cy="4297117"/>
        </a:xfrm>
        <a:prstGeom prst="bentConnector3">
          <a:avLst>
            <a:gd name="adj1" fmla="val 1817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40821</xdr:colOff>
      <xdr:row>757</xdr:row>
      <xdr:rowOff>317498</xdr:rowOff>
    </xdr:from>
    <xdr:to>
      <xdr:col>49</xdr:col>
      <xdr:colOff>286660</xdr:colOff>
      <xdr:row>760</xdr:row>
      <xdr:rowOff>137585</xdr:rowOff>
    </xdr:to>
    <xdr:sp macro="" textlink="">
      <xdr:nvSpPr>
        <xdr:cNvPr id="90" name="大かっこ 89"/>
        <xdr:cNvSpPr/>
      </xdr:nvSpPr>
      <xdr:spPr>
        <a:xfrm>
          <a:off x="8888488" y="38364581"/>
          <a:ext cx="1251255" cy="86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漏水受け設置</a:t>
          </a:r>
          <a:r>
            <a:rPr kumimoji="1" lang="ja-JP" altLang="en-US" sz="1100">
              <a:solidFill>
                <a:schemeClr val="tx1"/>
              </a:solidFill>
              <a:effectLst/>
              <a:latin typeface="+mn-lt"/>
              <a:ea typeface="+mn-ea"/>
              <a:cs typeface="+mn-cs"/>
            </a:rPr>
            <a:t>工事</a:t>
          </a:r>
          <a:r>
            <a:rPr kumimoji="1" lang="ja-JP" altLang="ja-JP" sz="1100">
              <a:solidFill>
                <a:schemeClr val="tx1"/>
              </a:solidFill>
              <a:effectLst/>
              <a:latin typeface="+mn-lt"/>
              <a:ea typeface="+mn-ea"/>
              <a:cs typeface="+mn-cs"/>
            </a:rPr>
            <a:t>・トイレ床張替工事</a:t>
          </a:r>
          <a:endParaRPr lang="ja-JP" altLang="ja-JP">
            <a:effectLst/>
          </a:endParaRPr>
        </a:p>
        <a:p>
          <a:pPr algn="l"/>
          <a:endParaRPr kumimoji="1" lang="ja-JP" altLang="en-US" sz="1100"/>
        </a:p>
      </xdr:txBody>
    </xdr:sp>
    <xdr:clientData/>
  </xdr:twoCellAnchor>
  <xdr:twoCellAnchor>
    <xdr:from>
      <xdr:col>36</xdr:col>
      <xdr:colOff>13610</xdr:colOff>
      <xdr:row>761</xdr:row>
      <xdr:rowOff>38142</xdr:rowOff>
    </xdr:from>
    <xdr:to>
      <xdr:col>43</xdr:col>
      <xdr:colOff>7344</xdr:colOff>
      <xdr:row>762</xdr:row>
      <xdr:rowOff>305157</xdr:rowOff>
    </xdr:to>
    <xdr:sp macro="" textlink="">
      <xdr:nvSpPr>
        <xdr:cNvPr id="91" name="正方形/長方形 90"/>
        <xdr:cNvSpPr/>
      </xdr:nvSpPr>
      <xdr:spPr bwMode="auto">
        <a:xfrm>
          <a:off x="7361467" y="41553535"/>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E</a:t>
          </a:r>
          <a:r>
            <a:rPr kumimoji="1" lang="ja-JP" altLang="en-US" sz="1100">
              <a:solidFill>
                <a:schemeClr val="tx1"/>
              </a:solidFill>
              <a:latin typeface="+mn-ea"/>
              <a:ea typeface="+mn-ea"/>
              <a:cs typeface="メイリオ" pitchFamily="50" charset="-128"/>
            </a:rPr>
            <a:t>．向山装飾</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p>
        <a:p>
          <a:pPr algn="ctr">
            <a:lnSpc>
              <a:spcPts val="1400"/>
            </a:lnSpc>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107109</xdr:colOff>
      <xdr:row>760</xdr:row>
      <xdr:rowOff>136074</xdr:rowOff>
    </xdr:from>
    <xdr:to>
      <xdr:col>44</xdr:col>
      <xdr:colOff>97584</xdr:colOff>
      <xdr:row>761</xdr:row>
      <xdr:rowOff>39344</xdr:rowOff>
    </xdr:to>
    <xdr:sp macro="" textlink="">
      <xdr:nvSpPr>
        <xdr:cNvPr id="92" name="テキスト ボックス 91"/>
        <xdr:cNvSpPr txBox="1"/>
      </xdr:nvSpPr>
      <xdr:spPr>
        <a:xfrm>
          <a:off x="7346109" y="41284074"/>
          <a:ext cx="1599142" cy="252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44</xdr:col>
      <xdr:colOff>37418</xdr:colOff>
      <xdr:row>761</xdr:row>
      <xdr:rowOff>30618</xdr:rowOff>
    </xdr:from>
    <xdr:to>
      <xdr:col>49</xdr:col>
      <xdr:colOff>272143</xdr:colOff>
      <xdr:row>762</xdr:row>
      <xdr:rowOff>285750</xdr:rowOff>
    </xdr:to>
    <xdr:sp macro="" textlink="">
      <xdr:nvSpPr>
        <xdr:cNvPr id="93" name="大かっこ 92"/>
        <xdr:cNvSpPr/>
      </xdr:nvSpPr>
      <xdr:spPr>
        <a:xfrm>
          <a:off x="9018132" y="41600439"/>
          <a:ext cx="1255261" cy="608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タイルカーペット張替工事</a:t>
          </a:r>
        </a:p>
      </xdr:txBody>
    </xdr:sp>
    <xdr:clientData/>
  </xdr:twoCellAnchor>
  <xdr:twoCellAnchor>
    <xdr:from>
      <xdr:col>36</xdr:col>
      <xdr:colOff>13610</xdr:colOff>
      <xdr:row>764</xdr:row>
      <xdr:rowOff>21128</xdr:rowOff>
    </xdr:from>
    <xdr:to>
      <xdr:col>43</xdr:col>
      <xdr:colOff>7344</xdr:colOff>
      <xdr:row>764</xdr:row>
      <xdr:rowOff>641929</xdr:rowOff>
    </xdr:to>
    <xdr:sp macro="" textlink="">
      <xdr:nvSpPr>
        <xdr:cNvPr id="97" name="正方形/長方形 96"/>
        <xdr:cNvSpPr/>
      </xdr:nvSpPr>
      <xdr:spPr bwMode="auto">
        <a:xfrm>
          <a:off x="7361467" y="42597878"/>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F</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パイプ技研</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0.3</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44</xdr:col>
      <xdr:colOff>37418</xdr:colOff>
      <xdr:row>764</xdr:row>
      <xdr:rowOff>13604</xdr:rowOff>
    </xdr:from>
    <xdr:to>
      <xdr:col>49</xdr:col>
      <xdr:colOff>272143</xdr:colOff>
      <xdr:row>765</xdr:row>
      <xdr:rowOff>0</xdr:rowOff>
    </xdr:to>
    <xdr:sp macro="" textlink="">
      <xdr:nvSpPr>
        <xdr:cNvPr id="98" name="大かっこ 97"/>
        <xdr:cNvSpPr/>
      </xdr:nvSpPr>
      <xdr:spPr>
        <a:xfrm>
          <a:off x="8885085" y="42558604"/>
          <a:ext cx="1240141" cy="653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蓄電池室漏水修繕工事</a:t>
          </a:r>
        </a:p>
      </xdr:txBody>
    </xdr:sp>
    <xdr:clientData/>
  </xdr:twoCellAnchor>
  <xdr:twoCellAnchor>
    <xdr:from>
      <xdr:col>15</xdr:col>
      <xdr:colOff>67586</xdr:colOff>
      <xdr:row>749</xdr:row>
      <xdr:rowOff>296855</xdr:rowOff>
    </xdr:from>
    <xdr:to>
      <xdr:col>36</xdr:col>
      <xdr:colOff>13610</xdr:colOff>
      <xdr:row>764</xdr:row>
      <xdr:rowOff>331529</xdr:rowOff>
    </xdr:to>
    <xdr:cxnSp macro="">
      <xdr:nvCxnSpPr>
        <xdr:cNvPr id="99" name="カギ線コネクタ 98"/>
        <xdr:cNvCxnSpPr>
          <a:stCxn id="2" idx="3"/>
          <a:endCxn id="97" idx="1"/>
        </xdr:cNvCxnSpPr>
      </xdr:nvCxnSpPr>
      <xdr:spPr>
        <a:xfrm>
          <a:off x="3129193" y="37566819"/>
          <a:ext cx="4232274" cy="5341460"/>
        </a:xfrm>
        <a:prstGeom prst="bentConnector3">
          <a:avLst>
            <a:gd name="adj1" fmla="val 1849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24</xdr:col>
      <xdr:colOff>45915</xdr:colOff>
      <xdr:row>767</xdr:row>
      <xdr:rowOff>235158</xdr:rowOff>
    </xdr:to>
    <xdr:cxnSp macro="">
      <xdr:nvCxnSpPr>
        <xdr:cNvPr id="104" name="カギ線コネクタ 103"/>
        <xdr:cNvCxnSpPr>
          <a:stCxn id="2" idx="3"/>
          <a:endCxn id="3" idx="1"/>
        </xdr:cNvCxnSpPr>
      </xdr:nvCxnSpPr>
      <xdr:spPr>
        <a:xfrm>
          <a:off x="3129193" y="37566819"/>
          <a:ext cx="1815293" cy="7245339"/>
        </a:xfrm>
        <a:prstGeom prst="bentConnector3">
          <a:avLst>
            <a:gd name="adj1" fmla="val 43096"/>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136072</xdr:colOff>
      <xdr:row>763</xdr:row>
      <xdr:rowOff>81642</xdr:rowOff>
    </xdr:from>
    <xdr:to>
      <xdr:col>44</xdr:col>
      <xdr:colOff>126547</xdr:colOff>
      <xdr:row>763</xdr:row>
      <xdr:rowOff>338698</xdr:rowOff>
    </xdr:to>
    <xdr:sp macro="" textlink="">
      <xdr:nvSpPr>
        <xdr:cNvPr id="119" name="テキスト ボックス 118"/>
        <xdr:cNvSpPr txBox="1"/>
      </xdr:nvSpPr>
      <xdr:spPr>
        <a:xfrm>
          <a:off x="7483929" y="42304606"/>
          <a:ext cx="162333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27667</xdr:colOff>
      <xdr:row>765</xdr:row>
      <xdr:rowOff>268559</xdr:rowOff>
    </xdr:from>
    <xdr:to>
      <xdr:col>43</xdr:col>
      <xdr:colOff>21401</xdr:colOff>
      <xdr:row>766</xdr:row>
      <xdr:rowOff>222610</xdr:rowOff>
    </xdr:to>
    <xdr:sp macro="" textlink="">
      <xdr:nvSpPr>
        <xdr:cNvPr id="125" name="正方形/長方形 124"/>
        <xdr:cNvSpPr/>
      </xdr:nvSpPr>
      <xdr:spPr bwMode="auto">
        <a:xfrm>
          <a:off x="7375524" y="43512059"/>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G</a:t>
          </a:r>
          <a:r>
            <a:rPr kumimoji="1" lang="ja-JP" altLang="en-US" sz="1100">
              <a:solidFill>
                <a:schemeClr val="tx1"/>
              </a:solidFill>
              <a:latin typeface="+mn-ea"/>
              <a:ea typeface="+mn-ea"/>
              <a:cs typeface="メイリオ" pitchFamily="50" charset="-128"/>
            </a:rPr>
            <a:t>．（有）タケマエ</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15</xdr:col>
      <xdr:colOff>67586</xdr:colOff>
      <xdr:row>749</xdr:row>
      <xdr:rowOff>296855</xdr:rowOff>
    </xdr:from>
    <xdr:to>
      <xdr:col>36</xdr:col>
      <xdr:colOff>27667</xdr:colOff>
      <xdr:row>765</xdr:row>
      <xdr:rowOff>578960</xdr:rowOff>
    </xdr:to>
    <xdr:cxnSp macro="">
      <xdr:nvCxnSpPr>
        <xdr:cNvPr id="126" name="カギ線コネクタ 125"/>
        <xdr:cNvCxnSpPr>
          <a:stCxn id="2" idx="3"/>
          <a:endCxn id="125" idx="1"/>
        </xdr:cNvCxnSpPr>
      </xdr:nvCxnSpPr>
      <xdr:spPr>
        <a:xfrm>
          <a:off x="3129193" y="37566819"/>
          <a:ext cx="4246331" cy="6255641"/>
        </a:xfrm>
        <a:prstGeom prst="bentConnector3">
          <a:avLst>
            <a:gd name="adj1" fmla="val 1809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54429</xdr:colOff>
      <xdr:row>765</xdr:row>
      <xdr:rowOff>214312</xdr:rowOff>
    </xdr:from>
    <xdr:to>
      <xdr:col>49</xdr:col>
      <xdr:colOff>289154</xdr:colOff>
      <xdr:row>766</xdr:row>
      <xdr:rowOff>333375</xdr:rowOff>
    </xdr:to>
    <xdr:sp macro="" textlink="">
      <xdr:nvSpPr>
        <xdr:cNvPr id="129" name="大かっこ 128"/>
        <xdr:cNvSpPr/>
      </xdr:nvSpPr>
      <xdr:spPr>
        <a:xfrm>
          <a:off x="8960304" y="41255156"/>
          <a:ext cx="1246756" cy="785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72000" tIns="36000" rIns="72000" bIns="36000" rtlCol="0" anchor="t"/>
        <a:lstStyle/>
        <a:p>
          <a:pPr algn="l"/>
          <a:r>
            <a:rPr kumimoji="1" lang="ja-JP" altLang="en-US" sz="1100"/>
            <a:t>ファストフード店舗跡地改修工事</a:t>
          </a:r>
        </a:p>
      </xdr:txBody>
    </xdr:sp>
    <xdr:clientData/>
  </xdr:twoCellAnchor>
  <xdr:twoCellAnchor>
    <xdr:from>
      <xdr:col>44</xdr:col>
      <xdr:colOff>54428</xdr:colOff>
      <xdr:row>766</xdr:row>
      <xdr:rowOff>571499</xdr:rowOff>
    </xdr:from>
    <xdr:to>
      <xdr:col>49</xdr:col>
      <xdr:colOff>289153</xdr:colOff>
      <xdr:row>771</xdr:row>
      <xdr:rowOff>201083</xdr:rowOff>
    </xdr:to>
    <xdr:sp macro="" textlink="">
      <xdr:nvSpPr>
        <xdr:cNvPr id="138" name="大かっこ 137"/>
        <xdr:cNvSpPr/>
      </xdr:nvSpPr>
      <xdr:spPr>
        <a:xfrm>
          <a:off x="8902095" y="44449999"/>
          <a:ext cx="1240141"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ガス系消火設備・塵芥処理設備更新工事</a:t>
          </a:r>
          <a:endParaRPr lang="ja-JP" altLang="ja-JP">
            <a:effectLst/>
          </a:endParaRPr>
        </a:p>
        <a:p>
          <a:pPr algn="l"/>
          <a:endParaRPr kumimoji="1" lang="ja-JP" altLang="en-US" sz="1100"/>
        </a:p>
      </xdr:txBody>
    </xdr:sp>
    <xdr:clientData/>
  </xdr:twoCellAnchor>
  <xdr:twoCellAnchor>
    <xdr:from>
      <xdr:col>36</xdr:col>
      <xdr:colOff>95253</xdr:colOff>
      <xdr:row>765</xdr:row>
      <xdr:rowOff>0</xdr:rowOff>
    </xdr:from>
    <xdr:to>
      <xdr:col>44</xdr:col>
      <xdr:colOff>85728</xdr:colOff>
      <xdr:row>765</xdr:row>
      <xdr:rowOff>257056</xdr:rowOff>
    </xdr:to>
    <xdr:sp macro="" textlink="">
      <xdr:nvSpPr>
        <xdr:cNvPr id="39" name="テキスト ボックス 38"/>
        <xdr:cNvSpPr txBox="1"/>
      </xdr:nvSpPr>
      <xdr:spPr>
        <a:xfrm>
          <a:off x="7334253" y="43211750"/>
          <a:ext cx="159914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148174</xdr:colOff>
      <xdr:row>766</xdr:row>
      <xdr:rowOff>338671</xdr:rowOff>
    </xdr:from>
    <xdr:to>
      <xdr:col>44</xdr:col>
      <xdr:colOff>117897</xdr:colOff>
      <xdr:row>766</xdr:row>
      <xdr:rowOff>591187</xdr:rowOff>
    </xdr:to>
    <xdr:sp macro="" textlink="">
      <xdr:nvSpPr>
        <xdr:cNvPr id="40" name="テキスト ボックス 39"/>
        <xdr:cNvSpPr txBox="1"/>
      </xdr:nvSpPr>
      <xdr:spPr>
        <a:xfrm>
          <a:off x="7186091" y="44217171"/>
          <a:ext cx="1779473" cy="252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762</v>
      </c>
      <c r="AK2" s="206"/>
      <c r="AL2" s="206"/>
      <c r="AM2" s="206"/>
      <c r="AN2" s="98" t="s">
        <v>400</v>
      </c>
      <c r="AO2" s="206">
        <v>20</v>
      </c>
      <c r="AP2" s="206"/>
      <c r="AQ2" s="206"/>
      <c r="AR2" s="99" t="s">
        <v>703</v>
      </c>
      <c r="AS2" s="207">
        <v>1039</v>
      </c>
      <c r="AT2" s="207"/>
      <c r="AU2" s="207"/>
      <c r="AV2" s="98" t="str">
        <f>IF(AW2="","","-")</f>
        <v/>
      </c>
      <c r="AW2" s="396"/>
      <c r="AX2" s="396"/>
    </row>
    <row r="3" spans="1:50" ht="21" customHeight="1" thickBot="1" x14ac:dyDescent="0.2">
      <c r="A3" s="525" t="s">
        <v>696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705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708</v>
      </c>
      <c r="H5" s="561"/>
      <c r="I5" s="561"/>
      <c r="J5" s="561"/>
      <c r="K5" s="561"/>
      <c r="L5" s="561"/>
      <c r="M5" s="562" t="s">
        <v>66</v>
      </c>
      <c r="N5" s="563"/>
      <c r="O5" s="563"/>
      <c r="P5" s="563"/>
      <c r="Q5" s="563"/>
      <c r="R5" s="564"/>
      <c r="S5" s="565" t="s">
        <v>709</v>
      </c>
      <c r="T5" s="561"/>
      <c r="U5" s="561"/>
      <c r="V5" s="561"/>
      <c r="W5" s="561"/>
      <c r="X5" s="566"/>
      <c r="Y5" s="719" t="s">
        <v>3</v>
      </c>
      <c r="Z5" s="720"/>
      <c r="AA5" s="720"/>
      <c r="AB5" s="720"/>
      <c r="AC5" s="720"/>
      <c r="AD5" s="721"/>
      <c r="AE5" s="722" t="s">
        <v>710</v>
      </c>
      <c r="AF5" s="722"/>
      <c r="AG5" s="722"/>
      <c r="AH5" s="722"/>
      <c r="AI5" s="722"/>
      <c r="AJ5" s="722"/>
      <c r="AK5" s="722"/>
      <c r="AL5" s="722"/>
      <c r="AM5" s="722"/>
      <c r="AN5" s="722"/>
      <c r="AO5" s="722"/>
      <c r="AP5" s="723"/>
      <c r="AQ5" s="724" t="s">
        <v>707</v>
      </c>
      <c r="AR5" s="725"/>
      <c r="AS5" s="725"/>
      <c r="AT5" s="725"/>
      <c r="AU5" s="725"/>
      <c r="AV5" s="725"/>
      <c r="AW5" s="725"/>
      <c r="AX5" s="726"/>
    </row>
    <row r="6" spans="1:50" ht="30"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7.5" customHeight="1" x14ac:dyDescent="0.15">
      <c r="A7" s="826" t="s">
        <v>22</v>
      </c>
      <c r="B7" s="827"/>
      <c r="C7" s="827"/>
      <c r="D7" s="827"/>
      <c r="E7" s="827"/>
      <c r="F7" s="828"/>
      <c r="G7" s="829" t="s">
        <v>711</v>
      </c>
      <c r="H7" s="830"/>
      <c r="I7" s="830"/>
      <c r="J7" s="830"/>
      <c r="K7" s="830"/>
      <c r="L7" s="830"/>
      <c r="M7" s="830"/>
      <c r="N7" s="830"/>
      <c r="O7" s="830"/>
      <c r="P7" s="830"/>
      <c r="Q7" s="830"/>
      <c r="R7" s="830"/>
      <c r="S7" s="830"/>
      <c r="T7" s="830"/>
      <c r="U7" s="830"/>
      <c r="V7" s="830"/>
      <c r="W7" s="830"/>
      <c r="X7" s="831"/>
      <c r="Y7" s="394" t="s">
        <v>383</v>
      </c>
      <c r="Z7" s="296"/>
      <c r="AA7" s="296"/>
      <c r="AB7" s="296"/>
      <c r="AC7" s="296"/>
      <c r="AD7" s="395"/>
      <c r="AE7" s="381" t="s">
        <v>712</v>
      </c>
      <c r="AF7" s="382"/>
      <c r="AG7" s="382"/>
      <c r="AH7" s="382"/>
      <c r="AI7" s="382"/>
      <c r="AJ7" s="382"/>
      <c r="AK7" s="382"/>
      <c r="AL7" s="382"/>
      <c r="AM7" s="382"/>
      <c r="AN7" s="382"/>
      <c r="AO7" s="382"/>
      <c r="AP7" s="382"/>
      <c r="AQ7" s="382"/>
      <c r="AR7" s="382"/>
      <c r="AS7" s="382"/>
      <c r="AT7" s="382"/>
      <c r="AU7" s="382"/>
      <c r="AV7" s="382"/>
      <c r="AW7" s="382"/>
      <c r="AX7" s="383"/>
    </row>
    <row r="8" spans="1:50" ht="30" customHeight="1" x14ac:dyDescent="0.15">
      <c r="A8" s="826" t="s">
        <v>255</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256</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792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0"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228</v>
      </c>
      <c r="Q13" s="164"/>
      <c r="R13" s="164"/>
      <c r="S13" s="164"/>
      <c r="T13" s="164"/>
      <c r="U13" s="164"/>
      <c r="V13" s="165"/>
      <c r="W13" s="163">
        <v>234</v>
      </c>
      <c r="X13" s="164"/>
      <c r="Y13" s="164"/>
      <c r="Z13" s="164"/>
      <c r="AA13" s="164"/>
      <c r="AB13" s="164"/>
      <c r="AC13" s="165"/>
      <c r="AD13" s="163">
        <v>260</v>
      </c>
      <c r="AE13" s="164"/>
      <c r="AF13" s="164"/>
      <c r="AG13" s="164"/>
      <c r="AH13" s="164"/>
      <c r="AI13" s="164"/>
      <c r="AJ13" s="165"/>
      <c r="AK13" s="163">
        <v>268</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9"/>
      <c r="H14" s="750"/>
      <c r="I14" s="577" t="s">
        <v>8</v>
      </c>
      <c r="J14" s="631"/>
      <c r="K14" s="631"/>
      <c r="L14" s="631"/>
      <c r="M14" s="631"/>
      <c r="N14" s="631"/>
      <c r="O14" s="632"/>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734</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v>4</v>
      </c>
      <c r="Q15" s="164"/>
      <c r="R15" s="164"/>
      <c r="S15" s="164"/>
      <c r="T15" s="164"/>
      <c r="U15" s="164"/>
      <c r="V15" s="165"/>
      <c r="W15" s="163">
        <v>110</v>
      </c>
      <c r="X15" s="164"/>
      <c r="Y15" s="164"/>
      <c r="Z15" s="164"/>
      <c r="AA15" s="164"/>
      <c r="AB15" s="164"/>
      <c r="AC15" s="165"/>
      <c r="AD15" s="163">
        <v>17</v>
      </c>
      <c r="AE15" s="164"/>
      <c r="AF15" s="164"/>
      <c r="AG15" s="164"/>
      <c r="AH15" s="164"/>
      <c r="AI15" s="164"/>
      <c r="AJ15" s="165"/>
      <c r="AK15" s="163">
        <v>138</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v>-110</v>
      </c>
      <c r="Q16" s="164"/>
      <c r="R16" s="164"/>
      <c r="S16" s="164"/>
      <c r="T16" s="164"/>
      <c r="U16" s="164"/>
      <c r="V16" s="165"/>
      <c r="W16" s="163">
        <v>-17</v>
      </c>
      <c r="X16" s="164"/>
      <c r="Y16" s="164"/>
      <c r="Z16" s="164"/>
      <c r="AA16" s="164"/>
      <c r="AB16" s="164"/>
      <c r="AC16" s="165"/>
      <c r="AD16" s="163">
        <v>-138</v>
      </c>
      <c r="AE16" s="164"/>
      <c r="AF16" s="164"/>
      <c r="AG16" s="164"/>
      <c r="AH16" s="164"/>
      <c r="AI16" s="164"/>
      <c r="AJ16" s="165"/>
      <c r="AK16" s="163" t="s">
        <v>734</v>
      </c>
      <c r="AL16" s="164"/>
      <c r="AM16" s="164"/>
      <c r="AN16" s="164"/>
      <c r="AO16" s="164"/>
      <c r="AP16" s="164"/>
      <c r="AQ16" s="165"/>
      <c r="AR16" s="680"/>
      <c r="AS16" s="681"/>
      <c r="AT16" s="681"/>
      <c r="AU16" s="681"/>
      <c r="AV16" s="681"/>
      <c r="AW16" s="681"/>
      <c r="AX16" s="682"/>
    </row>
    <row r="17" spans="1:50" ht="21" customHeight="1" x14ac:dyDescent="0.15">
      <c r="A17" s="120"/>
      <c r="B17" s="121"/>
      <c r="C17" s="121"/>
      <c r="D17" s="121"/>
      <c r="E17" s="121"/>
      <c r="F17" s="122"/>
      <c r="G17" s="749"/>
      <c r="H17" s="750"/>
      <c r="I17" s="577" t="s">
        <v>50</v>
      </c>
      <c r="J17" s="631"/>
      <c r="K17" s="631"/>
      <c r="L17" s="631"/>
      <c r="M17" s="631"/>
      <c r="N17" s="631"/>
      <c r="O17" s="632"/>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734</v>
      </c>
      <c r="AL17" s="164"/>
      <c r="AM17" s="164"/>
      <c r="AN17" s="164"/>
      <c r="AO17" s="164"/>
      <c r="AP17" s="164"/>
      <c r="AQ17" s="165"/>
      <c r="AR17" s="391"/>
      <c r="AS17" s="391"/>
      <c r="AT17" s="391"/>
      <c r="AU17" s="391"/>
      <c r="AV17" s="391"/>
      <c r="AW17" s="391"/>
      <c r="AX17" s="392"/>
    </row>
    <row r="18" spans="1:50" ht="21" customHeight="1" x14ac:dyDescent="0.15">
      <c r="A18" s="120"/>
      <c r="B18" s="121"/>
      <c r="C18" s="121"/>
      <c r="D18" s="121"/>
      <c r="E18" s="121"/>
      <c r="F18" s="122"/>
      <c r="G18" s="751"/>
      <c r="H18" s="752"/>
      <c r="I18" s="739" t="s">
        <v>20</v>
      </c>
      <c r="J18" s="740"/>
      <c r="K18" s="740"/>
      <c r="L18" s="740"/>
      <c r="M18" s="740"/>
      <c r="N18" s="740"/>
      <c r="O18" s="741"/>
      <c r="P18" s="169">
        <f>SUM(P13:V17)</f>
        <v>122</v>
      </c>
      <c r="Q18" s="170"/>
      <c r="R18" s="170"/>
      <c r="S18" s="170"/>
      <c r="T18" s="170"/>
      <c r="U18" s="170"/>
      <c r="V18" s="171"/>
      <c r="W18" s="169">
        <f>SUM(W13:AC17)</f>
        <v>327</v>
      </c>
      <c r="X18" s="170"/>
      <c r="Y18" s="170"/>
      <c r="Z18" s="170"/>
      <c r="AA18" s="170"/>
      <c r="AB18" s="170"/>
      <c r="AC18" s="171"/>
      <c r="AD18" s="169">
        <f>SUM(AD13:AJ17)</f>
        <v>139</v>
      </c>
      <c r="AE18" s="170"/>
      <c r="AF18" s="170"/>
      <c r="AG18" s="170"/>
      <c r="AH18" s="170"/>
      <c r="AI18" s="170"/>
      <c r="AJ18" s="171"/>
      <c r="AK18" s="169">
        <f>SUM(AK13:AQ17)</f>
        <v>406</v>
      </c>
      <c r="AL18" s="170"/>
      <c r="AM18" s="170"/>
      <c r="AN18" s="170"/>
      <c r="AO18" s="170"/>
      <c r="AP18" s="170"/>
      <c r="AQ18" s="171"/>
      <c r="AR18" s="169">
        <f>SUM(AR13:AX17)</f>
        <v>0</v>
      </c>
      <c r="AS18" s="170"/>
      <c r="AT18" s="170"/>
      <c r="AU18" s="170"/>
      <c r="AV18" s="170"/>
      <c r="AW18" s="170"/>
      <c r="AX18" s="539"/>
    </row>
    <row r="19" spans="1:50" ht="21" customHeight="1" x14ac:dyDescent="0.15">
      <c r="A19" s="120"/>
      <c r="B19" s="121"/>
      <c r="C19" s="121"/>
      <c r="D19" s="121"/>
      <c r="E19" s="121"/>
      <c r="F19" s="122"/>
      <c r="G19" s="537" t="s">
        <v>9</v>
      </c>
      <c r="H19" s="538"/>
      <c r="I19" s="538"/>
      <c r="J19" s="538"/>
      <c r="K19" s="538"/>
      <c r="L19" s="538"/>
      <c r="M19" s="538"/>
      <c r="N19" s="538"/>
      <c r="O19" s="538"/>
      <c r="P19" s="163">
        <v>102</v>
      </c>
      <c r="Q19" s="164"/>
      <c r="R19" s="164"/>
      <c r="S19" s="164"/>
      <c r="T19" s="164"/>
      <c r="U19" s="164"/>
      <c r="V19" s="165"/>
      <c r="W19" s="163">
        <v>306</v>
      </c>
      <c r="X19" s="164"/>
      <c r="Y19" s="164"/>
      <c r="Z19" s="164"/>
      <c r="AA19" s="164"/>
      <c r="AB19" s="164"/>
      <c r="AC19" s="165"/>
      <c r="AD19" s="163">
        <v>127</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1" customHeight="1" x14ac:dyDescent="0.15">
      <c r="A20" s="120"/>
      <c r="B20" s="121"/>
      <c r="C20" s="121"/>
      <c r="D20" s="121"/>
      <c r="E20" s="121"/>
      <c r="F20" s="122"/>
      <c r="G20" s="537" t="s">
        <v>10</v>
      </c>
      <c r="H20" s="538"/>
      <c r="I20" s="538"/>
      <c r="J20" s="538"/>
      <c r="K20" s="538"/>
      <c r="L20" s="538"/>
      <c r="M20" s="538"/>
      <c r="N20" s="538"/>
      <c r="O20" s="538"/>
      <c r="P20" s="541">
        <f>IF(P18=0, "-", SUM(P19)/P18)</f>
        <v>0.83606557377049184</v>
      </c>
      <c r="Q20" s="541"/>
      <c r="R20" s="541"/>
      <c r="S20" s="541"/>
      <c r="T20" s="541"/>
      <c r="U20" s="541"/>
      <c r="V20" s="541"/>
      <c r="W20" s="541">
        <f t="shared" ref="W20" si="0">IF(W18=0, "-", SUM(W19)/W18)</f>
        <v>0.93577981651376152</v>
      </c>
      <c r="X20" s="541"/>
      <c r="Y20" s="541"/>
      <c r="Z20" s="541"/>
      <c r="AA20" s="541"/>
      <c r="AB20" s="541"/>
      <c r="AC20" s="541"/>
      <c r="AD20" s="541">
        <f t="shared" ref="AD20" si="1">IF(AD18=0, "-", SUM(AD19)/AD18)</f>
        <v>0.91366906474820142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0" t="s">
        <v>348</v>
      </c>
      <c r="H21" s="931"/>
      <c r="I21" s="931"/>
      <c r="J21" s="931"/>
      <c r="K21" s="931"/>
      <c r="L21" s="931"/>
      <c r="M21" s="931"/>
      <c r="N21" s="931"/>
      <c r="O21" s="931"/>
      <c r="P21" s="541">
        <f>IF(P19=0, "-", SUM(P19)/SUM(P13,P14))</f>
        <v>0.44736842105263158</v>
      </c>
      <c r="Q21" s="541"/>
      <c r="R21" s="541"/>
      <c r="S21" s="541"/>
      <c r="T21" s="541"/>
      <c r="U21" s="541"/>
      <c r="V21" s="541"/>
      <c r="W21" s="541">
        <f t="shared" ref="W21" si="2">IF(W19=0, "-", SUM(W19)/SUM(W13,W14))</f>
        <v>1.3076923076923077</v>
      </c>
      <c r="X21" s="541"/>
      <c r="Y21" s="541"/>
      <c r="Z21" s="541"/>
      <c r="AA21" s="541"/>
      <c r="AB21" s="541"/>
      <c r="AC21" s="541"/>
      <c r="AD21" s="541">
        <f t="shared" ref="AD21" si="3">IF(AD19=0, "-", SUM(AD19)/SUM(AD13,AD14))</f>
        <v>0.48846153846153845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1" customHeight="1" x14ac:dyDescent="0.15">
      <c r="A23" s="141"/>
      <c r="B23" s="142"/>
      <c r="C23" s="142"/>
      <c r="D23" s="142"/>
      <c r="E23" s="142"/>
      <c r="F23" s="143"/>
      <c r="G23" s="132" t="s">
        <v>714</v>
      </c>
      <c r="H23" s="133"/>
      <c r="I23" s="133"/>
      <c r="J23" s="133"/>
      <c r="K23" s="133"/>
      <c r="L23" s="133"/>
      <c r="M23" s="133"/>
      <c r="N23" s="133"/>
      <c r="O23" s="134"/>
      <c r="P23" s="160">
        <v>252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1" customHeight="1" x14ac:dyDescent="0.15">
      <c r="A24" s="141"/>
      <c r="B24" s="142"/>
      <c r="C24" s="142"/>
      <c r="D24" s="142"/>
      <c r="E24" s="142"/>
      <c r="F24" s="143"/>
      <c r="G24" s="135" t="s">
        <v>715</v>
      </c>
      <c r="H24" s="136"/>
      <c r="I24" s="136"/>
      <c r="J24" s="136"/>
      <c r="K24" s="136"/>
      <c r="L24" s="136"/>
      <c r="M24" s="136"/>
      <c r="N24" s="136"/>
      <c r="O24" s="137"/>
      <c r="P24" s="163">
        <v>16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1"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1"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1" customHeight="1" thickBot="1" x14ac:dyDescent="0.2">
      <c r="A29" s="144"/>
      <c r="B29" s="145"/>
      <c r="C29" s="145"/>
      <c r="D29" s="145"/>
      <c r="E29" s="145"/>
      <c r="F29" s="146"/>
      <c r="G29" s="228" t="s">
        <v>328</v>
      </c>
      <c r="H29" s="229"/>
      <c r="I29" s="229"/>
      <c r="J29" s="229"/>
      <c r="K29" s="229"/>
      <c r="L29" s="229"/>
      <c r="M29" s="229"/>
      <c r="N29" s="229"/>
      <c r="O29" s="230"/>
      <c r="P29" s="163">
        <f>AK13</f>
        <v>268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343</v>
      </c>
      <c r="B30" s="512"/>
      <c r="C30" s="512"/>
      <c r="D30" s="512"/>
      <c r="E30" s="512"/>
      <c r="F30" s="513"/>
      <c r="G30" s="652" t="s">
        <v>146</v>
      </c>
      <c r="H30" s="389"/>
      <c r="I30" s="389"/>
      <c r="J30" s="389"/>
      <c r="K30" s="389"/>
      <c r="L30" s="389"/>
      <c r="M30" s="389"/>
      <c r="N30" s="389"/>
      <c r="O30" s="581"/>
      <c r="P30" s="580" t="s">
        <v>59</v>
      </c>
      <c r="Q30" s="389"/>
      <c r="R30" s="389"/>
      <c r="S30" s="389"/>
      <c r="T30" s="389"/>
      <c r="U30" s="389"/>
      <c r="V30" s="389"/>
      <c r="W30" s="389"/>
      <c r="X30" s="581"/>
      <c r="Y30" s="467"/>
      <c r="Z30" s="468"/>
      <c r="AA30" s="469"/>
      <c r="AB30" s="384" t="s">
        <v>11</v>
      </c>
      <c r="AC30" s="385"/>
      <c r="AD30" s="386"/>
      <c r="AE30" s="384" t="s">
        <v>384</v>
      </c>
      <c r="AF30" s="385"/>
      <c r="AG30" s="385"/>
      <c r="AH30" s="386"/>
      <c r="AI30" s="387" t="s">
        <v>406</v>
      </c>
      <c r="AJ30" s="387"/>
      <c r="AK30" s="387"/>
      <c r="AL30" s="384"/>
      <c r="AM30" s="387" t="s">
        <v>503</v>
      </c>
      <c r="AN30" s="387"/>
      <c r="AO30" s="387"/>
      <c r="AP30" s="384"/>
      <c r="AQ30" s="643" t="s">
        <v>231</v>
      </c>
      <c r="AR30" s="644"/>
      <c r="AS30" s="644"/>
      <c r="AT30" s="645"/>
      <c r="AU30" s="389" t="s">
        <v>134</v>
      </c>
      <c r="AV30" s="389"/>
      <c r="AW30" s="389"/>
      <c r="AX30" s="390"/>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4"/>
      <c r="AC31" s="335"/>
      <c r="AD31" s="336"/>
      <c r="AE31" s="334"/>
      <c r="AF31" s="335"/>
      <c r="AG31" s="335"/>
      <c r="AH31" s="336"/>
      <c r="AI31" s="388"/>
      <c r="AJ31" s="388"/>
      <c r="AK31" s="388"/>
      <c r="AL31" s="334"/>
      <c r="AM31" s="388"/>
      <c r="AN31" s="388"/>
      <c r="AO31" s="388"/>
      <c r="AP31" s="334"/>
      <c r="AQ31" s="231" t="s">
        <v>777</v>
      </c>
      <c r="AR31" s="178"/>
      <c r="AS31" s="179" t="s">
        <v>232</v>
      </c>
      <c r="AT31" s="202"/>
      <c r="AU31" s="271">
        <v>3</v>
      </c>
      <c r="AV31" s="271"/>
      <c r="AW31" s="377" t="s">
        <v>179</v>
      </c>
      <c r="AX31" s="378"/>
    </row>
    <row r="32" spans="1:50" ht="21" customHeight="1" x14ac:dyDescent="0.15">
      <c r="A32" s="517"/>
      <c r="B32" s="515"/>
      <c r="C32" s="515"/>
      <c r="D32" s="515"/>
      <c r="E32" s="515"/>
      <c r="F32" s="516"/>
      <c r="G32" s="542" t="s">
        <v>716</v>
      </c>
      <c r="H32" s="543"/>
      <c r="I32" s="543"/>
      <c r="J32" s="543"/>
      <c r="K32" s="543"/>
      <c r="L32" s="543"/>
      <c r="M32" s="543"/>
      <c r="N32" s="543"/>
      <c r="O32" s="544"/>
      <c r="P32" s="191" t="s">
        <v>717</v>
      </c>
      <c r="Q32" s="191"/>
      <c r="R32" s="191"/>
      <c r="S32" s="191"/>
      <c r="T32" s="191"/>
      <c r="U32" s="191"/>
      <c r="V32" s="191"/>
      <c r="W32" s="191"/>
      <c r="X32" s="233"/>
      <c r="Y32" s="341" t="s">
        <v>12</v>
      </c>
      <c r="Z32" s="551"/>
      <c r="AA32" s="552"/>
      <c r="AB32" s="553" t="s">
        <v>718</v>
      </c>
      <c r="AC32" s="553"/>
      <c r="AD32" s="553"/>
      <c r="AE32" s="365">
        <v>8</v>
      </c>
      <c r="AF32" s="366"/>
      <c r="AG32" s="366"/>
      <c r="AH32" s="366"/>
      <c r="AI32" s="365">
        <v>5</v>
      </c>
      <c r="AJ32" s="366"/>
      <c r="AK32" s="366"/>
      <c r="AL32" s="366"/>
      <c r="AM32" s="365">
        <v>10</v>
      </c>
      <c r="AN32" s="366"/>
      <c r="AO32" s="366"/>
      <c r="AP32" s="366"/>
      <c r="AQ32" s="166" t="s">
        <v>712</v>
      </c>
      <c r="AR32" s="167"/>
      <c r="AS32" s="167"/>
      <c r="AT32" s="168"/>
      <c r="AU32" s="366"/>
      <c r="AV32" s="366"/>
      <c r="AW32" s="366"/>
      <c r="AX32" s="367"/>
    </row>
    <row r="33" spans="1:51" ht="21"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718</v>
      </c>
      <c r="AC33" s="524"/>
      <c r="AD33" s="524"/>
      <c r="AE33" s="365">
        <v>9</v>
      </c>
      <c r="AF33" s="366"/>
      <c r="AG33" s="366"/>
      <c r="AH33" s="366"/>
      <c r="AI33" s="365">
        <v>7</v>
      </c>
      <c r="AJ33" s="366"/>
      <c r="AK33" s="366"/>
      <c r="AL33" s="366"/>
      <c r="AM33" s="365">
        <v>10</v>
      </c>
      <c r="AN33" s="366"/>
      <c r="AO33" s="366"/>
      <c r="AP33" s="366"/>
      <c r="AQ33" s="166" t="s">
        <v>712</v>
      </c>
      <c r="AR33" s="167"/>
      <c r="AS33" s="167"/>
      <c r="AT33" s="168"/>
      <c r="AU33" s="366">
        <v>18</v>
      </c>
      <c r="AV33" s="366"/>
      <c r="AW33" s="366"/>
      <c r="AX33" s="367"/>
    </row>
    <row r="34" spans="1:51" ht="21"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5">
        <v>89</v>
      </c>
      <c r="AF34" s="366"/>
      <c r="AG34" s="366"/>
      <c r="AH34" s="366"/>
      <c r="AI34" s="365">
        <v>71</v>
      </c>
      <c r="AJ34" s="366"/>
      <c r="AK34" s="366"/>
      <c r="AL34" s="366"/>
      <c r="AM34" s="365">
        <v>100</v>
      </c>
      <c r="AN34" s="366"/>
      <c r="AO34" s="366"/>
      <c r="AP34" s="366"/>
      <c r="AQ34" s="166" t="s">
        <v>712</v>
      </c>
      <c r="AR34" s="167"/>
      <c r="AS34" s="167"/>
      <c r="AT34" s="168"/>
      <c r="AU34" s="366"/>
      <c r="AV34" s="366"/>
      <c r="AW34" s="366"/>
      <c r="AX34" s="367"/>
    </row>
    <row r="35" spans="1:51" ht="21" customHeight="1" x14ac:dyDescent="0.15">
      <c r="A35" s="903" t="s">
        <v>374</v>
      </c>
      <c r="B35" s="904"/>
      <c r="C35" s="904"/>
      <c r="D35" s="904"/>
      <c r="E35" s="904"/>
      <c r="F35" s="905"/>
      <c r="G35" s="909" t="s">
        <v>719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1"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6" t="s">
        <v>343</v>
      </c>
      <c r="B37" s="647"/>
      <c r="C37" s="647"/>
      <c r="D37" s="647"/>
      <c r="E37" s="647"/>
      <c r="F37" s="648"/>
      <c r="G37" s="567" t="s">
        <v>146</v>
      </c>
      <c r="H37" s="379"/>
      <c r="I37" s="379"/>
      <c r="J37" s="379"/>
      <c r="K37" s="379"/>
      <c r="L37" s="379"/>
      <c r="M37" s="379"/>
      <c r="N37" s="379"/>
      <c r="O37" s="568"/>
      <c r="P37" s="633" t="s">
        <v>59</v>
      </c>
      <c r="Q37" s="379"/>
      <c r="R37" s="379"/>
      <c r="S37" s="379"/>
      <c r="T37" s="379"/>
      <c r="U37" s="379"/>
      <c r="V37" s="379"/>
      <c r="W37" s="379"/>
      <c r="X37" s="568"/>
      <c r="Y37" s="634"/>
      <c r="Z37" s="635"/>
      <c r="AA37" s="636"/>
      <c r="AB37" s="637" t="s">
        <v>11</v>
      </c>
      <c r="AC37" s="638"/>
      <c r="AD37" s="639"/>
      <c r="AE37" s="337" t="s">
        <v>384</v>
      </c>
      <c r="AF37" s="337"/>
      <c r="AG37" s="337"/>
      <c r="AH37" s="337"/>
      <c r="AI37" s="337" t="s">
        <v>406</v>
      </c>
      <c r="AJ37" s="337"/>
      <c r="AK37" s="337"/>
      <c r="AL37" s="337"/>
      <c r="AM37" s="337" t="s">
        <v>503</v>
      </c>
      <c r="AN37" s="337"/>
      <c r="AO37" s="337"/>
      <c r="AP37" s="337"/>
      <c r="AQ37" s="267" t="s">
        <v>231</v>
      </c>
      <c r="AR37" s="268"/>
      <c r="AS37" s="268"/>
      <c r="AT37" s="269"/>
      <c r="AU37" s="379" t="s">
        <v>134</v>
      </c>
      <c r="AV37" s="379"/>
      <c r="AW37" s="379"/>
      <c r="AX37" s="380"/>
      <c r="AY37">
        <f>COUNTA($G$39)</f>
        <v>0</v>
      </c>
    </row>
    <row r="38" spans="1:51"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4"/>
      <c r="AC38" s="335"/>
      <c r="AD38" s="336"/>
      <c r="AE38" s="337"/>
      <c r="AF38" s="337"/>
      <c r="AG38" s="337"/>
      <c r="AH38" s="337"/>
      <c r="AI38" s="337"/>
      <c r="AJ38" s="337"/>
      <c r="AK38" s="337"/>
      <c r="AL38" s="337"/>
      <c r="AM38" s="337"/>
      <c r="AN38" s="337"/>
      <c r="AO38" s="337"/>
      <c r="AP38" s="337"/>
      <c r="AQ38" s="231"/>
      <c r="AR38" s="178"/>
      <c r="AS38" s="179" t="s">
        <v>232</v>
      </c>
      <c r="AT38" s="202"/>
      <c r="AU38" s="271"/>
      <c r="AV38" s="271"/>
      <c r="AW38" s="377" t="s">
        <v>179</v>
      </c>
      <c r="AX38" s="378"/>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1" t="s">
        <v>12</v>
      </c>
      <c r="Z39" s="551"/>
      <c r="AA39" s="552"/>
      <c r="AB39" s="553"/>
      <c r="AC39" s="553"/>
      <c r="AD39" s="553"/>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3" t="s">
        <v>374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6" t="s">
        <v>343</v>
      </c>
      <c r="B44" s="647"/>
      <c r="C44" s="647"/>
      <c r="D44" s="647"/>
      <c r="E44" s="647"/>
      <c r="F44" s="648"/>
      <c r="G44" s="567" t="s">
        <v>146</v>
      </c>
      <c r="H44" s="379"/>
      <c r="I44" s="379"/>
      <c r="J44" s="379"/>
      <c r="K44" s="379"/>
      <c r="L44" s="379"/>
      <c r="M44" s="379"/>
      <c r="N44" s="379"/>
      <c r="O44" s="568"/>
      <c r="P44" s="633" t="s">
        <v>59</v>
      </c>
      <c r="Q44" s="379"/>
      <c r="R44" s="379"/>
      <c r="S44" s="379"/>
      <c r="T44" s="379"/>
      <c r="U44" s="379"/>
      <c r="V44" s="379"/>
      <c r="W44" s="379"/>
      <c r="X44" s="568"/>
      <c r="Y44" s="634"/>
      <c r="Z44" s="635"/>
      <c r="AA44" s="636"/>
      <c r="AB44" s="637" t="s">
        <v>11</v>
      </c>
      <c r="AC44" s="638"/>
      <c r="AD44" s="639"/>
      <c r="AE44" s="337" t="s">
        <v>384</v>
      </c>
      <c r="AF44" s="337"/>
      <c r="AG44" s="337"/>
      <c r="AH44" s="337"/>
      <c r="AI44" s="337" t="s">
        <v>406</v>
      </c>
      <c r="AJ44" s="337"/>
      <c r="AK44" s="337"/>
      <c r="AL44" s="337"/>
      <c r="AM44" s="337" t="s">
        <v>503</v>
      </c>
      <c r="AN44" s="337"/>
      <c r="AO44" s="337"/>
      <c r="AP44" s="337"/>
      <c r="AQ44" s="267" t="s">
        <v>231</v>
      </c>
      <c r="AR44" s="268"/>
      <c r="AS44" s="268"/>
      <c r="AT44" s="269"/>
      <c r="AU44" s="379" t="s">
        <v>134</v>
      </c>
      <c r="AV44" s="379"/>
      <c r="AW44" s="379"/>
      <c r="AX44" s="380"/>
      <c r="AY44">
        <f>COUNTA($G$46)</f>
        <v>0</v>
      </c>
    </row>
    <row r="45" spans="1:51"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4"/>
      <c r="AC45" s="335"/>
      <c r="AD45" s="336"/>
      <c r="AE45" s="337"/>
      <c r="AF45" s="337"/>
      <c r="AG45" s="337"/>
      <c r="AH45" s="337"/>
      <c r="AI45" s="337"/>
      <c r="AJ45" s="337"/>
      <c r="AK45" s="337"/>
      <c r="AL45" s="337"/>
      <c r="AM45" s="337"/>
      <c r="AN45" s="337"/>
      <c r="AO45" s="337"/>
      <c r="AP45" s="337"/>
      <c r="AQ45" s="231"/>
      <c r="AR45" s="178"/>
      <c r="AS45" s="179" t="s">
        <v>232</v>
      </c>
      <c r="AT45" s="202"/>
      <c r="AU45" s="271"/>
      <c r="AV45" s="271"/>
      <c r="AW45" s="377" t="s">
        <v>179</v>
      </c>
      <c r="AX45" s="378"/>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1" t="s">
        <v>12</v>
      </c>
      <c r="Z46" s="551"/>
      <c r="AA46" s="552"/>
      <c r="AB46" s="553"/>
      <c r="AC46" s="553"/>
      <c r="AD46" s="553"/>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3" t="s">
        <v>374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4" t="s">
        <v>343</v>
      </c>
      <c r="B51" s="515"/>
      <c r="C51" s="515"/>
      <c r="D51" s="515"/>
      <c r="E51" s="515"/>
      <c r="F51" s="516"/>
      <c r="G51" s="567" t="s">
        <v>146</v>
      </c>
      <c r="H51" s="379"/>
      <c r="I51" s="379"/>
      <c r="J51" s="379"/>
      <c r="K51" s="379"/>
      <c r="L51" s="379"/>
      <c r="M51" s="379"/>
      <c r="N51" s="379"/>
      <c r="O51" s="568"/>
      <c r="P51" s="633" t="s">
        <v>59</v>
      </c>
      <c r="Q51" s="379"/>
      <c r="R51" s="379"/>
      <c r="S51" s="379"/>
      <c r="T51" s="379"/>
      <c r="U51" s="379"/>
      <c r="V51" s="379"/>
      <c r="W51" s="379"/>
      <c r="X51" s="568"/>
      <c r="Y51" s="634"/>
      <c r="Z51" s="635"/>
      <c r="AA51" s="636"/>
      <c r="AB51" s="637" t="s">
        <v>11</v>
      </c>
      <c r="AC51" s="638"/>
      <c r="AD51" s="639"/>
      <c r="AE51" s="337" t="s">
        <v>384</v>
      </c>
      <c r="AF51" s="337"/>
      <c r="AG51" s="337"/>
      <c r="AH51" s="337"/>
      <c r="AI51" s="337" t="s">
        <v>406</v>
      </c>
      <c r="AJ51" s="337"/>
      <c r="AK51" s="337"/>
      <c r="AL51" s="337"/>
      <c r="AM51" s="337" t="s">
        <v>503</v>
      </c>
      <c r="AN51" s="337"/>
      <c r="AO51" s="337"/>
      <c r="AP51" s="337"/>
      <c r="AQ51" s="267" t="s">
        <v>231</v>
      </c>
      <c r="AR51" s="268"/>
      <c r="AS51" s="268"/>
      <c r="AT51" s="269"/>
      <c r="AU51" s="375" t="s">
        <v>134</v>
      </c>
      <c r="AV51" s="375"/>
      <c r="AW51" s="375"/>
      <c r="AX51" s="376"/>
      <c r="AY51">
        <f>COUNTA($G$53)</f>
        <v>0</v>
      </c>
    </row>
    <row r="52" spans="1:51"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4"/>
      <c r="AC52" s="335"/>
      <c r="AD52" s="336"/>
      <c r="AE52" s="337"/>
      <c r="AF52" s="337"/>
      <c r="AG52" s="337"/>
      <c r="AH52" s="337"/>
      <c r="AI52" s="337"/>
      <c r="AJ52" s="337"/>
      <c r="AK52" s="337"/>
      <c r="AL52" s="337"/>
      <c r="AM52" s="337"/>
      <c r="AN52" s="337"/>
      <c r="AO52" s="337"/>
      <c r="AP52" s="337"/>
      <c r="AQ52" s="231"/>
      <c r="AR52" s="178"/>
      <c r="AS52" s="179" t="s">
        <v>232</v>
      </c>
      <c r="AT52" s="202"/>
      <c r="AU52" s="271"/>
      <c r="AV52" s="271"/>
      <c r="AW52" s="377" t="s">
        <v>179</v>
      </c>
      <c r="AX52" s="378"/>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1" t="s">
        <v>12</v>
      </c>
      <c r="Z53" s="551"/>
      <c r="AA53" s="552"/>
      <c r="AB53" s="553"/>
      <c r="AC53" s="553"/>
      <c r="AD53" s="553"/>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3" t="s">
        <v>374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4" t="s">
        <v>343</v>
      </c>
      <c r="B58" s="515"/>
      <c r="C58" s="515"/>
      <c r="D58" s="515"/>
      <c r="E58" s="515"/>
      <c r="F58" s="516"/>
      <c r="G58" s="567" t="s">
        <v>146</v>
      </c>
      <c r="H58" s="379"/>
      <c r="I58" s="379"/>
      <c r="J58" s="379"/>
      <c r="K58" s="379"/>
      <c r="L58" s="379"/>
      <c r="M58" s="379"/>
      <c r="N58" s="379"/>
      <c r="O58" s="568"/>
      <c r="P58" s="633" t="s">
        <v>59</v>
      </c>
      <c r="Q58" s="379"/>
      <c r="R58" s="379"/>
      <c r="S58" s="379"/>
      <c r="T58" s="379"/>
      <c r="U58" s="379"/>
      <c r="V58" s="379"/>
      <c r="W58" s="379"/>
      <c r="X58" s="568"/>
      <c r="Y58" s="634"/>
      <c r="Z58" s="635"/>
      <c r="AA58" s="636"/>
      <c r="AB58" s="637" t="s">
        <v>11</v>
      </c>
      <c r="AC58" s="638"/>
      <c r="AD58" s="639"/>
      <c r="AE58" s="337" t="s">
        <v>384</v>
      </c>
      <c r="AF58" s="337"/>
      <c r="AG58" s="337"/>
      <c r="AH58" s="337"/>
      <c r="AI58" s="337" t="s">
        <v>406</v>
      </c>
      <c r="AJ58" s="337"/>
      <c r="AK58" s="337"/>
      <c r="AL58" s="337"/>
      <c r="AM58" s="337" t="s">
        <v>503</v>
      </c>
      <c r="AN58" s="337"/>
      <c r="AO58" s="337"/>
      <c r="AP58" s="337"/>
      <c r="AQ58" s="267" t="s">
        <v>231</v>
      </c>
      <c r="AR58" s="268"/>
      <c r="AS58" s="268"/>
      <c r="AT58" s="269"/>
      <c r="AU58" s="375" t="s">
        <v>134</v>
      </c>
      <c r="AV58" s="375"/>
      <c r="AW58" s="375"/>
      <c r="AX58" s="376"/>
      <c r="AY58">
        <f>COUNTA($G$60)</f>
        <v>0</v>
      </c>
    </row>
    <row r="59" spans="1:51"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4"/>
      <c r="AC59" s="335"/>
      <c r="AD59" s="336"/>
      <c r="AE59" s="337"/>
      <c r="AF59" s="337"/>
      <c r="AG59" s="337"/>
      <c r="AH59" s="337"/>
      <c r="AI59" s="337"/>
      <c r="AJ59" s="337"/>
      <c r="AK59" s="337"/>
      <c r="AL59" s="337"/>
      <c r="AM59" s="337"/>
      <c r="AN59" s="337"/>
      <c r="AO59" s="337"/>
      <c r="AP59" s="337"/>
      <c r="AQ59" s="231"/>
      <c r="AR59" s="178"/>
      <c r="AS59" s="179" t="s">
        <v>232</v>
      </c>
      <c r="AT59" s="202"/>
      <c r="AU59" s="271"/>
      <c r="AV59" s="271"/>
      <c r="AW59" s="377" t="s">
        <v>179</v>
      </c>
      <c r="AX59" s="378"/>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1" t="s">
        <v>12</v>
      </c>
      <c r="Z60" s="551"/>
      <c r="AA60" s="552"/>
      <c r="AB60" s="553"/>
      <c r="AC60" s="553"/>
      <c r="AD60" s="553"/>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3" t="s">
        <v>374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8" t="s">
        <v>344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339</v>
      </c>
      <c r="X65" s="870"/>
      <c r="Y65" s="873"/>
      <c r="Z65" s="873"/>
      <c r="AA65" s="874"/>
      <c r="AB65" s="867" t="s">
        <v>11</v>
      </c>
      <c r="AC65" s="863"/>
      <c r="AD65" s="864"/>
      <c r="AE65" s="337" t="s">
        <v>384</v>
      </c>
      <c r="AF65" s="337"/>
      <c r="AG65" s="337"/>
      <c r="AH65" s="337"/>
      <c r="AI65" s="337" t="s">
        <v>406</v>
      </c>
      <c r="AJ65" s="337"/>
      <c r="AK65" s="337"/>
      <c r="AL65" s="337"/>
      <c r="AM65" s="337" t="s">
        <v>503</v>
      </c>
      <c r="AN65" s="337"/>
      <c r="AO65" s="337"/>
      <c r="AP65" s="337"/>
      <c r="AQ65" s="215" t="s">
        <v>231</v>
      </c>
      <c r="AR65" s="199"/>
      <c r="AS65" s="199"/>
      <c r="AT65" s="200"/>
      <c r="AU65" s="982" t="s">
        <v>134</v>
      </c>
      <c r="AV65" s="982"/>
      <c r="AW65" s="982"/>
      <c r="AX65" s="983"/>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232</v>
      </c>
      <c r="AT66" s="202"/>
      <c r="AU66" s="271"/>
      <c r="AV66" s="271"/>
      <c r="AW66" s="865" t="s">
        <v>342</v>
      </c>
      <c r="AX66" s="984"/>
      <c r="AY66">
        <f>$AY$65</f>
        <v>0</v>
      </c>
    </row>
    <row r="67" spans="1:51" ht="23.25" hidden="1" customHeight="1" x14ac:dyDescent="0.15">
      <c r="A67" s="851"/>
      <c r="B67" s="852"/>
      <c r="C67" s="852"/>
      <c r="D67" s="852"/>
      <c r="E67" s="852"/>
      <c r="F67" s="853"/>
      <c r="G67" s="985" t="s">
        <v>233</v>
      </c>
      <c r="H67" s="968"/>
      <c r="I67" s="969"/>
      <c r="J67" s="969"/>
      <c r="K67" s="969"/>
      <c r="L67" s="969"/>
      <c r="M67" s="969"/>
      <c r="N67" s="969"/>
      <c r="O67" s="970"/>
      <c r="P67" s="968"/>
      <c r="Q67" s="969"/>
      <c r="R67" s="969"/>
      <c r="S67" s="969"/>
      <c r="T67" s="969"/>
      <c r="U67" s="969"/>
      <c r="V67" s="970"/>
      <c r="W67" s="974"/>
      <c r="X67" s="975"/>
      <c r="Y67" s="955" t="s">
        <v>12</v>
      </c>
      <c r="Z67" s="955"/>
      <c r="AA67" s="956"/>
      <c r="AB67" s="957" t="s">
        <v>364</v>
      </c>
      <c r="AC67" s="957"/>
      <c r="AD67" s="957"/>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364</v>
      </c>
      <c r="AC68" s="980"/>
      <c r="AD68" s="980"/>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365</v>
      </c>
      <c r="AC69" s="981"/>
      <c r="AD69" s="981"/>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349</v>
      </c>
      <c r="B70" s="852"/>
      <c r="C70" s="852"/>
      <c r="D70" s="852"/>
      <c r="E70" s="852"/>
      <c r="F70" s="853"/>
      <c r="G70" s="945" t="s">
        <v>234</v>
      </c>
      <c r="H70" s="946"/>
      <c r="I70" s="946"/>
      <c r="J70" s="946"/>
      <c r="K70" s="946"/>
      <c r="L70" s="946"/>
      <c r="M70" s="946"/>
      <c r="N70" s="946"/>
      <c r="O70" s="946"/>
      <c r="P70" s="946"/>
      <c r="Q70" s="946"/>
      <c r="R70" s="946"/>
      <c r="S70" s="946"/>
      <c r="T70" s="946"/>
      <c r="U70" s="946"/>
      <c r="V70" s="946"/>
      <c r="W70" s="949" t="s">
        <v>363</v>
      </c>
      <c r="X70" s="950"/>
      <c r="Y70" s="955" t="s">
        <v>12</v>
      </c>
      <c r="Z70" s="955"/>
      <c r="AA70" s="956"/>
      <c r="AB70" s="957" t="s">
        <v>364</v>
      </c>
      <c r="AC70" s="957"/>
      <c r="AD70" s="957"/>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364</v>
      </c>
      <c r="AC71" s="980"/>
      <c r="AD71" s="980"/>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365</v>
      </c>
      <c r="AC72" s="981"/>
      <c r="AD72" s="981"/>
      <c r="AE72" s="373"/>
      <c r="AF72" s="374"/>
      <c r="AG72" s="374"/>
      <c r="AH72" s="374"/>
      <c r="AI72" s="373"/>
      <c r="AJ72" s="374"/>
      <c r="AK72" s="374"/>
      <c r="AL72" s="374"/>
      <c r="AM72" s="373"/>
      <c r="AN72" s="374"/>
      <c r="AO72" s="374"/>
      <c r="AP72" s="944"/>
      <c r="AQ72" s="365"/>
      <c r="AR72" s="366"/>
      <c r="AS72" s="366"/>
      <c r="AT72" s="816"/>
      <c r="AU72" s="366"/>
      <c r="AV72" s="366"/>
      <c r="AW72" s="366"/>
      <c r="AX72" s="367"/>
      <c r="AY72">
        <f t="shared" si="8"/>
        <v>0</v>
      </c>
    </row>
    <row r="73" spans="1:51" ht="18.75" hidden="1" customHeight="1" x14ac:dyDescent="0.15">
      <c r="A73" s="837" t="s">
        <v>344</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384</v>
      </c>
      <c r="AF73" s="337"/>
      <c r="AG73" s="337"/>
      <c r="AH73" s="337"/>
      <c r="AI73" s="337" t="s">
        <v>406</v>
      </c>
      <c r="AJ73" s="337"/>
      <c r="AK73" s="337"/>
      <c r="AL73" s="337"/>
      <c r="AM73" s="337" t="s">
        <v>503</v>
      </c>
      <c r="AN73" s="337"/>
      <c r="AO73" s="337"/>
      <c r="AP73" s="337"/>
      <c r="AQ73" s="215" t="s">
        <v>231</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232</v>
      </c>
      <c r="AT74" s="202"/>
      <c r="AU74" s="231"/>
      <c r="AV74" s="178"/>
      <c r="AW74" s="179" t="s">
        <v>179</v>
      </c>
      <c r="AX74" s="180"/>
      <c r="AY74">
        <f>$AY$73</f>
        <v>0</v>
      </c>
    </row>
    <row r="75" spans="1:51" ht="23.25" hidden="1" customHeight="1" x14ac:dyDescent="0.15">
      <c r="A75" s="840"/>
      <c r="B75" s="841"/>
      <c r="C75" s="841"/>
      <c r="D75" s="841"/>
      <c r="E75" s="841"/>
      <c r="F75" s="842"/>
      <c r="G75" s="783"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8" t="s">
        <v>377</v>
      </c>
      <c r="B78" s="919"/>
      <c r="C78" s="919"/>
      <c r="D78" s="919"/>
      <c r="E78" s="916" t="s">
        <v>322</v>
      </c>
      <c r="F78" s="917"/>
      <c r="G78" s="54" t="s">
        <v>234</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338</v>
      </c>
      <c r="AP79" s="127"/>
      <c r="AQ79" s="127"/>
      <c r="AR79" s="76" t="s">
        <v>336</v>
      </c>
      <c r="AS79" s="126"/>
      <c r="AT79" s="127"/>
      <c r="AU79" s="127"/>
      <c r="AV79" s="127"/>
      <c r="AW79" s="127"/>
      <c r="AX79" s="128"/>
      <c r="AY79">
        <f>COUNTIF($AR$79,"☑")</f>
        <v>0</v>
      </c>
    </row>
    <row r="80" spans="1:51" ht="18.75" hidden="1" customHeight="1" x14ac:dyDescent="0.15">
      <c r="A80" s="521" t="s">
        <v>147</v>
      </c>
      <c r="B80" s="846" t="s">
        <v>335</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7" t="s">
        <v>384</v>
      </c>
      <c r="AF85" s="337"/>
      <c r="AG85" s="337"/>
      <c r="AH85" s="337"/>
      <c r="AI85" s="337" t="s">
        <v>406</v>
      </c>
      <c r="AJ85" s="337"/>
      <c r="AK85" s="337"/>
      <c r="AL85" s="337"/>
      <c r="AM85" s="337" t="s">
        <v>503</v>
      </c>
      <c r="AN85" s="337"/>
      <c r="AO85" s="337"/>
      <c r="AP85" s="337"/>
      <c r="AQ85" s="215" t="s">
        <v>231</v>
      </c>
      <c r="AR85" s="199"/>
      <c r="AS85" s="199"/>
      <c r="AT85" s="200"/>
      <c r="AU85" s="371" t="s">
        <v>134</v>
      </c>
      <c r="AV85" s="371"/>
      <c r="AW85" s="371"/>
      <c r="AX85" s="372"/>
      <c r="AY85">
        <f t="shared" si="10"/>
        <v>0</v>
      </c>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203"/>
      <c r="Z86" s="204"/>
      <c r="AA86" s="205"/>
      <c r="AB86" s="334"/>
      <c r="AC86" s="335"/>
      <c r="AD86" s="336"/>
      <c r="AE86" s="337"/>
      <c r="AF86" s="337"/>
      <c r="AG86" s="337"/>
      <c r="AH86" s="337"/>
      <c r="AI86" s="337"/>
      <c r="AJ86" s="337"/>
      <c r="AK86" s="337"/>
      <c r="AL86" s="337"/>
      <c r="AM86" s="337"/>
      <c r="AN86" s="337"/>
      <c r="AO86" s="337"/>
      <c r="AP86" s="337"/>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7" t="s">
        <v>384</v>
      </c>
      <c r="AF90" s="337"/>
      <c r="AG90" s="337"/>
      <c r="AH90" s="337"/>
      <c r="AI90" s="337" t="s">
        <v>406</v>
      </c>
      <c r="AJ90" s="337"/>
      <c r="AK90" s="337"/>
      <c r="AL90" s="337"/>
      <c r="AM90" s="337" t="s">
        <v>503</v>
      </c>
      <c r="AN90" s="337"/>
      <c r="AO90" s="337"/>
      <c r="AP90" s="337"/>
      <c r="AQ90" s="215" t="s">
        <v>231</v>
      </c>
      <c r="AR90" s="199"/>
      <c r="AS90" s="199"/>
      <c r="AT90" s="200"/>
      <c r="AU90" s="371" t="s">
        <v>134</v>
      </c>
      <c r="AV90" s="371"/>
      <c r="AW90" s="371"/>
      <c r="AX90" s="372"/>
      <c r="AY90">
        <f>COUNTA($G$92)</f>
        <v>0</v>
      </c>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203"/>
      <c r="Z91" s="204"/>
      <c r="AA91" s="205"/>
      <c r="AB91" s="334"/>
      <c r="AC91" s="335"/>
      <c r="AD91" s="336"/>
      <c r="AE91" s="337"/>
      <c r="AF91" s="337"/>
      <c r="AG91" s="337"/>
      <c r="AH91" s="337"/>
      <c r="AI91" s="337"/>
      <c r="AJ91" s="337"/>
      <c r="AK91" s="337"/>
      <c r="AL91" s="337"/>
      <c r="AM91" s="337"/>
      <c r="AN91" s="337"/>
      <c r="AO91" s="337"/>
      <c r="AP91" s="337"/>
      <c r="AQ91" s="270"/>
      <c r="AR91" s="271"/>
      <c r="AS91" s="179" t="s">
        <v>232</v>
      </c>
      <c r="AT91" s="202"/>
      <c r="AU91" s="271"/>
      <c r="AV91" s="271"/>
      <c r="AW91" s="377" t="s">
        <v>179</v>
      </c>
      <c r="AX91" s="378"/>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7" t="s">
        <v>384</v>
      </c>
      <c r="AF95" s="337"/>
      <c r="AG95" s="337"/>
      <c r="AH95" s="337"/>
      <c r="AI95" s="337" t="s">
        <v>406</v>
      </c>
      <c r="AJ95" s="337"/>
      <c r="AK95" s="337"/>
      <c r="AL95" s="337"/>
      <c r="AM95" s="337" t="s">
        <v>503</v>
      </c>
      <c r="AN95" s="337"/>
      <c r="AO95" s="337"/>
      <c r="AP95" s="337"/>
      <c r="AQ95" s="215" t="s">
        <v>231</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203"/>
      <c r="Z96" s="204"/>
      <c r="AA96" s="205"/>
      <c r="AB96" s="334"/>
      <c r="AC96" s="335"/>
      <c r="AD96" s="336"/>
      <c r="AE96" s="337"/>
      <c r="AF96" s="337"/>
      <c r="AG96" s="337"/>
      <c r="AH96" s="337"/>
      <c r="AI96" s="337"/>
      <c r="AJ96" s="337"/>
      <c r="AK96" s="337"/>
      <c r="AL96" s="337"/>
      <c r="AM96" s="337"/>
      <c r="AN96" s="337"/>
      <c r="AO96" s="337"/>
      <c r="AP96" s="337"/>
      <c r="AQ96" s="270"/>
      <c r="AR96" s="271"/>
      <c r="AS96" s="179" t="s">
        <v>232</v>
      </c>
      <c r="AT96" s="202"/>
      <c r="AU96" s="271"/>
      <c r="AV96" s="271"/>
      <c r="AW96" s="377" t="s">
        <v>179</v>
      </c>
      <c r="AX96" s="378"/>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384</v>
      </c>
      <c r="AF100" s="824"/>
      <c r="AG100" s="824"/>
      <c r="AH100" s="825"/>
      <c r="AI100" s="823" t="s">
        <v>406</v>
      </c>
      <c r="AJ100" s="824"/>
      <c r="AK100" s="824"/>
      <c r="AL100" s="825"/>
      <c r="AM100" s="823" t="s">
        <v>503</v>
      </c>
      <c r="AN100" s="824"/>
      <c r="AO100" s="824"/>
      <c r="AP100" s="825"/>
      <c r="AQ100" s="932" t="s">
        <v>411</v>
      </c>
      <c r="AR100" s="933"/>
      <c r="AS100" s="933"/>
      <c r="AT100" s="934"/>
      <c r="AU100" s="932" t="s">
        <v>535</v>
      </c>
      <c r="AV100" s="933"/>
      <c r="AW100" s="933"/>
      <c r="AX100" s="935"/>
    </row>
    <row r="101" spans="1:60" ht="21" customHeight="1" x14ac:dyDescent="0.15">
      <c r="A101" s="493"/>
      <c r="B101" s="494"/>
      <c r="C101" s="494"/>
      <c r="D101" s="494"/>
      <c r="E101" s="494"/>
      <c r="F101" s="495"/>
      <c r="G101" s="191" t="s">
        <v>720</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718</v>
      </c>
      <c r="AC101" s="553"/>
      <c r="AD101" s="553"/>
      <c r="AE101" s="360">
        <v>10</v>
      </c>
      <c r="AF101" s="360"/>
      <c r="AG101" s="360"/>
      <c r="AH101" s="360"/>
      <c r="AI101" s="360">
        <v>3</v>
      </c>
      <c r="AJ101" s="360"/>
      <c r="AK101" s="360"/>
      <c r="AL101" s="360"/>
      <c r="AM101" s="360">
        <v>13</v>
      </c>
      <c r="AN101" s="360"/>
      <c r="AO101" s="360"/>
      <c r="AP101" s="360"/>
      <c r="AQ101" s="360"/>
      <c r="AR101" s="360"/>
      <c r="AS101" s="360"/>
      <c r="AT101" s="360"/>
      <c r="AU101" s="365"/>
      <c r="AV101" s="366"/>
      <c r="AW101" s="366"/>
      <c r="AX101" s="367"/>
    </row>
    <row r="102" spans="1:60" ht="21"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2"/>
      <c r="AA102" s="343"/>
      <c r="AB102" s="553" t="s">
        <v>718</v>
      </c>
      <c r="AC102" s="553"/>
      <c r="AD102" s="553"/>
      <c r="AE102" s="360">
        <v>10</v>
      </c>
      <c r="AF102" s="360"/>
      <c r="AG102" s="360"/>
      <c r="AH102" s="360"/>
      <c r="AI102" s="360">
        <v>4</v>
      </c>
      <c r="AJ102" s="360"/>
      <c r="AK102" s="360"/>
      <c r="AL102" s="360"/>
      <c r="AM102" s="360">
        <v>9</v>
      </c>
      <c r="AN102" s="360"/>
      <c r="AO102" s="360"/>
      <c r="AP102" s="360"/>
      <c r="AQ102" s="360">
        <v>13</v>
      </c>
      <c r="AR102" s="360"/>
      <c r="AS102" s="360"/>
      <c r="AT102" s="360"/>
      <c r="AU102" s="373"/>
      <c r="AV102" s="374"/>
      <c r="AW102" s="374"/>
      <c r="AX102" s="936"/>
    </row>
    <row r="103" spans="1:60" ht="31.5" hidden="1" customHeight="1" x14ac:dyDescent="0.15">
      <c r="A103" s="490" t="s">
        <v>345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7" t="s">
        <v>384</v>
      </c>
      <c r="AF103" s="337"/>
      <c r="AG103" s="337"/>
      <c r="AH103" s="337"/>
      <c r="AI103" s="337" t="s">
        <v>406</v>
      </c>
      <c r="AJ103" s="337"/>
      <c r="AK103" s="337"/>
      <c r="AL103" s="337"/>
      <c r="AM103" s="337" t="s">
        <v>503</v>
      </c>
      <c r="AN103" s="337"/>
      <c r="AO103" s="337"/>
      <c r="AP103" s="337"/>
      <c r="AQ103" s="362" t="s">
        <v>411</v>
      </c>
      <c r="AR103" s="363"/>
      <c r="AS103" s="363"/>
      <c r="AT103" s="363"/>
      <c r="AU103" s="362" t="s">
        <v>535</v>
      </c>
      <c r="AV103" s="363"/>
      <c r="AW103" s="363"/>
      <c r="AX103" s="364"/>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90" t="s">
        <v>345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7" t="s">
        <v>384</v>
      </c>
      <c r="AF106" s="337"/>
      <c r="AG106" s="337"/>
      <c r="AH106" s="337"/>
      <c r="AI106" s="337" t="s">
        <v>406</v>
      </c>
      <c r="AJ106" s="337"/>
      <c r="AK106" s="337"/>
      <c r="AL106" s="337"/>
      <c r="AM106" s="337" t="s">
        <v>503</v>
      </c>
      <c r="AN106" s="337"/>
      <c r="AO106" s="337"/>
      <c r="AP106" s="337"/>
      <c r="AQ106" s="362" t="s">
        <v>411</v>
      </c>
      <c r="AR106" s="363"/>
      <c r="AS106" s="363"/>
      <c r="AT106" s="363"/>
      <c r="AU106" s="362" t="s">
        <v>535</v>
      </c>
      <c r="AV106" s="363"/>
      <c r="AW106" s="363"/>
      <c r="AX106" s="364"/>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0" t="s">
        <v>345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7" t="s">
        <v>384</v>
      </c>
      <c r="AF109" s="337"/>
      <c r="AG109" s="337"/>
      <c r="AH109" s="337"/>
      <c r="AI109" s="337" t="s">
        <v>406</v>
      </c>
      <c r="AJ109" s="337"/>
      <c r="AK109" s="337"/>
      <c r="AL109" s="337"/>
      <c r="AM109" s="337" t="s">
        <v>503</v>
      </c>
      <c r="AN109" s="337"/>
      <c r="AO109" s="337"/>
      <c r="AP109" s="337"/>
      <c r="AQ109" s="362" t="s">
        <v>411</v>
      </c>
      <c r="AR109" s="363"/>
      <c r="AS109" s="363"/>
      <c r="AT109" s="363"/>
      <c r="AU109" s="362" t="s">
        <v>535</v>
      </c>
      <c r="AV109" s="363"/>
      <c r="AW109" s="363"/>
      <c r="AX109" s="364"/>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0" t="s">
        <v>345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7" t="s">
        <v>384</v>
      </c>
      <c r="AF112" s="337"/>
      <c r="AG112" s="337"/>
      <c r="AH112" s="337"/>
      <c r="AI112" s="337" t="s">
        <v>406</v>
      </c>
      <c r="AJ112" s="337"/>
      <c r="AK112" s="337"/>
      <c r="AL112" s="337"/>
      <c r="AM112" s="337" t="s">
        <v>503</v>
      </c>
      <c r="AN112" s="337"/>
      <c r="AO112" s="337"/>
      <c r="AP112" s="337"/>
      <c r="AQ112" s="362" t="s">
        <v>411</v>
      </c>
      <c r="AR112" s="363"/>
      <c r="AS112" s="363"/>
      <c r="AT112" s="363"/>
      <c r="AU112" s="362" t="s">
        <v>535</v>
      </c>
      <c r="AV112" s="363"/>
      <c r="AW112" s="363"/>
      <c r="AX112" s="364"/>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7" t="s">
        <v>384</v>
      </c>
      <c r="AF115" s="337"/>
      <c r="AG115" s="337"/>
      <c r="AH115" s="337"/>
      <c r="AI115" s="337" t="s">
        <v>406</v>
      </c>
      <c r="AJ115" s="337"/>
      <c r="AK115" s="337"/>
      <c r="AL115" s="337"/>
      <c r="AM115" s="337" t="s">
        <v>503</v>
      </c>
      <c r="AN115" s="337"/>
      <c r="AO115" s="337"/>
      <c r="AP115" s="337"/>
      <c r="AQ115" s="338" t="s">
        <v>536</v>
      </c>
      <c r="AR115" s="339"/>
      <c r="AS115" s="339"/>
      <c r="AT115" s="339"/>
      <c r="AU115" s="339"/>
      <c r="AV115" s="339"/>
      <c r="AW115" s="339"/>
      <c r="AX115" s="340"/>
    </row>
    <row r="116" spans="1:51" ht="21" customHeight="1" x14ac:dyDescent="0.15">
      <c r="A116" s="292"/>
      <c r="B116" s="293"/>
      <c r="C116" s="293"/>
      <c r="D116" s="293"/>
      <c r="E116" s="293"/>
      <c r="F116" s="294"/>
      <c r="G116" s="353" t="s">
        <v>721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722</v>
      </c>
      <c r="AC116" s="301"/>
      <c r="AD116" s="302"/>
      <c r="AE116" s="360">
        <v>13</v>
      </c>
      <c r="AF116" s="360"/>
      <c r="AG116" s="360"/>
      <c r="AH116" s="360"/>
      <c r="AI116" s="360">
        <v>61</v>
      </c>
      <c r="AJ116" s="360"/>
      <c r="AK116" s="360"/>
      <c r="AL116" s="360"/>
      <c r="AM116" s="360">
        <v>13</v>
      </c>
      <c r="AN116" s="360"/>
      <c r="AO116" s="360"/>
      <c r="AP116" s="360"/>
      <c r="AQ116" s="365"/>
      <c r="AR116" s="366"/>
      <c r="AS116" s="366"/>
      <c r="AT116" s="366"/>
      <c r="AU116" s="366"/>
      <c r="AV116" s="366"/>
      <c r="AW116" s="366"/>
      <c r="AX116" s="367"/>
    </row>
    <row r="117" spans="1:51" ht="21"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723</v>
      </c>
      <c r="AC117" s="345"/>
      <c r="AD117" s="346"/>
      <c r="AE117" s="306" t="s">
        <v>724</v>
      </c>
      <c r="AF117" s="306"/>
      <c r="AG117" s="306"/>
      <c r="AH117" s="306"/>
      <c r="AI117" s="306" t="s">
        <v>725</v>
      </c>
      <c r="AJ117" s="306"/>
      <c r="AK117" s="306"/>
      <c r="AL117" s="306"/>
      <c r="AM117" s="306" t="s">
        <v>786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7" t="s">
        <v>384</v>
      </c>
      <c r="AF118" s="337"/>
      <c r="AG118" s="337"/>
      <c r="AH118" s="337"/>
      <c r="AI118" s="337" t="s">
        <v>406</v>
      </c>
      <c r="AJ118" s="337"/>
      <c r="AK118" s="337"/>
      <c r="AL118" s="337"/>
      <c r="AM118" s="337" t="s">
        <v>503</v>
      </c>
      <c r="AN118" s="337"/>
      <c r="AO118" s="337"/>
      <c r="AP118" s="337"/>
      <c r="AQ118" s="338" t="s">
        <v>536</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7" t="s">
        <v>384</v>
      </c>
      <c r="AF121" s="337"/>
      <c r="AG121" s="337"/>
      <c r="AH121" s="337"/>
      <c r="AI121" s="337" t="s">
        <v>406</v>
      </c>
      <c r="AJ121" s="337"/>
      <c r="AK121" s="337"/>
      <c r="AL121" s="337"/>
      <c r="AM121" s="337" t="s">
        <v>503</v>
      </c>
      <c r="AN121" s="337"/>
      <c r="AO121" s="337"/>
      <c r="AP121" s="337"/>
      <c r="AQ121" s="338" t="s">
        <v>536</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352</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7" t="s">
        <v>384</v>
      </c>
      <c r="AF124" s="337"/>
      <c r="AG124" s="337"/>
      <c r="AH124" s="337"/>
      <c r="AI124" s="337" t="s">
        <v>406</v>
      </c>
      <c r="AJ124" s="337"/>
      <c r="AK124" s="337"/>
      <c r="AL124" s="337"/>
      <c r="AM124" s="337" t="s">
        <v>503</v>
      </c>
      <c r="AN124" s="337"/>
      <c r="AO124" s="337"/>
      <c r="AP124" s="337"/>
      <c r="AQ124" s="338" t="s">
        <v>536</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384</v>
      </c>
      <c r="AF127" s="337"/>
      <c r="AG127" s="337"/>
      <c r="AH127" s="337"/>
      <c r="AI127" s="337" t="s">
        <v>406</v>
      </c>
      <c r="AJ127" s="337"/>
      <c r="AK127" s="337"/>
      <c r="AL127" s="337"/>
      <c r="AM127" s="337" t="s">
        <v>503</v>
      </c>
      <c r="AN127" s="337"/>
      <c r="AO127" s="337"/>
      <c r="AP127" s="337"/>
      <c r="AQ127" s="338" t="s">
        <v>536</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1" customHeight="1" x14ac:dyDescent="0.15">
      <c r="A130" s="999" t="s">
        <v>399</v>
      </c>
      <c r="B130" s="997"/>
      <c r="C130" s="996" t="s">
        <v>235</v>
      </c>
      <c r="D130" s="997"/>
      <c r="E130" s="308" t="s">
        <v>264</v>
      </c>
      <c r="F130" s="309"/>
      <c r="G130" s="310" t="s">
        <v>712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1" customHeight="1" x14ac:dyDescent="0.15">
      <c r="A131" s="1000"/>
      <c r="B131" s="253"/>
      <c r="C131" s="252"/>
      <c r="D131" s="253"/>
      <c r="E131" s="239" t="s">
        <v>263</v>
      </c>
      <c r="F131" s="240"/>
      <c r="G131" s="237" t="s">
        <v>712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t="s">
        <v>712</v>
      </c>
      <c r="AV133" s="178"/>
      <c r="AW133" s="179" t="s">
        <v>179</v>
      </c>
      <c r="AX133" s="180"/>
      <c r="AY133">
        <f>$AY$132</f>
        <v>1</v>
      </c>
    </row>
    <row r="134" spans="1:51" ht="21" customHeight="1" x14ac:dyDescent="0.15">
      <c r="A134" s="1000"/>
      <c r="B134" s="253"/>
      <c r="C134" s="252"/>
      <c r="D134" s="253"/>
      <c r="E134" s="252"/>
      <c r="F134" s="314"/>
      <c r="G134" s="232" t="s">
        <v>712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712</v>
      </c>
      <c r="AC134" s="224"/>
      <c r="AD134" s="224"/>
      <c r="AE134" s="266" t="s">
        <v>712</v>
      </c>
      <c r="AF134" s="167"/>
      <c r="AG134" s="167"/>
      <c r="AH134" s="167"/>
      <c r="AI134" s="266" t="s">
        <v>712</v>
      </c>
      <c r="AJ134" s="167"/>
      <c r="AK134" s="167"/>
      <c r="AL134" s="167"/>
      <c r="AM134" s="266" t="s">
        <v>734</v>
      </c>
      <c r="AN134" s="167"/>
      <c r="AO134" s="167"/>
      <c r="AP134" s="167"/>
      <c r="AQ134" s="266" t="s">
        <v>712</v>
      </c>
      <c r="AR134" s="167"/>
      <c r="AS134" s="167"/>
      <c r="AT134" s="167"/>
      <c r="AU134" s="266" t="s">
        <v>712</v>
      </c>
      <c r="AV134" s="167"/>
      <c r="AW134" s="167"/>
      <c r="AX134" s="208"/>
      <c r="AY134">
        <f t="shared" ref="AY134:AY135" si="13">$AY$132</f>
        <v>1</v>
      </c>
    </row>
    <row r="135" spans="1:51" ht="21"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712</v>
      </c>
      <c r="AC135" s="175"/>
      <c r="AD135" s="175"/>
      <c r="AE135" s="266" t="s">
        <v>712</v>
      </c>
      <c r="AF135" s="167"/>
      <c r="AG135" s="167"/>
      <c r="AH135" s="167"/>
      <c r="AI135" s="266" t="s">
        <v>712</v>
      </c>
      <c r="AJ135" s="167"/>
      <c r="AK135" s="167"/>
      <c r="AL135" s="167"/>
      <c r="AM135" s="266" t="s">
        <v>734</v>
      </c>
      <c r="AN135" s="167"/>
      <c r="AO135" s="167"/>
      <c r="AP135" s="167"/>
      <c r="AQ135" s="266" t="s">
        <v>712</v>
      </c>
      <c r="AR135" s="167"/>
      <c r="AS135" s="167"/>
      <c r="AT135" s="167"/>
      <c r="AU135" s="266" t="s">
        <v>712</v>
      </c>
      <c r="AV135" s="167"/>
      <c r="AW135" s="167"/>
      <c r="AX135" s="208"/>
      <c r="AY135">
        <f t="shared" si="13"/>
        <v>1</v>
      </c>
    </row>
    <row r="136" spans="1:51" ht="18.75" hidden="1" customHeight="1" x14ac:dyDescent="0.15">
      <c r="A136" s="100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1.25" customHeight="1" x14ac:dyDescent="0.15">
      <c r="A154" s="1000"/>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27"/>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1.25" customHeight="1" x14ac:dyDescent="0.15">
      <c r="A155" s="1000"/>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75" customHeight="1" x14ac:dyDescent="0.15">
      <c r="A156" s="1000"/>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5.25" customHeight="1" x14ac:dyDescent="0.15">
      <c r="A157" s="1000"/>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8"/>
      <c r="AB157" s="258"/>
      <c r="AC157" s="259"/>
      <c r="AD157" s="259"/>
      <c r="AE157" s="190" t="s">
        <v>793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5.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6.5" customHeight="1" x14ac:dyDescent="0.15">
      <c r="A188" s="1000"/>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6.5" customHeight="1" x14ac:dyDescent="0.15">
      <c r="A189" s="1000"/>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100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100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100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665</v>
      </c>
      <c r="D430" s="251"/>
      <c r="E430" s="239" t="s">
        <v>393</v>
      </c>
      <c r="F430" s="453"/>
      <c r="G430" s="241" t="s">
        <v>251</v>
      </c>
      <c r="H430" s="188"/>
      <c r="I430" s="188"/>
      <c r="J430" s="242" t="s">
        <v>712</v>
      </c>
      <c r="K430" s="243"/>
      <c r="L430" s="243"/>
      <c r="M430" s="243"/>
      <c r="N430" s="243"/>
      <c r="O430" s="243"/>
      <c r="P430" s="243"/>
      <c r="Q430" s="243"/>
      <c r="R430" s="243"/>
      <c r="S430" s="243"/>
      <c r="T430" s="244"/>
      <c r="U430" s="245" t="s">
        <v>734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1" customHeight="1" x14ac:dyDescent="0.15">
      <c r="A433" s="1000"/>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777</v>
      </c>
      <c r="AN433" s="167"/>
      <c r="AO433" s="167"/>
      <c r="AP433" s="168"/>
      <c r="AQ433" s="166" t="s">
        <v>712</v>
      </c>
      <c r="AR433" s="167"/>
      <c r="AS433" s="167"/>
      <c r="AT433" s="168"/>
      <c r="AU433" s="167" t="s">
        <v>712</v>
      </c>
      <c r="AV433" s="167"/>
      <c r="AW433" s="167"/>
      <c r="AX433" s="208"/>
      <c r="AY433">
        <f t="shared" ref="AY433:AY435" si="63">$AY$431</f>
        <v>1</v>
      </c>
    </row>
    <row r="434" spans="1:51" ht="21"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777</v>
      </c>
      <c r="AN434" s="167"/>
      <c r="AO434" s="167"/>
      <c r="AP434" s="168"/>
      <c r="AQ434" s="166" t="s">
        <v>712</v>
      </c>
      <c r="AR434" s="167"/>
      <c r="AS434" s="167"/>
      <c r="AT434" s="168"/>
      <c r="AU434" s="167" t="s">
        <v>712</v>
      </c>
      <c r="AV434" s="167"/>
      <c r="AW434" s="167"/>
      <c r="AX434" s="208"/>
      <c r="AY434">
        <f t="shared" si="63"/>
        <v>1</v>
      </c>
    </row>
    <row r="435" spans="1:51" ht="21"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777</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100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0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15">
      <c r="A482" s="1000"/>
      <c r="B482" s="253"/>
      <c r="C482" s="252"/>
      <c r="D482" s="253"/>
      <c r="E482" s="190" t="s">
        <v>734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7.2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hidden="1" customHeight="1" x14ac:dyDescent="0.15">
      <c r="A590" s="1000"/>
      <c r="B590" s="253"/>
      <c r="C590" s="252"/>
      <c r="D590" s="253"/>
      <c r="E590" s="190" t="s">
        <v>734</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1000"/>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6.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733</v>
      </c>
      <c r="AE702" s="902"/>
      <c r="AF702" s="902"/>
      <c r="AG702" s="885" t="s">
        <v>737</v>
      </c>
      <c r="AH702" s="886"/>
      <c r="AI702" s="886"/>
      <c r="AJ702" s="886"/>
      <c r="AK702" s="886"/>
      <c r="AL702" s="886"/>
      <c r="AM702" s="886"/>
      <c r="AN702" s="886"/>
      <c r="AO702" s="886"/>
      <c r="AP702" s="886"/>
      <c r="AQ702" s="886"/>
      <c r="AR702" s="886"/>
      <c r="AS702" s="886"/>
      <c r="AT702" s="886"/>
      <c r="AU702" s="886"/>
      <c r="AV702" s="886"/>
      <c r="AW702" s="886"/>
      <c r="AX702" s="887"/>
    </row>
    <row r="703" spans="1:51" ht="26.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733</v>
      </c>
      <c r="AE703" s="185"/>
      <c r="AF703" s="185"/>
      <c r="AG703" s="669" t="s">
        <v>738</v>
      </c>
      <c r="AH703" s="670"/>
      <c r="AI703" s="670"/>
      <c r="AJ703" s="670"/>
      <c r="AK703" s="670"/>
      <c r="AL703" s="670"/>
      <c r="AM703" s="670"/>
      <c r="AN703" s="670"/>
      <c r="AO703" s="670"/>
      <c r="AP703" s="670"/>
      <c r="AQ703" s="670"/>
      <c r="AR703" s="670"/>
      <c r="AS703" s="670"/>
      <c r="AT703" s="670"/>
      <c r="AU703" s="670"/>
      <c r="AV703" s="670"/>
      <c r="AW703" s="670"/>
      <c r="AX703" s="671"/>
    </row>
    <row r="704" spans="1:51" ht="26.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733</v>
      </c>
      <c r="AE704" s="588"/>
      <c r="AF704" s="588"/>
      <c r="AG704" s="427" t="s">
        <v>739</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733</v>
      </c>
      <c r="AE705" s="738"/>
      <c r="AF705" s="738"/>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2"/>
      <c r="C706" s="616"/>
      <c r="D706" s="617"/>
      <c r="E706" s="688" t="s">
        <v>375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735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0"/>
      <c r="B707" s="772"/>
      <c r="C707" s="618"/>
      <c r="D707" s="619"/>
      <c r="E707" s="691" t="s">
        <v>314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735</v>
      </c>
      <c r="AE707" s="586"/>
      <c r="AF707" s="586"/>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736</v>
      </c>
      <c r="AE708" s="673"/>
      <c r="AF708" s="673"/>
      <c r="AG708" s="528" t="s">
        <v>712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733</v>
      </c>
      <c r="AE709" s="185"/>
      <c r="AF709" s="185"/>
      <c r="AG709" s="669" t="s">
        <v>744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736</v>
      </c>
      <c r="AE710" s="185"/>
      <c r="AF710" s="185"/>
      <c r="AG710" s="669" t="s">
        <v>712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733</v>
      </c>
      <c r="AE711" s="185"/>
      <c r="AF711" s="185"/>
      <c r="AG711" s="669" t="s">
        <v>741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736</v>
      </c>
      <c r="AE712" s="588"/>
      <c r="AF712" s="588"/>
      <c r="AG712" s="596" t="s">
        <v>400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9" t="s">
        <v>791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319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733</v>
      </c>
      <c r="AE714" s="594"/>
      <c r="AF714" s="595"/>
      <c r="AG714" s="694" t="s">
        <v>745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733</v>
      </c>
      <c r="AE715" s="673"/>
      <c r="AF715" s="779"/>
      <c r="AG715" s="528" t="s">
        <v>785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736</v>
      </c>
      <c r="AE716" s="761"/>
      <c r="AF716" s="761"/>
      <c r="AG716" s="669" t="s">
        <v>712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242</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733</v>
      </c>
      <c r="AE717" s="185"/>
      <c r="AF717" s="185"/>
      <c r="AG717" s="669" t="s">
        <v>742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733</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26.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736</v>
      </c>
      <c r="AE719" s="673"/>
      <c r="AF719" s="673"/>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40" t="s">
        <v>333</v>
      </c>
      <c r="D720" s="938"/>
      <c r="E720" s="938"/>
      <c r="F720" s="941"/>
      <c r="G720" s="937" t="s">
        <v>334</v>
      </c>
      <c r="H720" s="938"/>
      <c r="I720" s="938"/>
      <c r="J720" s="938"/>
      <c r="K720" s="938"/>
      <c r="L720" s="938"/>
      <c r="M720" s="938"/>
      <c r="N720" s="937" t="s">
        <v>337</v>
      </c>
      <c r="O720" s="938"/>
      <c r="P720" s="938"/>
      <c r="Q720" s="938"/>
      <c r="R720" s="938"/>
      <c r="S720" s="938"/>
      <c r="T720" s="938"/>
      <c r="U720" s="938"/>
      <c r="V720" s="938"/>
      <c r="W720" s="938"/>
      <c r="X720" s="938"/>
      <c r="Y720" s="938"/>
      <c r="Z720" s="938"/>
      <c r="AA720" s="938"/>
      <c r="AB720" s="938"/>
      <c r="AC720" s="938"/>
      <c r="AD720" s="938"/>
      <c r="AE720" s="938"/>
      <c r="AF720" s="939"/>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5"/>
      <c r="B721" s="656"/>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5"/>
      <c r="B722" s="656"/>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5"/>
      <c r="B723" s="656"/>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5"/>
      <c r="B724" s="656"/>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7"/>
      <c r="B725" s="658"/>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29.25" customHeight="1" x14ac:dyDescent="0.15">
      <c r="A726" s="623" t="s">
        <v>48</v>
      </c>
      <c r="B726" s="624"/>
      <c r="C726" s="448" t="s">
        <v>53</v>
      </c>
      <c r="D726" s="583"/>
      <c r="E726" s="583"/>
      <c r="F726" s="584"/>
      <c r="G726" s="799" t="s">
        <v>763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41.25" customHeight="1" thickBot="1" x14ac:dyDescent="0.2">
      <c r="A727" s="625"/>
      <c r="B727" s="626"/>
      <c r="C727" s="700" t="s">
        <v>57</v>
      </c>
      <c r="D727" s="701"/>
      <c r="E727" s="701"/>
      <c r="F727" s="702"/>
      <c r="G727" s="797" t="s">
        <v>746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41.25" customHeight="1" thickBot="1" x14ac:dyDescent="0.2">
      <c r="A729" s="767" t="s">
        <v>794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41.2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1.25" customHeight="1" thickBot="1" x14ac:dyDescent="0.2">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41.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666</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926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949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380</v>
      </c>
      <c r="B787" s="763"/>
      <c r="C787" s="763"/>
      <c r="D787" s="763"/>
      <c r="E787" s="763"/>
      <c r="F787" s="764"/>
      <c r="G787" s="444" t="s">
        <v>754</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756</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58"/>
      <c r="B788" s="765"/>
      <c r="C788" s="765"/>
      <c r="D788" s="765"/>
      <c r="E788" s="765"/>
      <c r="F788" s="766"/>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58"/>
      <c r="B789" s="765"/>
      <c r="C789" s="765"/>
      <c r="D789" s="765"/>
      <c r="E789" s="765"/>
      <c r="F789" s="766"/>
      <c r="G789" s="438" t="s">
        <v>748</v>
      </c>
      <c r="H789" s="439"/>
      <c r="I789" s="439"/>
      <c r="J789" s="439"/>
      <c r="K789" s="440"/>
      <c r="L789" s="454" t="s">
        <v>751</v>
      </c>
      <c r="M789" s="455"/>
      <c r="N789" s="455"/>
      <c r="O789" s="455"/>
      <c r="P789" s="455"/>
      <c r="Q789" s="455"/>
      <c r="R789" s="455"/>
      <c r="S789" s="455"/>
      <c r="T789" s="455"/>
      <c r="U789" s="455"/>
      <c r="V789" s="455"/>
      <c r="W789" s="455"/>
      <c r="X789" s="456"/>
      <c r="Y789" s="457">
        <v>8</v>
      </c>
      <c r="Z789" s="458"/>
      <c r="AA789" s="458"/>
      <c r="AB789" s="559"/>
      <c r="AC789" s="438" t="s">
        <v>748</v>
      </c>
      <c r="AD789" s="439"/>
      <c r="AE789" s="439"/>
      <c r="AF789" s="439"/>
      <c r="AG789" s="440"/>
      <c r="AH789" s="454" t="s">
        <v>750</v>
      </c>
      <c r="AI789" s="455"/>
      <c r="AJ789" s="455"/>
      <c r="AK789" s="455"/>
      <c r="AL789" s="455"/>
      <c r="AM789" s="455"/>
      <c r="AN789" s="455"/>
      <c r="AO789" s="455"/>
      <c r="AP789" s="455"/>
      <c r="AQ789" s="455"/>
      <c r="AR789" s="455"/>
      <c r="AS789" s="455"/>
      <c r="AT789" s="456"/>
      <c r="AU789" s="457">
        <v>1</v>
      </c>
      <c r="AV789" s="458"/>
      <c r="AW789" s="458"/>
      <c r="AX789" s="559"/>
    </row>
    <row r="790" spans="1:51" ht="24.75" customHeight="1" x14ac:dyDescent="0.15">
      <c r="A790" s="558"/>
      <c r="B790" s="765"/>
      <c r="C790" s="765"/>
      <c r="D790" s="765"/>
      <c r="E790" s="765"/>
      <c r="F790" s="766"/>
      <c r="G790" s="350" t="s">
        <v>748</v>
      </c>
      <c r="H790" s="351"/>
      <c r="I790" s="351"/>
      <c r="J790" s="351"/>
      <c r="K790" s="352"/>
      <c r="L790" s="400" t="s">
        <v>749</v>
      </c>
      <c r="M790" s="401"/>
      <c r="N790" s="401"/>
      <c r="O790" s="401"/>
      <c r="P790" s="401"/>
      <c r="Q790" s="401"/>
      <c r="R790" s="401"/>
      <c r="S790" s="401"/>
      <c r="T790" s="401"/>
      <c r="U790" s="401"/>
      <c r="V790" s="401"/>
      <c r="W790" s="401"/>
      <c r="X790" s="402"/>
      <c r="Y790" s="397">
        <v>0.8</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8"/>
      <c r="B791" s="765"/>
      <c r="C791" s="765"/>
      <c r="D791" s="765"/>
      <c r="E791" s="765"/>
      <c r="F791" s="766"/>
      <c r="G791" s="350" t="s">
        <v>748</v>
      </c>
      <c r="H791" s="351"/>
      <c r="I791" s="351"/>
      <c r="J791" s="351"/>
      <c r="K791" s="352"/>
      <c r="L791" s="400" t="s">
        <v>755</v>
      </c>
      <c r="M791" s="401"/>
      <c r="N791" s="401"/>
      <c r="O791" s="401"/>
      <c r="P791" s="401"/>
      <c r="Q791" s="401"/>
      <c r="R791" s="401"/>
      <c r="S791" s="401"/>
      <c r="T791" s="401"/>
      <c r="U791" s="401"/>
      <c r="V791" s="401"/>
      <c r="W791" s="401"/>
      <c r="X791" s="402"/>
      <c r="Y791" s="397">
        <v>0.6</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8"/>
      <c r="B792" s="765"/>
      <c r="C792" s="765"/>
      <c r="D792" s="765"/>
      <c r="E792" s="765"/>
      <c r="F792" s="766"/>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8"/>
      <c r="B793" s="765"/>
      <c r="C793" s="765"/>
      <c r="D793" s="765"/>
      <c r="E793" s="765"/>
      <c r="F793" s="76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8"/>
      <c r="B794" s="765"/>
      <c r="C794" s="765"/>
      <c r="D794" s="765"/>
      <c r="E794" s="765"/>
      <c r="F794" s="76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8"/>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8"/>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8"/>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8"/>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8"/>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9.4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v>
      </c>
      <c r="AV799" s="414"/>
      <c r="AW799" s="414"/>
      <c r="AX799" s="416"/>
    </row>
    <row r="800" spans="1:51" ht="24.75" customHeight="1" x14ac:dyDescent="0.15">
      <c r="A800" s="558"/>
      <c r="B800" s="765"/>
      <c r="C800" s="765"/>
      <c r="D800" s="765"/>
      <c r="E800" s="765"/>
      <c r="F800" s="766"/>
      <c r="G800" s="444" t="s">
        <v>757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784</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58"/>
      <c r="B801" s="765"/>
      <c r="C801" s="765"/>
      <c r="D801" s="765"/>
      <c r="E801" s="765"/>
      <c r="F801" s="766"/>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58"/>
      <c r="B802" s="765"/>
      <c r="C802" s="765"/>
      <c r="D802" s="765"/>
      <c r="E802" s="765"/>
      <c r="F802" s="766"/>
      <c r="G802" s="438" t="s">
        <v>752</v>
      </c>
      <c r="H802" s="439"/>
      <c r="I802" s="439"/>
      <c r="J802" s="439"/>
      <c r="K802" s="440"/>
      <c r="L802" s="454" t="s">
        <v>747</v>
      </c>
      <c r="M802" s="455"/>
      <c r="N802" s="455"/>
      <c r="O802" s="455"/>
      <c r="P802" s="455"/>
      <c r="Q802" s="455"/>
      <c r="R802" s="455"/>
      <c r="S802" s="455"/>
      <c r="T802" s="455"/>
      <c r="U802" s="455"/>
      <c r="V802" s="455"/>
      <c r="W802" s="455"/>
      <c r="X802" s="456"/>
      <c r="Y802" s="457">
        <v>29</v>
      </c>
      <c r="Z802" s="458"/>
      <c r="AA802" s="458"/>
      <c r="AB802" s="559"/>
      <c r="AC802" s="350" t="s">
        <v>752</v>
      </c>
      <c r="AD802" s="351"/>
      <c r="AE802" s="351"/>
      <c r="AF802" s="351"/>
      <c r="AG802" s="352"/>
      <c r="AH802" s="400" t="s">
        <v>759</v>
      </c>
      <c r="AI802" s="401"/>
      <c r="AJ802" s="401"/>
      <c r="AK802" s="401"/>
      <c r="AL802" s="401"/>
      <c r="AM802" s="401"/>
      <c r="AN802" s="401"/>
      <c r="AO802" s="401"/>
      <c r="AP802" s="401"/>
      <c r="AQ802" s="401"/>
      <c r="AR802" s="401"/>
      <c r="AS802" s="401"/>
      <c r="AT802" s="402"/>
      <c r="AU802" s="397">
        <v>2</v>
      </c>
      <c r="AV802" s="398"/>
      <c r="AW802" s="398"/>
      <c r="AX802" s="399"/>
      <c r="AY802">
        <f t="shared" ref="AY802:AY812" si="115">$AY$800</f>
        <v>2</v>
      </c>
    </row>
    <row r="803" spans="1:51" ht="24.75" customHeight="1" x14ac:dyDescent="0.15">
      <c r="A803" s="558"/>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399"/>
      <c r="AC803" s="438" t="s">
        <v>752</v>
      </c>
      <c r="AD803" s="439"/>
      <c r="AE803" s="439"/>
      <c r="AF803" s="439"/>
      <c r="AG803" s="440"/>
      <c r="AH803" s="454" t="s">
        <v>758</v>
      </c>
      <c r="AI803" s="455"/>
      <c r="AJ803" s="455"/>
      <c r="AK803" s="455"/>
      <c r="AL803" s="455"/>
      <c r="AM803" s="455"/>
      <c r="AN803" s="455"/>
      <c r="AO803" s="455"/>
      <c r="AP803" s="455"/>
      <c r="AQ803" s="455"/>
      <c r="AR803" s="455"/>
      <c r="AS803" s="455"/>
      <c r="AT803" s="456"/>
      <c r="AU803" s="457">
        <v>0.7</v>
      </c>
      <c r="AV803" s="458"/>
      <c r="AW803" s="458"/>
      <c r="AX803" s="459"/>
      <c r="AY803">
        <f t="shared" si="115"/>
        <v>2</v>
      </c>
    </row>
    <row r="804" spans="1:51" ht="24.75" hidden="1" customHeight="1" x14ac:dyDescent="0.15">
      <c r="A804" s="558"/>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8"/>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8"/>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8"/>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8"/>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8"/>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8"/>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8"/>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8"/>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29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2.7</v>
      </c>
      <c r="AV812" s="414"/>
      <c r="AW812" s="414"/>
      <c r="AX812" s="416"/>
      <c r="AY812">
        <f t="shared" si="115"/>
        <v>2</v>
      </c>
    </row>
    <row r="813" spans="1:51" ht="24.75" customHeight="1" x14ac:dyDescent="0.15">
      <c r="A813" s="558"/>
      <c r="B813" s="765"/>
      <c r="C813" s="765"/>
      <c r="D813" s="765"/>
      <c r="E813" s="765"/>
      <c r="F813" s="766"/>
      <c r="G813" s="444" t="s">
        <v>760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766</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58"/>
      <c r="B814" s="765"/>
      <c r="C814" s="765"/>
      <c r="D814" s="765"/>
      <c r="E814" s="765"/>
      <c r="F814" s="766"/>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58"/>
      <c r="B815" s="765"/>
      <c r="C815" s="765"/>
      <c r="D815" s="765"/>
      <c r="E815" s="765"/>
      <c r="F815" s="766"/>
      <c r="G815" s="438" t="s">
        <v>752</v>
      </c>
      <c r="H815" s="439"/>
      <c r="I815" s="439"/>
      <c r="J815" s="439"/>
      <c r="K815" s="440"/>
      <c r="L815" s="454" t="s">
        <v>764</v>
      </c>
      <c r="M815" s="455"/>
      <c r="N815" s="455"/>
      <c r="O815" s="455"/>
      <c r="P815" s="455"/>
      <c r="Q815" s="455"/>
      <c r="R815" s="455"/>
      <c r="S815" s="455"/>
      <c r="T815" s="455"/>
      <c r="U815" s="455"/>
      <c r="V815" s="455"/>
      <c r="W815" s="455"/>
      <c r="X815" s="456"/>
      <c r="Y815" s="457">
        <v>2</v>
      </c>
      <c r="Z815" s="458"/>
      <c r="AA815" s="458"/>
      <c r="AB815" s="559"/>
      <c r="AC815" s="438" t="s">
        <v>752</v>
      </c>
      <c r="AD815" s="439"/>
      <c r="AE815" s="439"/>
      <c r="AF815" s="439"/>
      <c r="AG815" s="440"/>
      <c r="AH815" s="454" t="s">
        <v>761</v>
      </c>
      <c r="AI815" s="455"/>
      <c r="AJ815" s="455"/>
      <c r="AK815" s="455"/>
      <c r="AL815" s="455"/>
      <c r="AM815" s="455"/>
      <c r="AN815" s="455"/>
      <c r="AO815" s="455"/>
      <c r="AP815" s="455"/>
      <c r="AQ815" s="455"/>
      <c r="AR815" s="455"/>
      <c r="AS815" s="455"/>
      <c r="AT815" s="456"/>
      <c r="AU815" s="457">
        <v>0.3</v>
      </c>
      <c r="AV815" s="458"/>
      <c r="AW815" s="458"/>
      <c r="AX815" s="459"/>
      <c r="AY815">
        <f t="shared" ref="AY815:AY825" si="116">$AY$813</f>
        <v>2</v>
      </c>
    </row>
    <row r="816" spans="1:51" ht="24.75" hidden="1" customHeight="1" x14ac:dyDescent="0.15">
      <c r="A816" s="558"/>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15">
      <c r="A817" s="558"/>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58"/>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58"/>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58"/>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58"/>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58"/>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58"/>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58"/>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58"/>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2</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0.3</v>
      </c>
      <c r="AV825" s="414"/>
      <c r="AW825" s="414"/>
      <c r="AX825" s="416"/>
      <c r="AY825">
        <f t="shared" si="116"/>
        <v>2</v>
      </c>
    </row>
    <row r="826" spans="1:51" ht="24.75" customHeight="1" x14ac:dyDescent="0.15">
      <c r="A826" s="558"/>
      <c r="B826" s="765"/>
      <c r="C826" s="765"/>
      <c r="D826" s="765"/>
      <c r="E826" s="765"/>
      <c r="F826" s="766"/>
      <c r="G826" s="444" t="s">
        <v>788</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767</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58"/>
      <c r="B827" s="765"/>
      <c r="C827" s="765"/>
      <c r="D827" s="765"/>
      <c r="E827" s="765"/>
      <c r="F827" s="766"/>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58"/>
      <c r="B828" s="765"/>
      <c r="C828" s="765"/>
      <c r="D828" s="765"/>
      <c r="E828" s="765"/>
      <c r="F828" s="766"/>
      <c r="G828" s="438" t="s">
        <v>752</v>
      </c>
      <c r="H828" s="439"/>
      <c r="I828" s="439"/>
      <c r="J828" s="439"/>
      <c r="K828" s="440"/>
      <c r="L828" s="454" t="s">
        <v>787</v>
      </c>
      <c r="M828" s="455"/>
      <c r="N828" s="455"/>
      <c r="O828" s="455"/>
      <c r="P828" s="455"/>
      <c r="Q828" s="455"/>
      <c r="R828" s="455"/>
      <c r="S828" s="455"/>
      <c r="T828" s="455"/>
      <c r="U828" s="455"/>
      <c r="V828" s="455"/>
      <c r="W828" s="455"/>
      <c r="X828" s="456"/>
      <c r="Y828" s="457">
        <v>2</v>
      </c>
      <c r="Z828" s="458"/>
      <c r="AA828" s="458"/>
      <c r="AB828" s="559"/>
      <c r="AC828" s="438" t="s">
        <v>752</v>
      </c>
      <c r="AD828" s="439"/>
      <c r="AE828" s="439"/>
      <c r="AF828" s="439"/>
      <c r="AG828" s="440"/>
      <c r="AH828" s="454" t="s">
        <v>765</v>
      </c>
      <c r="AI828" s="455"/>
      <c r="AJ828" s="455"/>
      <c r="AK828" s="455"/>
      <c r="AL828" s="455"/>
      <c r="AM828" s="455"/>
      <c r="AN828" s="455"/>
      <c r="AO828" s="455"/>
      <c r="AP828" s="455"/>
      <c r="AQ828" s="455"/>
      <c r="AR828" s="455"/>
      <c r="AS828" s="455"/>
      <c r="AT828" s="456"/>
      <c r="AU828" s="457">
        <v>53</v>
      </c>
      <c r="AV828" s="458"/>
      <c r="AW828" s="458"/>
      <c r="AX828" s="459"/>
      <c r="AY828">
        <f t="shared" ref="AY828:AY838" si="117">$AY$826</f>
        <v>2</v>
      </c>
    </row>
    <row r="829" spans="1:51" ht="24.75" customHeight="1" x14ac:dyDescent="0.15">
      <c r="A829" s="558"/>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438" t="s">
        <v>752</v>
      </c>
      <c r="AD829" s="439"/>
      <c r="AE829" s="439"/>
      <c r="AF829" s="439"/>
      <c r="AG829" s="440"/>
      <c r="AH829" s="400" t="s">
        <v>753</v>
      </c>
      <c r="AI829" s="401"/>
      <c r="AJ829" s="401"/>
      <c r="AK829" s="401"/>
      <c r="AL829" s="401"/>
      <c r="AM829" s="401"/>
      <c r="AN829" s="401"/>
      <c r="AO829" s="401"/>
      <c r="AP829" s="401"/>
      <c r="AQ829" s="401"/>
      <c r="AR829" s="401"/>
      <c r="AS829" s="401"/>
      <c r="AT829" s="402"/>
      <c r="AU829" s="397">
        <v>29</v>
      </c>
      <c r="AV829" s="398"/>
      <c r="AW829" s="398"/>
      <c r="AX829" s="399"/>
      <c r="AY829">
        <f t="shared" si="117"/>
        <v>2</v>
      </c>
    </row>
    <row r="830" spans="1:51" ht="24.75" hidden="1" customHeight="1" x14ac:dyDescent="0.15">
      <c r="A830" s="558"/>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58"/>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58"/>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58"/>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58"/>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58"/>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58"/>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58"/>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58"/>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2</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82</v>
      </c>
      <c r="AV838" s="414"/>
      <c r="AW838" s="414"/>
      <c r="AX838" s="416"/>
      <c r="AY838">
        <f t="shared" si="117"/>
        <v>2</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338</v>
      </c>
      <c r="AM839" s="962"/>
      <c r="AN839" s="962"/>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295</v>
      </c>
      <c r="K844" s="109"/>
      <c r="L844" s="109"/>
      <c r="M844" s="109"/>
      <c r="N844" s="109"/>
      <c r="O844" s="109"/>
      <c r="P844" s="337" t="s">
        <v>243</v>
      </c>
      <c r="Q844" s="337"/>
      <c r="R844" s="337"/>
      <c r="S844" s="337"/>
      <c r="T844" s="337"/>
      <c r="U844" s="337"/>
      <c r="V844" s="337"/>
      <c r="W844" s="337"/>
      <c r="X844" s="337"/>
      <c r="Y844" s="347" t="s">
        <v>293</v>
      </c>
      <c r="Z844" s="348"/>
      <c r="AA844" s="348"/>
      <c r="AB844" s="348"/>
      <c r="AC844" s="277" t="s">
        <v>332</v>
      </c>
      <c r="AD844" s="277"/>
      <c r="AE844" s="277"/>
      <c r="AF844" s="277"/>
      <c r="AG844" s="277"/>
      <c r="AH844" s="347" t="s">
        <v>361</v>
      </c>
      <c r="AI844" s="349"/>
      <c r="AJ844" s="349"/>
      <c r="AK844" s="349"/>
      <c r="AL844" s="349" t="s">
        <v>21</v>
      </c>
      <c r="AM844" s="349"/>
      <c r="AN844" s="349"/>
      <c r="AO844" s="425"/>
      <c r="AP844" s="426" t="s">
        <v>296</v>
      </c>
      <c r="AQ844" s="426"/>
      <c r="AR844" s="426"/>
      <c r="AS844" s="426"/>
      <c r="AT844" s="426"/>
      <c r="AU844" s="426"/>
      <c r="AV844" s="426"/>
      <c r="AW844" s="426"/>
      <c r="AX844" s="426"/>
    </row>
    <row r="845" spans="1:51" ht="47.25" customHeight="1" x14ac:dyDescent="0.15">
      <c r="A845" s="403">
        <v>1</v>
      </c>
      <c r="B845" s="403">
        <v>1</v>
      </c>
      <c r="C845" s="421" t="s">
        <v>768</v>
      </c>
      <c r="D845" s="417"/>
      <c r="E845" s="417"/>
      <c r="F845" s="417"/>
      <c r="G845" s="417"/>
      <c r="H845" s="417"/>
      <c r="I845" s="417"/>
      <c r="J845" s="418">
        <v>2010001021240</v>
      </c>
      <c r="K845" s="419"/>
      <c r="L845" s="419"/>
      <c r="M845" s="419"/>
      <c r="N845" s="419"/>
      <c r="O845" s="419"/>
      <c r="P845" s="429" t="s">
        <v>774</v>
      </c>
      <c r="Q845" s="318"/>
      <c r="R845" s="318"/>
      <c r="S845" s="318"/>
      <c r="T845" s="318"/>
      <c r="U845" s="318"/>
      <c r="V845" s="318"/>
      <c r="W845" s="318"/>
      <c r="X845" s="319"/>
      <c r="Y845" s="320">
        <v>8</v>
      </c>
      <c r="Z845" s="321"/>
      <c r="AA845" s="321"/>
      <c r="AB845" s="322"/>
      <c r="AC845" s="324" t="s">
        <v>367</v>
      </c>
      <c r="AD845" s="325"/>
      <c r="AE845" s="325"/>
      <c r="AF845" s="325"/>
      <c r="AG845" s="325"/>
      <c r="AH845" s="423" t="s">
        <v>777</v>
      </c>
      <c r="AI845" s="424"/>
      <c r="AJ845" s="424"/>
      <c r="AK845" s="424"/>
      <c r="AL845" s="328" t="s">
        <v>777</v>
      </c>
      <c r="AM845" s="329"/>
      <c r="AN845" s="329"/>
      <c r="AO845" s="330"/>
      <c r="AP845" s="323" t="s">
        <v>777</v>
      </c>
      <c r="AQ845" s="323"/>
      <c r="AR845" s="323"/>
      <c r="AS845" s="323"/>
      <c r="AT845" s="323"/>
      <c r="AU845" s="323"/>
      <c r="AV845" s="323"/>
      <c r="AW845" s="323"/>
      <c r="AX845" s="323"/>
    </row>
    <row r="846" spans="1:51" ht="47.25" customHeight="1" x14ac:dyDescent="0.15">
      <c r="A846" s="403">
        <v>2</v>
      </c>
      <c r="B846" s="403">
        <v>1</v>
      </c>
      <c r="C846" s="421" t="s">
        <v>768</v>
      </c>
      <c r="D846" s="417"/>
      <c r="E846" s="417"/>
      <c r="F846" s="417"/>
      <c r="G846" s="417"/>
      <c r="H846" s="417"/>
      <c r="I846" s="417"/>
      <c r="J846" s="418">
        <v>2010001021240</v>
      </c>
      <c r="K846" s="419"/>
      <c r="L846" s="419"/>
      <c r="M846" s="419"/>
      <c r="N846" s="419"/>
      <c r="O846" s="419"/>
      <c r="P846" s="429" t="s">
        <v>775</v>
      </c>
      <c r="Q846" s="318"/>
      <c r="R846" s="318"/>
      <c r="S846" s="318"/>
      <c r="T846" s="318"/>
      <c r="U846" s="318"/>
      <c r="V846" s="318"/>
      <c r="W846" s="318"/>
      <c r="X846" s="319"/>
      <c r="Y846" s="320">
        <v>0.8</v>
      </c>
      <c r="Z846" s="321"/>
      <c r="AA846" s="321"/>
      <c r="AB846" s="322"/>
      <c r="AC846" s="324" t="s">
        <v>372</v>
      </c>
      <c r="AD846" s="325"/>
      <c r="AE846" s="325"/>
      <c r="AF846" s="325"/>
      <c r="AG846" s="325"/>
      <c r="AH846" s="423" t="s">
        <v>777</v>
      </c>
      <c r="AI846" s="424"/>
      <c r="AJ846" s="424"/>
      <c r="AK846" s="424"/>
      <c r="AL846" s="328" t="s">
        <v>777</v>
      </c>
      <c r="AM846" s="329"/>
      <c r="AN846" s="329"/>
      <c r="AO846" s="330"/>
      <c r="AP846" s="323" t="s">
        <v>777</v>
      </c>
      <c r="AQ846" s="323"/>
      <c r="AR846" s="323"/>
      <c r="AS846" s="323"/>
      <c r="AT846" s="323"/>
      <c r="AU846" s="323"/>
      <c r="AV846" s="323"/>
      <c r="AW846" s="323"/>
      <c r="AX846" s="323"/>
      <c r="AY846">
        <f>COUNTA($C$846)</f>
        <v>1</v>
      </c>
    </row>
    <row r="847" spans="1:51" ht="47.25" customHeight="1" x14ac:dyDescent="0.15">
      <c r="A847" s="403">
        <v>3</v>
      </c>
      <c r="B847" s="403">
        <v>1</v>
      </c>
      <c r="C847" s="421" t="s">
        <v>768</v>
      </c>
      <c r="D847" s="417"/>
      <c r="E847" s="417"/>
      <c r="F847" s="417"/>
      <c r="G847" s="417"/>
      <c r="H847" s="417"/>
      <c r="I847" s="417"/>
      <c r="J847" s="418">
        <v>2010001021240</v>
      </c>
      <c r="K847" s="419"/>
      <c r="L847" s="419"/>
      <c r="M847" s="419"/>
      <c r="N847" s="419"/>
      <c r="O847" s="419"/>
      <c r="P847" s="429" t="s">
        <v>776</v>
      </c>
      <c r="Q847" s="430"/>
      <c r="R847" s="430"/>
      <c r="S847" s="430"/>
      <c r="T847" s="430"/>
      <c r="U847" s="430"/>
      <c r="V847" s="430"/>
      <c r="W847" s="430"/>
      <c r="X847" s="431"/>
      <c r="Y847" s="320">
        <v>0.6</v>
      </c>
      <c r="Z847" s="321"/>
      <c r="AA847" s="321"/>
      <c r="AB847" s="322"/>
      <c r="AC847" s="324" t="s">
        <v>372</v>
      </c>
      <c r="AD847" s="325"/>
      <c r="AE847" s="325"/>
      <c r="AF847" s="325"/>
      <c r="AG847" s="325"/>
      <c r="AH847" s="326" t="s">
        <v>777</v>
      </c>
      <c r="AI847" s="327"/>
      <c r="AJ847" s="327"/>
      <c r="AK847" s="327"/>
      <c r="AL847" s="328" t="s">
        <v>777</v>
      </c>
      <c r="AM847" s="329"/>
      <c r="AN847" s="329"/>
      <c r="AO847" s="330"/>
      <c r="AP847" s="323" t="s">
        <v>777</v>
      </c>
      <c r="AQ847" s="323"/>
      <c r="AR847" s="323"/>
      <c r="AS847" s="323"/>
      <c r="AT847" s="323"/>
      <c r="AU847" s="323"/>
      <c r="AV847" s="323"/>
      <c r="AW847" s="323"/>
      <c r="AX847" s="323"/>
      <c r="AY847">
        <f>COUNTA($C$847)</f>
        <v>1</v>
      </c>
    </row>
    <row r="848" spans="1:51" ht="30" hidden="1" customHeight="1" x14ac:dyDescent="0.15">
      <c r="A848" s="403">
        <v>4</v>
      </c>
      <c r="B848" s="403">
        <v>1</v>
      </c>
      <c r="C848" s="421"/>
      <c r="D848" s="417"/>
      <c r="E848" s="417"/>
      <c r="F848" s="417"/>
      <c r="G848" s="417"/>
      <c r="H848" s="417"/>
      <c r="I848" s="417"/>
      <c r="J848" s="418"/>
      <c r="K848" s="419"/>
      <c r="L848" s="419"/>
      <c r="M848" s="419"/>
      <c r="N848" s="419"/>
      <c r="O848" s="419"/>
      <c r="P848" s="429"/>
      <c r="Q848" s="430"/>
      <c r="R848" s="430"/>
      <c r="S848" s="430"/>
      <c r="T848" s="430"/>
      <c r="U848" s="430"/>
      <c r="V848" s="430"/>
      <c r="W848" s="430"/>
      <c r="X848" s="431"/>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1"/>
      <c r="D849" s="417"/>
      <c r="E849" s="417"/>
      <c r="F849" s="417"/>
      <c r="G849" s="417"/>
      <c r="H849" s="417"/>
      <c r="I849" s="417"/>
      <c r="J849" s="418"/>
      <c r="K849" s="419"/>
      <c r="L849" s="419"/>
      <c r="M849" s="419"/>
      <c r="N849" s="419"/>
      <c r="O849" s="419"/>
      <c r="P849" s="317"/>
      <c r="Q849" s="318"/>
      <c r="R849" s="318"/>
      <c r="S849" s="318"/>
      <c r="T849" s="318"/>
      <c r="U849" s="318"/>
      <c r="V849" s="318"/>
      <c r="W849" s="318"/>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1"/>
      <c r="D850" s="417"/>
      <c r="E850" s="417"/>
      <c r="F850" s="417"/>
      <c r="G850" s="417"/>
      <c r="H850" s="417"/>
      <c r="I850" s="417"/>
      <c r="J850" s="418"/>
      <c r="K850" s="419"/>
      <c r="L850" s="419"/>
      <c r="M850" s="419"/>
      <c r="N850" s="419"/>
      <c r="O850" s="419"/>
      <c r="P850" s="317"/>
      <c r="Q850" s="318"/>
      <c r="R850" s="318"/>
      <c r="S850" s="318"/>
      <c r="T850" s="318"/>
      <c r="U850" s="318"/>
      <c r="V850" s="318"/>
      <c r="W850" s="318"/>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1"/>
      <c r="D851" s="417"/>
      <c r="E851" s="417"/>
      <c r="F851" s="417"/>
      <c r="G851" s="417"/>
      <c r="H851" s="417"/>
      <c r="I851" s="417"/>
      <c r="J851" s="418"/>
      <c r="K851" s="419"/>
      <c r="L851" s="419"/>
      <c r="M851" s="419"/>
      <c r="N851" s="419"/>
      <c r="O851" s="419"/>
      <c r="P851" s="317"/>
      <c r="Q851" s="318"/>
      <c r="R851" s="318"/>
      <c r="S851" s="318"/>
      <c r="T851" s="318"/>
      <c r="U851" s="318"/>
      <c r="V851" s="318"/>
      <c r="W851" s="318"/>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8"/>
      <c r="R852" s="318"/>
      <c r="S852" s="318"/>
      <c r="T852" s="318"/>
      <c r="U852" s="318"/>
      <c r="V852" s="318"/>
      <c r="W852" s="318"/>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8"/>
      <c r="R853" s="318"/>
      <c r="S853" s="318"/>
      <c r="T853" s="318"/>
      <c r="U853" s="318"/>
      <c r="V853" s="318"/>
      <c r="W853" s="318"/>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8"/>
      <c r="R854" s="318"/>
      <c r="S854" s="318"/>
      <c r="T854" s="318"/>
      <c r="U854" s="318"/>
      <c r="V854" s="318"/>
      <c r="W854" s="318"/>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8"/>
      <c r="R855" s="318"/>
      <c r="S855" s="318"/>
      <c r="T855" s="318"/>
      <c r="U855" s="318"/>
      <c r="V855" s="318"/>
      <c r="W855" s="318"/>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8"/>
      <c r="R856" s="318"/>
      <c r="S856" s="318"/>
      <c r="T856" s="318"/>
      <c r="U856" s="318"/>
      <c r="V856" s="318"/>
      <c r="W856" s="318"/>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8"/>
      <c r="R857" s="318"/>
      <c r="S857" s="318"/>
      <c r="T857" s="318"/>
      <c r="U857" s="318"/>
      <c r="V857" s="318"/>
      <c r="W857" s="318"/>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8"/>
      <c r="R858" s="318"/>
      <c r="S858" s="318"/>
      <c r="T858" s="318"/>
      <c r="U858" s="318"/>
      <c r="V858" s="318"/>
      <c r="W858" s="318"/>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8"/>
      <c r="R859" s="318"/>
      <c r="S859" s="318"/>
      <c r="T859" s="318"/>
      <c r="U859" s="318"/>
      <c r="V859" s="318"/>
      <c r="W859" s="318"/>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8"/>
      <c r="R860" s="318"/>
      <c r="S860" s="318"/>
      <c r="T860" s="318"/>
      <c r="U860" s="318"/>
      <c r="V860" s="318"/>
      <c r="W860" s="318"/>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8"/>
      <c r="R861" s="318"/>
      <c r="S861" s="318"/>
      <c r="T861" s="318"/>
      <c r="U861" s="318"/>
      <c r="V861" s="318"/>
      <c r="W861" s="318"/>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420"/>
      <c r="Q868" s="420"/>
      <c r="R868" s="420"/>
      <c r="S868" s="420"/>
      <c r="T868" s="420"/>
      <c r="U868" s="420"/>
      <c r="V868" s="420"/>
      <c r="W868" s="420"/>
      <c r="X868" s="420"/>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420"/>
      <c r="Q869" s="420"/>
      <c r="R869" s="420"/>
      <c r="S869" s="420"/>
      <c r="T869" s="420"/>
      <c r="U869" s="420"/>
      <c r="V869" s="420"/>
      <c r="W869" s="420"/>
      <c r="X869" s="420"/>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420"/>
      <c r="Q873" s="420"/>
      <c r="R873" s="420"/>
      <c r="S873" s="420"/>
      <c r="T873" s="420"/>
      <c r="U873" s="420"/>
      <c r="V873" s="420"/>
      <c r="W873" s="420"/>
      <c r="X873" s="420"/>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295</v>
      </c>
      <c r="K877" s="109"/>
      <c r="L877" s="109"/>
      <c r="M877" s="109"/>
      <c r="N877" s="109"/>
      <c r="O877" s="109"/>
      <c r="P877" s="337" t="s">
        <v>243</v>
      </c>
      <c r="Q877" s="337"/>
      <c r="R877" s="337"/>
      <c r="S877" s="337"/>
      <c r="T877" s="337"/>
      <c r="U877" s="337"/>
      <c r="V877" s="337"/>
      <c r="W877" s="337"/>
      <c r="X877" s="337"/>
      <c r="Y877" s="347" t="s">
        <v>293</v>
      </c>
      <c r="Z877" s="348"/>
      <c r="AA877" s="348"/>
      <c r="AB877" s="348"/>
      <c r="AC877" s="277" t="s">
        <v>332</v>
      </c>
      <c r="AD877" s="277"/>
      <c r="AE877" s="277"/>
      <c r="AF877" s="277"/>
      <c r="AG877" s="277"/>
      <c r="AH877" s="347" t="s">
        <v>361</v>
      </c>
      <c r="AI877" s="349"/>
      <c r="AJ877" s="349"/>
      <c r="AK877" s="349"/>
      <c r="AL877" s="349" t="s">
        <v>21</v>
      </c>
      <c r="AM877" s="349"/>
      <c r="AN877" s="349"/>
      <c r="AO877" s="425"/>
      <c r="AP877" s="426" t="s">
        <v>296</v>
      </c>
      <c r="AQ877" s="426"/>
      <c r="AR877" s="426"/>
      <c r="AS877" s="426"/>
      <c r="AT877" s="426"/>
      <c r="AU877" s="426"/>
      <c r="AV877" s="426"/>
      <c r="AW877" s="426"/>
      <c r="AX877" s="426"/>
      <c r="AY877">
        <f t="shared" ref="AY877:AY878" si="118">$AY$875</f>
        <v>1</v>
      </c>
    </row>
    <row r="878" spans="1:51" ht="47.25" customHeight="1" x14ac:dyDescent="0.15">
      <c r="A878" s="403">
        <v>1</v>
      </c>
      <c r="B878" s="403">
        <v>1</v>
      </c>
      <c r="C878" s="421" t="s">
        <v>769</v>
      </c>
      <c r="D878" s="417"/>
      <c r="E878" s="417"/>
      <c r="F878" s="417"/>
      <c r="G878" s="417"/>
      <c r="H878" s="417"/>
      <c r="I878" s="417"/>
      <c r="J878" s="418">
        <v>4011201000148</v>
      </c>
      <c r="K878" s="419"/>
      <c r="L878" s="419"/>
      <c r="M878" s="419"/>
      <c r="N878" s="419"/>
      <c r="O878" s="419"/>
      <c r="P878" s="422" t="s">
        <v>778</v>
      </c>
      <c r="Q878" s="420"/>
      <c r="R878" s="420"/>
      <c r="S878" s="420"/>
      <c r="T878" s="420"/>
      <c r="U878" s="420"/>
      <c r="V878" s="420"/>
      <c r="W878" s="420"/>
      <c r="X878" s="420"/>
      <c r="Y878" s="320">
        <v>1</v>
      </c>
      <c r="Z878" s="321"/>
      <c r="AA878" s="321"/>
      <c r="AB878" s="322"/>
      <c r="AC878" s="324" t="s">
        <v>372</v>
      </c>
      <c r="AD878" s="325"/>
      <c r="AE878" s="325"/>
      <c r="AF878" s="325"/>
      <c r="AG878" s="325"/>
      <c r="AH878" s="423" t="s">
        <v>777</v>
      </c>
      <c r="AI878" s="424"/>
      <c r="AJ878" s="424"/>
      <c r="AK878" s="424"/>
      <c r="AL878" s="328" t="s">
        <v>777</v>
      </c>
      <c r="AM878" s="329"/>
      <c r="AN878" s="329"/>
      <c r="AO878" s="330"/>
      <c r="AP878" s="323" t="s">
        <v>777</v>
      </c>
      <c r="AQ878" s="323"/>
      <c r="AR878" s="323"/>
      <c r="AS878" s="323"/>
      <c r="AT878" s="323"/>
      <c r="AU878" s="323"/>
      <c r="AV878" s="323"/>
      <c r="AW878" s="323"/>
      <c r="AX878" s="323"/>
      <c r="AY878">
        <f t="shared" si="118"/>
        <v>1</v>
      </c>
    </row>
    <row r="879" spans="1:51" ht="30" hidden="1" customHeight="1" x14ac:dyDescent="0.15">
      <c r="A879" s="403">
        <v>2</v>
      </c>
      <c r="B879" s="403">
        <v>1</v>
      </c>
      <c r="C879" s="421"/>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320"/>
      <c r="Z879" s="321"/>
      <c r="AA879" s="321"/>
      <c r="AB879" s="322"/>
      <c r="AC879" s="324"/>
      <c r="AD879" s="325"/>
      <c r="AE879" s="325"/>
      <c r="AF879" s="325"/>
      <c r="AG879" s="325"/>
      <c r="AH879" s="423"/>
      <c r="AI879" s="424"/>
      <c r="AJ879" s="424"/>
      <c r="AK879" s="42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1"/>
      <c r="D880" s="417"/>
      <c r="E880" s="417"/>
      <c r="F880" s="417"/>
      <c r="G880" s="417"/>
      <c r="H880" s="417"/>
      <c r="I880" s="417"/>
      <c r="J880" s="418"/>
      <c r="K880" s="419"/>
      <c r="L880" s="419"/>
      <c r="M880" s="419"/>
      <c r="N880" s="419"/>
      <c r="O880" s="419"/>
      <c r="P880" s="422"/>
      <c r="Q880" s="420"/>
      <c r="R880" s="420"/>
      <c r="S880" s="420"/>
      <c r="T880" s="420"/>
      <c r="U880" s="420"/>
      <c r="V880" s="420"/>
      <c r="W880" s="420"/>
      <c r="X880" s="420"/>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1"/>
      <c r="D881" s="417"/>
      <c r="E881" s="417"/>
      <c r="F881" s="417"/>
      <c r="G881" s="417"/>
      <c r="H881" s="417"/>
      <c r="I881" s="417"/>
      <c r="J881" s="418"/>
      <c r="K881" s="419"/>
      <c r="L881" s="419"/>
      <c r="M881" s="419"/>
      <c r="N881" s="419"/>
      <c r="O881" s="419"/>
      <c r="P881" s="422"/>
      <c r="Q881" s="420"/>
      <c r="R881" s="420"/>
      <c r="S881" s="420"/>
      <c r="T881" s="420"/>
      <c r="U881" s="420"/>
      <c r="V881" s="420"/>
      <c r="W881" s="420"/>
      <c r="X881" s="420"/>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420"/>
      <c r="Q892" s="420"/>
      <c r="R892" s="420"/>
      <c r="S892" s="420"/>
      <c r="T892" s="420"/>
      <c r="U892" s="420"/>
      <c r="V892" s="420"/>
      <c r="W892" s="420"/>
      <c r="X892" s="420"/>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420"/>
      <c r="Q893" s="420"/>
      <c r="R893" s="420"/>
      <c r="S893" s="420"/>
      <c r="T893" s="420"/>
      <c r="U893" s="420"/>
      <c r="V893" s="420"/>
      <c r="W893" s="420"/>
      <c r="X893" s="420"/>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420"/>
      <c r="Q894" s="420"/>
      <c r="R894" s="420"/>
      <c r="S894" s="420"/>
      <c r="T894" s="420"/>
      <c r="U894" s="420"/>
      <c r="V894" s="420"/>
      <c r="W894" s="420"/>
      <c r="X894" s="420"/>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420"/>
      <c r="Q901" s="420"/>
      <c r="R901" s="420"/>
      <c r="S901" s="420"/>
      <c r="T901" s="420"/>
      <c r="U901" s="420"/>
      <c r="V901" s="420"/>
      <c r="W901" s="420"/>
      <c r="X901" s="420"/>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420"/>
      <c r="Q902" s="420"/>
      <c r="R902" s="420"/>
      <c r="S902" s="420"/>
      <c r="T902" s="420"/>
      <c r="U902" s="420"/>
      <c r="V902" s="420"/>
      <c r="W902" s="420"/>
      <c r="X902" s="420"/>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420"/>
      <c r="Q906" s="420"/>
      <c r="R906" s="420"/>
      <c r="S906" s="420"/>
      <c r="T906" s="420"/>
      <c r="U906" s="420"/>
      <c r="V906" s="420"/>
      <c r="W906" s="420"/>
      <c r="X906" s="420"/>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295</v>
      </c>
      <c r="K910" s="109"/>
      <c r="L910" s="109"/>
      <c r="M910" s="109"/>
      <c r="N910" s="109"/>
      <c r="O910" s="109"/>
      <c r="P910" s="337" t="s">
        <v>243</v>
      </c>
      <c r="Q910" s="337"/>
      <c r="R910" s="337"/>
      <c r="S910" s="337"/>
      <c r="T910" s="337"/>
      <c r="U910" s="337"/>
      <c r="V910" s="337"/>
      <c r="W910" s="337"/>
      <c r="X910" s="337"/>
      <c r="Y910" s="347" t="s">
        <v>293</v>
      </c>
      <c r="Z910" s="348"/>
      <c r="AA910" s="348"/>
      <c r="AB910" s="348"/>
      <c r="AC910" s="277" t="s">
        <v>332</v>
      </c>
      <c r="AD910" s="277"/>
      <c r="AE910" s="277"/>
      <c r="AF910" s="277"/>
      <c r="AG910" s="277"/>
      <c r="AH910" s="347" t="s">
        <v>361</v>
      </c>
      <c r="AI910" s="349"/>
      <c r="AJ910" s="349"/>
      <c r="AK910" s="349"/>
      <c r="AL910" s="349" t="s">
        <v>21</v>
      </c>
      <c r="AM910" s="349"/>
      <c r="AN910" s="349"/>
      <c r="AO910" s="425"/>
      <c r="AP910" s="426" t="s">
        <v>296</v>
      </c>
      <c r="AQ910" s="426"/>
      <c r="AR910" s="426"/>
      <c r="AS910" s="426"/>
      <c r="AT910" s="426"/>
      <c r="AU910" s="426"/>
      <c r="AV910" s="426"/>
      <c r="AW910" s="426"/>
      <c r="AX910" s="426"/>
      <c r="AY910">
        <f t="shared" ref="AY910:AY911" si="119">$AY$908</f>
        <v>1</v>
      </c>
    </row>
    <row r="911" spans="1:51" ht="47.25" customHeight="1" x14ac:dyDescent="0.15">
      <c r="A911" s="403">
        <v>1</v>
      </c>
      <c r="B911" s="403">
        <v>1</v>
      </c>
      <c r="C911" s="421" t="s">
        <v>770</v>
      </c>
      <c r="D911" s="417"/>
      <c r="E911" s="417"/>
      <c r="F911" s="417"/>
      <c r="G911" s="417"/>
      <c r="H911" s="417"/>
      <c r="I911" s="417"/>
      <c r="J911" s="418">
        <v>3011101019124</v>
      </c>
      <c r="K911" s="419"/>
      <c r="L911" s="419"/>
      <c r="M911" s="419"/>
      <c r="N911" s="419"/>
      <c r="O911" s="419"/>
      <c r="P911" s="422" t="s">
        <v>779</v>
      </c>
      <c r="Q911" s="420"/>
      <c r="R911" s="420"/>
      <c r="S911" s="420"/>
      <c r="T911" s="420"/>
      <c r="U911" s="420"/>
      <c r="V911" s="420"/>
      <c r="W911" s="420"/>
      <c r="X911" s="420"/>
      <c r="Y911" s="320">
        <v>29</v>
      </c>
      <c r="Z911" s="321"/>
      <c r="AA911" s="321"/>
      <c r="AB911" s="322"/>
      <c r="AC911" s="324" t="s">
        <v>366</v>
      </c>
      <c r="AD911" s="325"/>
      <c r="AE911" s="325"/>
      <c r="AF911" s="325"/>
      <c r="AG911" s="325"/>
      <c r="AH911" s="423">
        <v>1</v>
      </c>
      <c r="AI911" s="424"/>
      <c r="AJ911" s="424"/>
      <c r="AK911" s="424"/>
      <c r="AL911" s="328">
        <v>98.6</v>
      </c>
      <c r="AM911" s="329"/>
      <c r="AN911" s="329"/>
      <c r="AO911" s="330"/>
      <c r="AP911" s="323" t="s">
        <v>777</v>
      </c>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320"/>
      <c r="Z912" s="321"/>
      <c r="AA912" s="321"/>
      <c r="AB912" s="322"/>
      <c r="AC912" s="324"/>
      <c r="AD912" s="325"/>
      <c r="AE912" s="325"/>
      <c r="AF912" s="325"/>
      <c r="AG912" s="325"/>
      <c r="AH912" s="423"/>
      <c r="AI912" s="424"/>
      <c r="AJ912" s="424"/>
      <c r="AK912" s="42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1"/>
      <c r="D913" s="417"/>
      <c r="E913" s="417"/>
      <c r="F913" s="417"/>
      <c r="G913" s="417"/>
      <c r="H913" s="417"/>
      <c r="I913" s="417"/>
      <c r="J913" s="418"/>
      <c r="K913" s="419"/>
      <c r="L913" s="419"/>
      <c r="M913" s="419"/>
      <c r="N913" s="419"/>
      <c r="O913" s="419"/>
      <c r="P913" s="422"/>
      <c r="Q913" s="420"/>
      <c r="R913" s="420"/>
      <c r="S913" s="420"/>
      <c r="T913" s="420"/>
      <c r="U913" s="420"/>
      <c r="V913" s="420"/>
      <c r="W913" s="420"/>
      <c r="X913" s="420"/>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1"/>
      <c r="D914" s="417"/>
      <c r="E914" s="417"/>
      <c r="F914" s="417"/>
      <c r="G914" s="417"/>
      <c r="H914" s="417"/>
      <c r="I914" s="417"/>
      <c r="J914" s="418"/>
      <c r="K914" s="419"/>
      <c r="L914" s="419"/>
      <c r="M914" s="419"/>
      <c r="N914" s="419"/>
      <c r="O914" s="419"/>
      <c r="P914" s="422"/>
      <c r="Q914" s="420"/>
      <c r="R914" s="420"/>
      <c r="S914" s="420"/>
      <c r="T914" s="420"/>
      <c r="U914" s="420"/>
      <c r="V914" s="420"/>
      <c r="W914" s="420"/>
      <c r="X914" s="420"/>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420"/>
      <c r="Q925" s="420"/>
      <c r="R925" s="420"/>
      <c r="S925" s="420"/>
      <c r="T925" s="420"/>
      <c r="U925" s="420"/>
      <c r="V925" s="420"/>
      <c r="W925" s="420"/>
      <c r="X925" s="420"/>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420"/>
      <c r="Q926" s="420"/>
      <c r="R926" s="420"/>
      <c r="S926" s="420"/>
      <c r="T926" s="420"/>
      <c r="U926" s="420"/>
      <c r="V926" s="420"/>
      <c r="W926" s="420"/>
      <c r="X926" s="420"/>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420"/>
      <c r="Q927" s="420"/>
      <c r="R927" s="420"/>
      <c r="S927" s="420"/>
      <c r="T927" s="420"/>
      <c r="U927" s="420"/>
      <c r="V927" s="420"/>
      <c r="W927" s="420"/>
      <c r="X927" s="420"/>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420"/>
      <c r="Q934" s="420"/>
      <c r="R934" s="420"/>
      <c r="S934" s="420"/>
      <c r="T934" s="420"/>
      <c r="U934" s="420"/>
      <c r="V934" s="420"/>
      <c r="W934" s="420"/>
      <c r="X934" s="420"/>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420"/>
      <c r="Q935" s="420"/>
      <c r="R935" s="420"/>
      <c r="S935" s="420"/>
      <c r="T935" s="420"/>
      <c r="U935" s="420"/>
      <c r="V935" s="420"/>
      <c r="W935" s="420"/>
      <c r="X935" s="420"/>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420"/>
      <c r="Q939" s="420"/>
      <c r="R939" s="420"/>
      <c r="S939" s="420"/>
      <c r="T939" s="420"/>
      <c r="U939" s="420"/>
      <c r="V939" s="420"/>
      <c r="W939" s="420"/>
      <c r="X939" s="420"/>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295</v>
      </c>
      <c r="K943" s="109"/>
      <c r="L943" s="109"/>
      <c r="M943" s="109"/>
      <c r="N943" s="109"/>
      <c r="O943" s="109"/>
      <c r="P943" s="337" t="s">
        <v>243</v>
      </c>
      <c r="Q943" s="337"/>
      <c r="R943" s="337"/>
      <c r="S943" s="337"/>
      <c r="T943" s="337"/>
      <c r="U943" s="337"/>
      <c r="V943" s="337"/>
      <c r="W943" s="337"/>
      <c r="X943" s="337"/>
      <c r="Y943" s="347" t="s">
        <v>293</v>
      </c>
      <c r="Z943" s="348"/>
      <c r="AA943" s="348"/>
      <c r="AB943" s="348"/>
      <c r="AC943" s="277" t="s">
        <v>332</v>
      </c>
      <c r="AD943" s="277"/>
      <c r="AE943" s="277"/>
      <c r="AF943" s="277"/>
      <c r="AG943" s="277"/>
      <c r="AH943" s="347" t="s">
        <v>361</v>
      </c>
      <c r="AI943" s="349"/>
      <c r="AJ943" s="349"/>
      <c r="AK943" s="349"/>
      <c r="AL943" s="349" t="s">
        <v>21</v>
      </c>
      <c r="AM943" s="349"/>
      <c r="AN943" s="349"/>
      <c r="AO943" s="425"/>
      <c r="AP943" s="426" t="s">
        <v>296</v>
      </c>
      <c r="AQ943" s="426"/>
      <c r="AR943" s="426"/>
      <c r="AS943" s="426"/>
      <c r="AT943" s="426"/>
      <c r="AU943" s="426"/>
      <c r="AV943" s="426"/>
      <c r="AW943" s="426"/>
      <c r="AX943" s="426"/>
      <c r="AY943">
        <f t="shared" ref="AY943:AY944" si="120">$AY$941</f>
        <v>1</v>
      </c>
    </row>
    <row r="944" spans="1:51" ht="47.25" customHeight="1" x14ac:dyDescent="0.15">
      <c r="A944" s="403">
        <v>1</v>
      </c>
      <c r="B944" s="403">
        <v>1</v>
      </c>
      <c r="C944" s="421" t="s">
        <v>783</v>
      </c>
      <c r="D944" s="417"/>
      <c r="E944" s="417"/>
      <c r="F944" s="417"/>
      <c r="G944" s="417"/>
      <c r="H944" s="417"/>
      <c r="I944" s="417"/>
      <c r="J944" s="418">
        <v>3020001082173</v>
      </c>
      <c r="K944" s="419"/>
      <c r="L944" s="419"/>
      <c r="M944" s="419"/>
      <c r="N944" s="419"/>
      <c r="O944" s="419"/>
      <c r="P944" s="422" t="s">
        <v>759</v>
      </c>
      <c r="Q944" s="420"/>
      <c r="R944" s="420"/>
      <c r="S944" s="420"/>
      <c r="T944" s="420"/>
      <c r="U944" s="420"/>
      <c r="V944" s="420"/>
      <c r="W944" s="420"/>
      <c r="X944" s="420"/>
      <c r="Y944" s="320">
        <v>2</v>
      </c>
      <c r="Z944" s="321"/>
      <c r="AA944" s="321"/>
      <c r="AB944" s="322"/>
      <c r="AC944" s="895" t="s">
        <v>372</v>
      </c>
      <c r="AD944" s="896"/>
      <c r="AE944" s="896"/>
      <c r="AF944" s="896"/>
      <c r="AG944" s="897"/>
      <c r="AH944" s="898" t="s">
        <v>777</v>
      </c>
      <c r="AI944" s="899"/>
      <c r="AJ944" s="899"/>
      <c r="AK944" s="900"/>
      <c r="AL944" s="328" t="s">
        <v>777</v>
      </c>
      <c r="AM944" s="329"/>
      <c r="AN944" s="329"/>
      <c r="AO944" s="330"/>
      <c r="AP944" s="422" t="s">
        <v>785</v>
      </c>
      <c r="AQ944" s="420"/>
      <c r="AR944" s="420"/>
      <c r="AS944" s="420"/>
      <c r="AT944" s="420"/>
      <c r="AU944" s="420"/>
      <c r="AV944" s="420"/>
      <c r="AW944" s="420"/>
      <c r="AX944" s="420"/>
      <c r="AY944">
        <f t="shared" si="120"/>
        <v>1</v>
      </c>
    </row>
    <row r="945" spans="1:51" ht="47.25" customHeight="1" x14ac:dyDescent="0.15">
      <c r="A945" s="403">
        <v>2</v>
      </c>
      <c r="B945" s="403">
        <v>1</v>
      </c>
      <c r="C945" s="421" t="s">
        <v>783</v>
      </c>
      <c r="D945" s="417"/>
      <c r="E945" s="417"/>
      <c r="F945" s="417"/>
      <c r="G945" s="417"/>
      <c r="H945" s="417"/>
      <c r="I945" s="417"/>
      <c r="J945" s="418">
        <v>3020001082173</v>
      </c>
      <c r="K945" s="419"/>
      <c r="L945" s="419"/>
      <c r="M945" s="419"/>
      <c r="N945" s="419"/>
      <c r="O945" s="419"/>
      <c r="P945" s="422" t="s">
        <v>758</v>
      </c>
      <c r="Q945" s="420"/>
      <c r="R945" s="420"/>
      <c r="S945" s="420"/>
      <c r="T945" s="420"/>
      <c r="U945" s="420"/>
      <c r="V945" s="420"/>
      <c r="W945" s="420"/>
      <c r="X945" s="420"/>
      <c r="Y945" s="320">
        <v>0.7</v>
      </c>
      <c r="Z945" s="321"/>
      <c r="AA945" s="321"/>
      <c r="AB945" s="322"/>
      <c r="AC945" s="324" t="s">
        <v>372</v>
      </c>
      <c r="AD945" s="325"/>
      <c r="AE945" s="325"/>
      <c r="AF945" s="325"/>
      <c r="AG945" s="325"/>
      <c r="AH945" s="423" t="s">
        <v>777</v>
      </c>
      <c r="AI945" s="424"/>
      <c r="AJ945" s="424"/>
      <c r="AK945" s="424"/>
      <c r="AL945" s="328" t="s">
        <v>777</v>
      </c>
      <c r="AM945" s="329"/>
      <c r="AN945" s="329"/>
      <c r="AO945" s="330"/>
      <c r="AP945" s="422" t="s">
        <v>400</v>
      </c>
      <c r="AQ945" s="420"/>
      <c r="AR945" s="420"/>
      <c r="AS945" s="420"/>
      <c r="AT945" s="420"/>
      <c r="AU945" s="420"/>
      <c r="AV945" s="420"/>
      <c r="AW945" s="420"/>
      <c r="AX945" s="420"/>
      <c r="AY945">
        <f>COUNTA($C$945)</f>
        <v>1</v>
      </c>
    </row>
    <row r="946" spans="1:51" ht="30" hidden="1" customHeight="1" x14ac:dyDescent="0.15">
      <c r="A946" s="403">
        <v>3</v>
      </c>
      <c r="B946" s="403">
        <v>1</v>
      </c>
      <c r="C946" s="421"/>
      <c r="D946" s="417"/>
      <c r="E946" s="417"/>
      <c r="F946" s="417"/>
      <c r="G946" s="417"/>
      <c r="H946" s="417"/>
      <c r="I946" s="417"/>
      <c r="J946" s="418"/>
      <c r="K946" s="419"/>
      <c r="L946" s="419"/>
      <c r="M946" s="419"/>
      <c r="N946" s="419"/>
      <c r="O946" s="419"/>
      <c r="P946" s="422"/>
      <c r="Q946" s="420"/>
      <c r="R946" s="420"/>
      <c r="S946" s="420"/>
      <c r="T946" s="420"/>
      <c r="U946" s="420"/>
      <c r="V946" s="420"/>
      <c r="W946" s="420"/>
      <c r="X946" s="420"/>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1"/>
      <c r="D947" s="417"/>
      <c r="E947" s="417"/>
      <c r="F947" s="417"/>
      <c r="G947" s="417"/>
      <c r="H947" s="417"/>
      <c r="I947" s="417"/>
      <c r="J947" s="418"/>
      <c r="K947" s="419"/>
      <c r="L947" s="419"/>
      <c r="M947" s="419"/>
      <c r="N947" s="419"/>
      <c r="O947" s="419"/>
      <c r="P947" s="422"/>
      <c r="Q947" s="420"/>
      <c r="R947" s="420"/>
      <c r="S947" s="420"/>
      <c r="T947" s="420"/>
      <c r="U947" s="420"/>
      <c r="V947" s="420"/>
      <c r="W947" s="420"/>
      <c r="X947" s="420"/>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420"/>
      <c r="Q958" s="420"/>
      <c r="R958" s="420"/>
      <c r="S958" s="420"/>
      <c r="T958" s="420"/>
      <c r="U958" s="420"/>
      <c r="V958" s="420"/>
      <c r="W958" s="420"/>
      <c r="X958" s="420"/>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420"/>
      <c r="Q959" s="420"/>
      <c r="R959" s="420"/>
      <c r="S959" s="420"/>
      <c r="T959" s="420"/>
      <c r="U959" s="420"/>
      <c r="V959" s="420"/>
      <c r="W959" s="420"/>
      <c r="X959" s="420"/>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420"/>
      <c r="Q960" s="420"/>
      <c r="R960" s="420"/>
      <c r="S960" s="420"/>
      <c r="T960" s="420"/>
      <c r="U960" s="420"/>
      <c r="V960" s="420"/>
      <c r="W960" s="420"/>
      <c r="X960" s="420"/>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420"/>
      <c r="Q967" s="420"/>
      <c r="R967" s="420"/>
      <c r="S967" s="420"/>
      <c r="T967" s="420"/>
      <c r="U967" s="420"/>
      <c r="V967" s="420"/>
      <c r="W967" s="420"/>
      <c r="X967" s="420"/>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420"/>
      <c r="Q968" s="420"/>
      <c r="R968" s="420"/>
      <c r="S968" s="420"/>
      <c r="T968" s="420"/>
      <c r="U968" s="420"/>
      <c r="V968" s="420"/>
      <c r="W968" s="420"/>
      <c r="X968" s="420"/>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420"/>
      <c r="Q972" s="420"/>
      <c r="R972" s="420"/>
      <c r="S972" s="420"/>
      <c r="T972" s="420"/>
      <c r="U972" s="420"/>
      <c r="V972" s="420"/>
      <c r="W972" s="420"/>
      <c r="X972" s="420"/>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7" t="s">
        <v>295</v>
      </c>
      <c r="K976" s="109"/>
      <c r="L976" s="109"/>
      <c r="M976" s="109"/>
      <c r="N976" s="109"/>
      <c r="O976" s="109"/>
      <c r="P976" s="337" t="s">
        <v>243</v>
      </c>
      <c r="Q976" s="337"/>
      <c r="R976" s="337"/>
      <c r="S976" s="337"/>
      <c r="T976" s="337"/>
      <c r="U976" s="337"/>
      <c r="V976" s="337"/>
      <c r="W976" s="337"/>
      <c r="X976" s="337"/>
      <c r="Y976" s="347" t="s">
        <v>293</v>
      </c>
      <c r="Z976" s="348"/>
      <c r="AA976" s="348"/>
      <c r="AB976" s="348"/>
      <c r="AC976" s="277" t="s">
        <v>332</v>
      </c>
      <c r="AD976" s="277"/>
      <c r="AE976" s="277"/>
      <c r="AF976" s="277"/>
      <c r="AG976" s="277"/>
      <c r="AH976" s="347" t="s">
        <v>361</v>
      </c>
      <c r="AI976" s="349"/>
      <c r="AJ976" s="349"/>
      <c r="AK976" s="349"/>
      <c r="AL976" s="349" t="s">
        <v>21</v>
      </c>
      <c r="AM976" s="349"/>
      <c r="AN976" s="349"/>
      <c r="AO976" s="425"/>
      <c r="AP976" s="426" t="s">
        <v>296</v>
      </c>
      <c r="AQ976" s="426"/>
      <c r="AR976" s="426"/>
      <c r="AS976" s="426"/>
      <c r="AT976" s="426"/>
      <c r="AU976" s="426"/>
      <c r="AV976" s="426"/>
      <c r="AW976" s="426"/>
      <c r="AX976" s="426"/>
      <c r="AY976">
        <f t="shared" ref="AY976:AY977" si="121">$AY$974</f>
        <v>1</v>
      </c>
    </row>
    <row r="977" spans="1:51" ht="47.25" customHeight="1" x14ac:dyDescent="0.15">
      <c r="A977" s="403">
        <v>1</v>
      </c>
      <c r="B977" s="403">
        <v>1</v>
      </c>
      <c r="C977" s="421" t="s">
        <v>771</v>
      </c>
      <c r="D977" s="417"/>
      <c r="E977" s="417"/>
      <c r="F977" s="417"/>
      <c r="G977" s="417"/>
      <c r="H977" s="417"/>
      <c r="I977" s="417"/>
      <c r="J977" s="418">
        <v>1030001024052</v>
      </c>
      <c r="K977" s="419"/>
      <c r="L977" s="419"/>
      <c r="M977" s="419"/>
      <c r="N977" s="419"/>
      <c r="O977" s="419"/>
      <c r="P977" s="422" t="s">
        <v>780</v>
      </c>
      <c r="Q977" s="420"/>
      <c r="R977" s="420"/>
      <c r="S977" s="420"/>
      <c r="T977" s="420"/>
      <c r="U977" s="420"/>
      <c r="V977" s="420"/>
      <c r="W977" s="420"/>
      <c r="X977" s="420"/>
      <c r="Y977" s="320">
        <v>2</v>
      </c>
      <c r="Z977" s="321"/>
      <c r="AA977" s="321"/>
      <c r="AB977" s="322"/>
      <c r="AC977" s="324" t="s">
        <v>372</v>
      </c>
      <c r="AD977" s="325"/>
      <c r="AE977" s="325"/>
      <c r="AF977" s="325"/>
      <c r="AG977" s="325"/>
      <c r="AH977" s="423" t="s">
        <v>777</v>
      </c>
      <c r="AI977" s="424"/>
      <c r="AJ977" s="424"/>
      <c r="AK977" s="424"/>
      <c r="AL977" s="328" t="s">
        <v>777</v>
      </c>
      <c r="AM977" s="329"/>
      <c r="AN977" s="329"/>
      <c r="AO977" s="330"/>
      <c r="AP977" s="323" t="s">
        <v>777</v>
      </c>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320"/>
      <c r="Z978" s="321"/>
      <c r="AA978" s="321"/>
      <c r="AB978" s="322"/>
      <c r="AC978" s="324"/>
      <c r="AD978" s="325"/>
      <c r="AE978" s="325"/>
      <c r="AF978" s="325"/>
      <c r="AG978" s="325"/>
      <c r="AH978" s="423"/>
      <c r="AI978" s="424"/>
      <c r="AJ978" s="424"/>
      <c r="AK978" s="42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1"/>
      <c r="D979" s="417"/>
      <c r="E979" s="417"/>
      <c r="F979" s="417"/>
      <c r="G979" s="417"/>
      <c r="H979" s="417"/>
      <c r="I979" s="417"/>
      <c r="J979" s="418"/>
      <c r="K979" s="419"/>
      <c r="L979" s="419"/>
      <c r="M979" s="419"/>
      <c r="N979" s="419"/>
      <c r="O979" s="419"/>
      <c r="P979" s="422"/>
      <c r="Q979" s="420"/>
      <c r="R979" s="420"/>
      <c r="S979" s="420"/>
      <c r="T979" s="420"/>
      <c r="U979" s="420"/>
      <c r="V979" s="420"/>
      <c r="W979" s="420"/>
      <c r="X979" s="420"/>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1"/>
      <c r="D980" s="417"/>
      <c r="E980" s="417"/>
      <c r="F980" s="417"/>
      <c r="G980" s="417"/>
      <c r="H980" s="417"/>
      <c r="I980" s="417"/>
      <c r="J980" s="418"/>
      <c r="K980" s="419"/>
      <c r="L980" s="419"/>
      <c r="M980" s="419"/>
      <c r="N980" s="419"/>
      <c r="O980" s="419"/>
      <c r="P980" s="422"/>
      <c r="Q980" s="420"/>
      <c r="R980" s="420"/>
      <c r="S980" s="420"/>
      <c r="T980" s="420"/>
      <c r="U980" s="420"/>
      <c r="V980" s="420"/>
      <c r="W980" s="420"/>
      <c r="X980" s="420"/>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420"/>
      <c r="Q991" s="420"/>
      <c r="R991" s="420"/>
      <c r="S991" s="420"/>
      <c r="T991" s="420"/>
      <c r="U991" s="420"/>
      <c r="V991" s="420"/>
      <c r="W991" s="420"/>
      <c r="X991" s="420"/>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420"/>
      <c r="Q992" s="420"/>
      <c r="R992" s="420"/>
      <c r="S992" s="420"/>
      <c r="T992" s="420"/>
      <c r="U992" s="420"/>
      <c r="V992" s="420"/>
      <c r="W992" s="420"/>
      <c r="X992" s="420"/>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420"/>
      <c r="Q993" s="420"/>
      <c r="R993" s="420"/>
      <c r="S993" s="420"/>
      <c r="T993" s="420"/>
      <c r="U993" s="420"/>
      <c r="V993" s="420"/>
      <c r="W993" s="420"/>
      <c r="X993" s="420"/>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420"/>
      <c r="Q1000" s="420"/>
      <c r="R1000" s="420"/>
      <c r="S1000" s="420"/>
      <c r="T1000" s="420"/>
      <c r="U1000" s="420"/>
      <c r="V1000" s="420"/>
      <c r="W1000" s="420"/>
      <c r="X1000" s="420"/>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420"/>
      <c r="Q1001" s="420"/>
      <c r="R1001" s="420"/>
      <c r="S1001" s="420"/>
      <c r="T1001" s="420"/>
      <c r="U1001" s="420"/>
      <c r="V1001" s="420"/>
      <c r="W1001" s="420"/>
      <c r="X1001" s="420"/>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420"/>
      <c r="Q1005" s="420"/>
      <c r="R1005" s="420"/>
      <c r="S1005" s="420"/>
      <c r="T1005" s="420"/>
      <c r="U1005" s="420"/>
      <c r="V1005" s="420"/>
      <c r="W1005" s="420"/>
      <c r="X1005" s="420"/>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7" t="s">
        <v>295</v>
      </c>
      <c r="K1009" s="109"/>
      <c r="L1009" s="109"/>
      <c r="M1009" s="109"/>
      <c r="N1009" s="109"/>
      <c r="O1009" s="109"/>
      <c r="P1009" s="337" t="s">
        <v>243</v>
      </c>
      <c r="Q1009" s="337"/>
      <c r="R1009" s="337"/>
      <c r="S1009" s="337"/>
      <c r="T1009" s="337"/>
      <c r="U1009" s="337"/>
      <c r="V1009" s="337"/>
      <c r="W1009" s="337"/>
      <c r="X1009" s="337"/>
      <c r="Y1009" s="347" t="s">
        <v>293</v>
      </c>
      <c r="Z1009" s="348"/>
      <c r="AA1009" s="348"/>
      <c r="AB1009" s="348"/>
      <c r="AC1009" s="277" t="s">
        <v>332</v>
      </c>
      <c r="AD1009" s="277"/>
      <c r="AE1009" s="277"/>
      <c r="AF1009" s="277"/>
      <c r="AG1009" s="277"/>
      <c r="AH1009" s="347" t="s">
        <v>361</v>
      </c>
      <c r="AI1009" s="349"/>
      <c r="AJ1009" s="349"/>
      <c r="AK1009" s="349"/>
      <c r="AL1009" s="349" t="s">
        <v>21</v>
      </c>
      <c r="AM1009" s="349"/>
      <c r="AN1009" s="349"/>
      <c r="AO1009" s="425"/>
      <c r="AP1009" s="426" t="s">
        <v>296</v>
      </c>
      <c r="AQ1009" s="426"/>
      <c r="AR1009" s="426"/>
      <c r="AS1009" s="426"/>
      <c r="AT1009" s="426"/>
      <c r="AU1009" s="426"/>
      <c r="AV1009" s="426"/>
      <c r="AW1009" s="426"/>
      <c r="AX1009" s="426"/>
      <c r="AY1009">
        <f t="shared" ref="AY1009:AY1010" si="122">$AY$1007</f>
        <v>1</v>
      </c>
    </row>
    <row r="1010" spans="1:51" ht="47.25" customHeight="1" x14ac:dyDescent="0.15">
      <c r="A1010" s="403">
        <v>1</v>
      </c>
      <c r="B1010" s="403">
        <v>1</v>
      </c>
      <c r="C1010" s="421" t="s">
        <v>772</v>
      </c>
      <c r="D1010" s="417"/>
      <c r="E1010" s="417"/>
      <c r="F1010" s="417"/>
      <c r="G1010" s="417"/>
      <c r="H1010" s="417"/>
      <c r="I1010" s="417"/>
      <c r="J1010" s="418">
        <v>3013301010036</v>
      </c>
      <c r="K1010" s="419"/>
      <c r="L1010" s="419"/>
      <c r="M1010" s="419"/>
      <c r="N1010" s="419"/>
      <c r="O1010" s="419"/>
      <c r="P1010" s="422" t="s">
        <v>781</v>
      </c>
      <c r="Q1010" s="420"/>
      <c r="R1010" s="420"/>
      <c r="S1010" s="420"/>
      <c r="T1010" s="420"/>
      <c r="U1010" s="420"/>
      <c r="V1010" s="420"/>
      <c r="W1010" s="420"/>
      <c r="X1010" s="420"/>
      <c r="Y1010" s="320">
        <v>0.3</v>
      </c>
      <c r="Z1010" s="321"/>
      <c r="AA1010" s="321"/>
      <c r="AB1010" s="322"/>
      <c r="AC1010" s="324" t="s">
        <v>372</v>
      </c>
      <c r="AD1010" s="325"/>
      <c r="AE1010" s="325"/>
      <c r="AF1010" s="325"/>
      <c r="AG1010" s="325"/>
      <c r="AH1010" s="423" t="s">
        <v>777</v>
      </c>
      <c r="AI1010" s="424"/>
      <c r="AJ1010" s="424"/>
      <c r="AK1010" s="424"/>
      <c r="AL1010" s="328" t="s">
        <v>777</v>
      </c>
      <c r="AM1010" s="329"/>
      <c r="AN1010" s="329"/>
      <c r="AO1010" s="330"/>
      <c r="AP1010" s="323" t="s">
        <v>777</v>
      </c>
      <c r="AQ1010" s="323"/>
      <c r="AR1010" s="323"/>
      <c r="AS1010" s="323"/>
      <c r="AT1010" s="323"/>
      <c r="AU1010" s="323"/>
      <c r="AV1010" s="323"/>
      <c r="AW1010" s="323"/>
      <c r="AX1010" s="323"/>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320"/>
      <c r="Z1011" s="321"/>
      <c r="AA1011" s="321"/>
      <c r="AB1011" s="322"/>
      <c r="AC1011" s="324"/>
      <c r="AD1011" s="325"/>
      <c r="AE1011" s="325"/>
      <c r="AF1011" s="325"/>
      <c r="AG1011" s="325"/>
      <c r="AH1011" s="423"/>
      <c r="AI1011" s="424"/>
      <c r="AJ1011" s="424"/>
      <c r="AK1011" s="42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1"/>
      <c r="D1012" s="417"/>
      <c r="E1012" s="417"/>
      <c r="F1012" s="417"/>
      <c r="G1012" s="417"/>
      <c r="H1012" s="417"/>
      <c r="I1012" s="417"/>
      <c r="J1012" s="418"/>
      <c r="K1012" s="419"/>
      <c r="L1012" s="419"/>
      <c r="M1012" s="419"/>
      <c r="N1012" s="419"/>
      <c r="O1012" s="419"/>
      <c r="P1012" s="422"/>
      <c r="Q1012" s="420"/>
      <c r="R1012" s="420"/>
      <c r="S1012" s="420"/>
      <c r="T1012" s="420"/>
      <c r="U1012" s="420"/>
      <c r="V1012" s="420"/>
      <c r="W1012" s="420"/>
      <c r="X1012" s="420"/>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1"/>
      <c r="D1013" s="417"/>
      <c r="E1013" s="417"/>
      <c r="F1013" s="417"/>
      <c r="G1013" s="417"/>
      <c r="H1013" s="417"/>
      <c r="I1013" s="417"/>
      <c r="J1013" s="418"/>
      <c r="K1013" s="419"/>
      <c r="L1013" s="419"/>
      <c r="M1013" s="419"/>
      <c r="N1013" s="419"/>
      <c r="O1013" s="419"/>
      <c r="P1013" s="422"/>
      <c r="Q1013" s="420"/>
      <c r="R1013" s="420"/>
      <c r="S1013" s="420"/>
      <c r="T1013" s="420"/>
      <c r="U1013" s="420"/>
      <c r="V1013" s="420"/>
      <c r="W1013" s="420"/>
      <c r="X1013" s="420"/>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420"/>
      <c r="Q1024" s="420"/>
      <c r="R1024" s="420"/>
      <c r="S1024" s="420"/>
      <c r="T1024" s="420"/>
      <c r="U1024" s="420"/>
      <c r="V1024" s="420"/>
      <c r="W1024" s="420"/>
      <c r="X1024" s="420"/>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420"/>
      <c r="Q1025" s="420"/>
      <c r="R1025" s="420"/>
      <c r="S1025" s="420"/>
      <c r="T1025" s="420"/>
      <c r="U1025" s="420"/>
      <c r="V1025" s="420"/>
      <c r="W1025" s="420"/>
      <c r="X1025" s="420"/>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420"/>
      <c r="Q1026" s="420"/>
      <c r="R1026" s="420"/>
      <c r="S1026" s="420"/>
      <c r="T1026" s="420"/>
      <c r="U1026" s="420"/>
      <c r="V1026" s="420"/>
      <c r="W1026" s="420"/>
      <c r="X1026" s="420"/>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420"/>
      <c r="Q1033" s="420"/>
      <c r="R1033" s="420"/>
      <c r="S1033" s="420"/>
      <c r="T1033" s="420"/>
      <c r="U1033" s="420"/>
      <c r="V1033" s="420"/>
      <c r="W1033" s="420"/>
      <c r="X1033" s="420"/>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420"/>
      <c r="Q1034" s="420"/>
      <c r="R1034" s="420"/>
      <c r="S1034" s="420"/>
      <c r="T1034" s="420"/>
      <c r="U1034" s="420"/>
      <c r="V1034" s="420"/>
      <c r="W1034" s="420"/>
      <c r="X1034" s="420"/>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420"/>
      <c r="Q1038" s="420"/>
      <c r="R1038" s="420"/>
      <c r="S1038" s="420"/>
      <c r="T1038" s="420"/>
      <c r="U1038" s="420"/>
      <c r="V1038" s="420"/>
      <c r="W1038" s="420"/>
      <c r="X1038" s="420"/>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7" t="s">
        <v>295</v>
      </c>
      <c r="K1042" s="109"/>
      <c r="L1042" s="109"/>
      <c r="M1042" s="109"/>
      <c r="N1042" s="109"/>
      <c r="O1042" s="109"/>
      <c r="P1042" s="337" t="s">
        <v>243</v>
      </c>
      <c r="Q1042" s="337"/>
      <c r="R1042" s="337"/>
      <c r="S1042" s="337"/>
      <c r="T1042" s="337"/>
      <c r="U1042" s="337"/>
      <c r="V1042" s="337"/>
      <c r="W1042" s="337"/>
      <c r="X1042" s="337"/>
      <c r="Y1042" s="347" t="s">
        <v>293</v>
      </c>
      <c r="Z1042" s="348"/>
      <c r="AA1042" s="348"/>
      <c r="AB1042" s="348"/>
      <c r="AC1042" s="277" t="s">
        <v>332</v>
      </c>
      <c r="AD1042" s="277"/>
      <c r="AE1042" s="277"/>
      <c r="AF1042" s="277"/>
      <c r="AG1042" s="277"/>
      <c r="AH1042" s="347" t="s">
        <v>361</v>
      </c>
      <c r="AI1042" s="349"/>
      <c r="AJ1042" s="349"/>
      <c r="AK1042" s="349"/>
      <c r="AL1042" s="349" t="s">
        <v>21</v>
      </c>
      <c r="AM1042" s="349"/>
      <c r="AN1042" s="349"/>
      <c r="AO1042" s="425"/>
      <c r="AP1042" s="426" t="s">
        <v>296</v>
      </c>
      <c r="AQ1042" s="426"/>
      <c r="AR1042" s="426"/>
      <c r="AS1042" s="426"/>
      <c r="AT1042" s="426"/>
      <c r="AU1042" s="426"/>
      <c r="AV1042" s="426"/>
      <c r="AW1042" s="426"/>
      <c r="AX1042" s="426"/>
      <c r="AY1042">
        <f t="shared" ref="AY1042:AY1043" si="123">$AY$1040</f>
        <v>1</v>
      </c>
    </row>
    <row r="1043" spans="1:51" ht="47.25" customHeight="1" x14ac:dyDescent="0.15">
      <c r="A1043" s="403">
        <v>1</v>
      </c>
      <c r="B1043" s="403">
        <v>1</v>
      </c>
      <c r="C1043" s="421" t="s">
        <v>789</v>
      </c>
      <c r="D1043" s="417"/>
      <c r="E1043" s="417"/>
      <c r="F1043" s="417"/>
      <c r="G1043" s="417"/>
      <c r="H1043" s="417"/>
      <c r="I1043" s="417"/>
      <c r="J1043" s="418">
        <v>3010002049767</v>
      </c>
      <c r="K1043" s="419"/>
      <c r="L1043" s="419"/>
      <c r="M1043" s="419"/>
      <c r="N1043" s="419"/>
      <c r="O1043" s="419"/>
      <c r="P1043" s="422" t="s">
        <v>790</v>
      </c>
      <c r="Q1043" s="420"/>
      <c r="R1043" s="420"/>
      <c r="S1043" s="420"/>
      <c r="T1043" s="420"/>
      <c r="U1043" s="420"/>
      <c r="V1043" s="420"/>
      <c r="W1043" s="420"/>
      <c r="X1043" s="420"/>
      <c r="Y1043" s="320">
        <v>2</v>
      </c>
      <c r="Z1043" s="321"/>
      <c r="AA1043" s="321"/>
      <c r="AB1043" s="322"/>
      <c r="AC1043" s="324" t="s">
        <v>372</v>
      </c>
      <c r="AD1043" s="325"/>
      <c r="AE1043" s="325"/>
      <c r="AF1043" s="325"/>
      <c r="AG1043" s="325"/>
      <c r="AH1043" s="423" t="s">
        <v>400</v>
      </c>
      <c r="AI1043" s="424"/>
      <c r="AJ1043" s="424"/>
      <c r="AK1043" s="424"/>
      <c r="AL1043" s="328" t="s">
        <v>400</v>
      </c>
      <c r="AM1043" s="329"/>
      <c r="AN1043" s="329"/>
      <c r="AO1043" s="330"/>
      <c r="AP1043" s="323" t="s">
        <v>400</v>
      </c>
      <c r="AQ1043" s="323"/>
      <c r="AR1043" s="323"/>
      <c r="AS1043" s="323"/>
      <c r="AT1043" s="323"/>
      <c r="AU1043" s="323"/>
      <c r="AV1043" s="323"/>
      <c r="AW1043" s="323"/>
      <c r="AX1043" s="323"/>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320"/>
      <c r="Z1044" s="321"/>
      <c r="AA1044" s="321"/>
      <c r="AB1044" s="322"/>
      <c r="AC1044" s="324"/>
      <c r="AD1044" s="325"/>
      <c r="AE1044" s="325"/>
      <c r="AF1044" s="325"/>
      <c r="AG1044" s="325"/>
      <c r="AH1044" s="423"/>
      <c r="AI1044" s="424"/>
      <c r="AJ1044" s="424"/>
      <c r="AK1044" s="42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1"/>
      <c r="D1045" s="417"/>
      <c r="E1045" s="417"/>
      <c r="F1045" s="417"/>
      <c r="G1045" s="417"/>
      <c r="H1045" s="417"/>
      <c r="I1045" s="417"/>
      <c r="J1045" s="418"/>
      <c r="K1045" s="419"/>
      <c r="L1045" s="419"/>
      <c r="M1045" s="419"/>
      <c r="N1045" s="419"/>
      <c r="O1045" s="419"/>
      <c r="P1045" s="422"/>
      <c r="Q1045" s="420"/>
      <c r="R1045" s="420"/>
      <c r="S1045" s="420"/>
      <c r="T1045" s="420"/>
      <c r="U1045" s="420"/>
      <c r="V1045" s="420"/>
      <c r="W1045" s="420"/>
      <c r="X1045" s="420"/>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1"/>
      <c r="D1046" s="417"/>
      <c r="E1046" s="417"/>
      <c r="F1046" s="417"/>
      <c r="G1046" s="417"/>
      <c r="H1046" s="417"/>
      <c r="I1046" s="417"/>
      <c r="J1046" s="418"/>
      <c r="K1046" s="419"/>
      <c r="L1046" s="419"/>
      <c r="M1046" s="419"/>
      <c r="N1046" s="419"/>
      <c r="O1046" s="419"/>
      <c r="P1046" s="422"/>
      <c r="Q1046" s="420"/>
      <c r="R1046" s="420"/>
      <c r="S1046" s="420"/>
      <c r="T1046" s="420"/>
      <c r="U1046" s="420"/>
      <c r="V1046" s="420"/>
      <c r="W1046" s="420"/>
      <c r="X1046" s="420"/>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420"/>
      <c r="Q1057" s="420"/>
      <c r="R1057" s="420"/>
      <c r="S1057" s="420"/>
      <c r="T1057" s="420"/>
      <c r="U1057" s="420"/>
      <c r="V1057" s="420"/>
      <c r="W1057" s="420"/>
      <c r="X1057" s="420"/>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420"/>
      <c r="Q1058" s="420"/>
      <c r="R1058" s="420"/>
      <c r="S1058" s="420"/>
      <c r="T1058" s="420"/>
      <c r="U1058" s="420"/>
      <c r="V1058" s="420"/>
      <c r="W1058" s="420"/>
      <c r="X1058" s="420"/>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420"/>
      <c r="Q1059" s="420"/>
      <c r="R1059" s="420"/>
      <c r="S1059" s="420"/>
      <c r="T1059" s="420"/>
      <c r="U1059" s="420"/>
      <c r="V1059" s="420"/>
      <c r="W1059" s="420"/>
      <c r="X1059" s="420"/>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420"/>
      <c r="Q1066" s="420"/>
      <c r="R1066" s="420"/>
      <c r="S1066" s="420"/>
      <c r="T1066" s="420"/>
      <c r="U1066" s="420"/>
      <c r="V1066" s="420"/>
      <c r="W1066" s="420"/>
      <c r="X1066" s="420"/>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420"/>
      <c r="Q1067" s="420"/>
      <c r="R1067" s="420"/>
      <c r="S1067" s="420"/>
      <c r="T1067" s="420"/>
      <c r="U1067" s="420"/>
      <c r="V1067" s="420"/>
      <c r="W1067" s="420"/>
      <c r="X1067" s="420"/>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420"/>
      <c r="Q1071" s="420"/>
      <c r="R1071" s="420"/>
      <c r="S1071" s="420"/>
      <c r="T1071" s="420"/>
      <c r="U1071" s="420"/>
      <c r="V1071" s="420"/>
      <c r="W1071" s="420"/>
      <c r="X1071" s="420"/>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9"/>
      <c r="B1075" s="349"/>
      <c r="C1075" s="349" t="s">
        <v>26</v>
      </c>
      <c r="D1075" s="349"/>
      <c r="E1075" s="349"/>
      <c r="F1075" s="349"/>
      <c r="G1075" s="349"/>
      <c r="H1075" s="349"/>
      <c r="I1075" s="349"/>
      <c r="J1075" s="277" t="s">
        <v>295</v>
      </c>
      <c r="K1075" s="109"/>
      <c r="L1075" s="109"/>
      <c r="M1075" s="109"/>
      <c r="N1075" s="109"/>
      <c r="O1075" s="109"/>
      <c r="P1075" s="337" t="s">
        <v>243</v>
      </c>
      <c r="Q1075" s="337"/>
      <c r="R1075" s="337"/>
      <c r="S1075" s="337"/>
      <c r="T1075" s="337"/>
      <c r="U1075" s="337"/>
      <c r="V1075" s="337"/>
      <c r="W1075" s="337"/>
      <c r="X1075" s="337"/>
      <c r="Y1075" s="347" t="s">
        <v>293</v>
      </c>
      <c r="Z1075" s="348"/>
      <c r="AA1075" s="348"/>
      <c r="AB1075" s="348"/>
      <c r="AC1075" s="277" t="s">
        <v>332</v>
      </c>
      <c r="AD1075" s="277"/>
      <c r="AE1075" s="277"/>
      <c r="AF1075" s="277"/>
      <c r="AG1075" s="277"/>
      <c r="AH1075" s="347" t="s">
        <v>361</v>
      </c>
      <c r="AI1075" s="349"/>
      <c r="AJ1075" s="349"/>
      <c r="AK1075" s="349"/>
      <c r="AL1075" s="349" t="s">
        <v>21</v>
      </c>
      <c r="AM1075" s="349"/>
      <c r="AN1075" s="349"/>
      <c r="AO1075" s="425"/>
      <c r="AP1075" s="426" t="s">
        <v>296</v>
      </c>
      <c r="AQ1075" s="426"/>
      <c r="AR1075" s="426"/>
      <c r="AS1075" s="426"/>
      <c r="AT1075" s="426"/>
      <c r="AU1075" s="426"/>
      <c r="AV1075" s="426"/>
      <c r="AW1075" s="426"/>
      <c r="AX1075" s="426"/>
      <c r="AY1075">
        <f t="shared" ref="AY1075:AY1076" si="124">$AY$1073</f>
        <v>1</v>
      </c>
    </row>
    <row r="1076" spans="1:51" ht="47.25" customHeight="1" x14ac:dyDescent="0.15">
      <c r="A1076" s="403">
        <v>1</v>
      </c>
      <c r="B1076" s="403">
        <v>1</v>
      </c>
      <c r="C1076" s="421" t="s">
        <v>773</v>
      </c>
      <c r="D1076" s="417"/>
      <c r="E1076" s="417"/>
      <c r="F1076" s="417"/>
      <c r="G1076" s="417"/>
      <c r="H1076" s="417"/>
      <c r="I1076" s="417"/>
      <c r="J1076" s="418">
        <v>8011101010326</v>
      </c>
      <c r="K1076" s="419"/>
      <c r="L1076" s="419"/>
      <c r="M1076" s="419"/>
      <c r="N1076" s="419"/>
      <c r="O1076" s="419"/>
      <c r="P1076" s="422" t="s">
        <v>765</v>
      </c>
      <c r="Q1076" s="420"/>
      <c r="R1076" s="420"/>
      <c r="S1076" s="420"/>
      <c r="T1076" s="420"/>
      <c r="U1076" s="420"/>
      <c r="V1076" s="420"/>
      <c r="W1076" s="420"/>
      <c r="X1076" s="420"/>
      <c r="Y1076" s="320">
        <v>53</v>
      </c>
      <c r="Z1076" s="321"/>
      <c r="AA1076" s="321"/>
      <c r="AB1076" s="322"/>
      <c r="AC1076" s="324" t="s">
        <v>367</v>
      </c>
      <c r="AD1076" s="325"/>
      <c r="AE1076" s="325"/>
      <c r="AF1076" s="325"/>
      <c r="AG1076" s="325"/>
      <c r="AH1076" s="423">
        <v>3</v>
      </c>
      <c r="AI1076" s="424"/>
      <c r="AJ1076" s="424"/>
      <c r="AK1076" s="424"/>
      <c r="AL1076" s="328">
        <v>97.8</v>
      </c>
      <c r="AM1076" s="329"/>
      <c r="AN1076" s="329"/>
      <c r="AO1076" s="330"/>
      <c r="AP1076" s="323" t="s">
        <v>777</v>
      </c>
      <c r="AQ1076" s="323"/>
      <c r="AR1076" s="323"/>
      <c r="AS1076" s="323"/>
      <c r="AT1076" s="323"/>
      <c r="AU1076" s="323"/>
      <c r="AV1076" s="323"/>
      <c r="AW1076" s="323"/>
      <c r="AX1076" s="323"/>
      <c r="AY1076">
        <f t="shared" si="124"/>
        <v>1</v>
      </c>
    </row>
    <row r="1077" spans="1:51" ht="47.25" customHeight="1" x14ac:dyDescent="0.15">
      <c r="A1077" s="403">
        <v>2</v>
      </c>
      <c r="B1077" s="403">
        <v>1</v>
      </c>
      <c r="C1077" s="421" t="s">
        <v>773</v>
      </c>
      <c r="D1077" s="417"/>
      <c r="E1077" s="417"/>
      <c r="F1077" s="417"/>
      <c r="G1077" s="417"/>
      <c r="H1077" s="417"/>
      <c r="I1077" s="417"/>
      <c r="J1077" s="418">
        <v>8011101010326</v>
      </c>
      <c r="K1077" s="419"/>
      <c r="L1077" s="419"/>
      <c r="M1077" s="419"/>
      <c r="N1077" s="419"/>
      <c r="O1077" s="419"/>
      <c r="P1077" s="422" t="s">
        <v>782</v>
      </c>
      <c r="Q1077" s="420"/>
      <c r="R1077" s="420"/>
      <c r="S1077" s="420"/>
      <c r="T1077" s="420"/>
      <c r="U1077" s="420"/>
      <c r="V1077" s="420"/>
      <c r="W1077" s="420"/>
      <c r="X1077" s="420"/>
      <c r="Y1077" s="320">
        <v>29</v>
      </c>
      <c r="Z1077" s="321"/>
      <c r="AA1077" s="321"/>
      <c r="AB1077" s="322"/>
      <c r="AC1077" s="324" t="s">
        <v>367</v>
      </c>
      <c r="AD1077" s="325"/>
      <c r="AE1077" s="325"/>
      <c r="AF1077" s="325"/>
      <c r="AG1077" s="325"/>
      <c r="AH1077" s="423">
        <v>3</v>
      </c>
      <c r="AI1077" s="424"/>
      <c r="AJ1077" s="424"/>
      <c r="AK1077" s="424"/>
      <c r="AL1077" s="328">
        <v>97.8</v>
      </c>
      <c r="AM1077" s="329"/>
      <c r="AN1077" s="329"/>
      <c r="AO1077" s="330"/>
      <c r="AP1077" s="323" t="s">
        <v>777</v>
      </c>
      <c r="AQ1077" s="323"/>
      <c r="AR1077" s="323"/>
      <c r="AS1077" s="323"/>
      <c r="AT1077" s="323"/>
      <c r="AU1077" s="323"/>
      <c r="AV1077" s="323"/>
      <c r="AW1077" s="323"/>
      <c r="AX1077" s="323"/>
      <c r="AY1077">
        <f>COUNTA($C$1077)</f>
        <v>1</v>
      </c>
    </row>
    <row r="1078" spans="1:51" ht="30" hidden="1" customHeight="1" x14ac:dyDescent="0.15">
      <c r="A1078" s="403">
        <v>3</v>
      </c>
      <c r="B1078" s="403">
        <v>1</v>
      </c>
      <c r="C1078" s="421"/>
      <c r="D1078" s="417"/>
      <c r="E1078" s="417"/>
      <c r="F1078" s="417"/>
      <c r="G1078" s="417"/>
      <c r="H1078" s="417"/>
      <c r="I1078" s="417"/>
      <c r="J1078" s="418"/>
      <c r="K1078" s="419"/>
      <c r="L1078" s="419"/>
      <c r="M1078" s="419"/>
      <c r="N1078" s="419"/>
      <c r="O1078" s="419"/>
      <c r="P1078" s="422"/>
      <c r="Q1078" s="420"/>
      <c r="R1078" s="420"/>
      <c r="S1078" s="420"/>
      <c r="T1078" s="420"/>
      <c r="U1078" s="420"/>
      <c r="V1078" s="420"/>
      <c r="W1078" s="420"/>
      <c r="X1078" s="420"/>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1"/>
      <c r="D1079" s="417"/>
      <c r="E1079" s="417"/>
      <c r="F1079" s="417"/>
      <c r="G1079" s="417"/>
      <c r="H1079" s="417"/>
      <c r="I1079" s="417"/>
      <c r="J1079" s="418"/>
      <c r="K1079" s="419"/>
      <c r="L1079" s="419"/>
      <c r="M1079" s="419"/>
      <c r="N1079" s="419"/>
      <c r="O1079" s="419"/>
      <c r="P1079" s="422"/>
      <c r="Q1079" s="420"/>
      <c r="R1079" s="420"/>
      <c r="S1079" s="420"/>
      <c r="T1079" s="420"/>
      <c r="U1079" s="420"/>
      <c r="V1079" s="420"/>
      <c r="W1079" s="420"/>
      <c r="X1079" s="420"/>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420"/>
      <c r="Q1090" s="420"/>
      <c r="R1090" s="420"/>
      <c r="S1090" s="420"/>
      <c r="T1090" s="420"/>
      <c r="U1090" s="420"/>
      <c r="V1090" s="420"/>
      <c r="W1090" s="420"/>
      <c r="X1090" s="420"/>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420"/>
      <c r="Q1091" s="420"/>
      <c r="R1091" s="420"/>
      <c r="S1091" s="420"/>
      <c r="T1091" s="420"/>
      <c r="U1091" s="420"/>
      <c r="V1091" s="420"/>
      <c r="W1091" s="420"/>
      <c r="X1091" s="420"/>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420"/>
      <c r="Q1092" s="420"/>
      <c r="R1092" s="420"/>
      <c r="S1092" s="420"/>
      <c r="T1092" s="420"/>
      <c r="U1092" s="420"/>
      <c r="V1092" s="420"/>
      <c r="W1092" s="420"/>
      <c r="X1092" s="420"/>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420"/>
      <c r="Q1099" s="420"/>
      <c r="R1099" s="420"/>
      <c r="S1099" s="420"/>
      <c r="T1099" s="420"/>
      <c r="U1099" s="420"/>
      <c r="V1099" s="420"/>
      <c r="W1099" s="420"/>
      <c r="X1099" s="420"/>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420"/>
      <c r="Q1100" s="420"/>
      <c r="R1100" s="420"/>
      <c r="S1100" s="420"/>
      <c r="T1100" s="420"/>
      <c r="U1100" s="420"/>
      <c r="V1100" s="420"/>
      <c r="W1100" s="420"/>
      <c r="X1100" s="420"/>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420"/>
      <c r="Q1101" s="420"/>
      <c r="R1101" s="420"/>
      <c r="S1101" s="420"/>
      <c r="T1101" s="420"/>
      <c r="U1101" s="420"/>
      <c r="V1101" s="420"/>
      <c r="W1101" s="420"/>
      <c r="X1101" s="420"/>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420"/>
      <c r="Q1102" s="420"/>
      <c r="R1102" s="420"/>
      <c r="S1102" s="420"/>
      <c r="T1102" s="420"/>
      <c r="U1102" s="420"/>
      <c r="V1102" s="420"/>
      <c r="W1102" s="420"/>
      <c r="X1102" s="420"/>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420"/>
      <c r="Q1103" s="420"/>
      <c r="R1103" s="420"/>
      <c r="S1103" s="420"/>
      <c r="T1103" s="420"/>
      <c r="U1103" s="420"/>
      <c r="V1103" s="420"/>
      <c r="W1103" s="420"/>
      <c r="X1103" s="420"/>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420"/>
      <c r="Q1104" s="420"/>
      <c r="R1104" s="420"/>
      <c r="S1104" s="420"/>
      <c r="T1104" s="420"/>
      <c r="U1104" s="420"/>
      <c r="V1104" s="420"/>
      <c r="W1104" s="420"/>
      <c r="X1104" s="420"/>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420"/>
      <c r="Q1105" s="420"/>
      <c r="R1105" s="420"/>
      <c r="S1105" s="420"/>
      <c r="T1105" s="420"/>
      <c r="U1105" s="420"/>
      <c r="V1105" s="420"/>
      <c r="W1105" s="420"/>
      <c r="X1105" s="420"/>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88" t="s">
        <v>323</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3" t="s">
        <v>338</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7" t="s">
        <v>262</v>
      </c>
      <c r="D1109" s="891"/>
      <c r="E1109" s="277" t="s">
        <v>261</v>
      </c>
      <c r="F1109" s="891"/>
      <c r="G1109" s="891"/>
      <c r="H1109" s="891"/>
      <c r="I1109" s="891"/>
      <c r="J1109" s="277" t="s">
        <v>295</v>
      </c>
      <c r="K1109" s="277"/>
      <c r="L1109" s="277"/>
      <c r="M1109" s="277"/>
      <c r="N1109" s="277"/>
      <c r="O1109" s="277"/>
      <c r="P1109" s="347" t="s">
        <v>27</v>
      </c>
      <c r="Q1109" s="347"/>
      <c r="R1109" s="347"/>
      <c r="S1109" s="347"/>
      <c r="T1109" s="347"/>
      <c r="U1109" s="347"/>
      <c r="V1109" s="347"/>
      <c r="W1109" s="347"/>
      <c r="X1109" s="347"/>
      <c r="Y1109" s="277" t="s">
        <v>297</v>
      </c>
      <c r="Z1109" s="891"/>
      <c r="AA1109" s="891"/>
      <c r="AB1109" s="891"/>
      <c r="AC1109" s="277" t="s">
        <v>244</v>
      </c>
      <c r="AD1109" s="277"/>
      <c r="AE1109" s="277"/>
      <c r="AF1109" s="277"/>
      <c r="AG1109" s="277"/>
      <c r="AH1109" s="347" t="s">
        <v>257</v>
      </c>
      <c r="AI1109" s="348"/>
      <c r="AJ1109" s="348"/>
      <c r="AK1109" s="348"/>
      <c r="AL1109" s="348" t="s">
        <v>21</v>
      </c>
      <c r="AM1109" s="348"/>
      <c r="AN1109" s="348"/>
      <c r="AO1109" s="894"/>
      <c r="AP1109" s="426" t="s">
        <v>324</v>
      </c>
      <c r="AQ1109" s="426"/>
      <c r="AR1109" s="426"/>
      <c r="AS1109" s="426"/>
      <c r="AT1109" s="426"/>
      <c r="AU1109" s="426"/>
      <c r="AV1109" s="426"/>
      <c r="AW1109" s="426"/>
      <c r="AX1109" s="426"/>
    </row>
    <row r="1110" spans="1:51" ht="30" hidden="1" customHeight="1" x14ac:dyDescent="0.15">
      <c r="A1110" s="403">
        <v>1</v>
      </c>
      <c r="B1110" s="403">
        <v>1</v>
      </c>
      <c r="C1110" s="893"/>
      <c r="D1110" s="893"/>
      <c r="E1110" s="892"/>
      <c r="F1110" s="892"/>
      <c r="G1110" s="892"/>
      <c r="H1110" s="892"/>
      <c r="I1110" s="892"/>
      <c r="J1110" s="418"/>
      <c r="K1110" s="419"/>
      <c r="L1110" s="419"/>
      <c r="M1110" s="419"/>
      <c r="N1110" s="419"/>
      <c r="O1110" s="419"/>
      <c r="P1110" s="420"/>
      <c r="Q1110" s="420"/>
      <c r="R1110" s="420"/>
      <c r="S1110" s="420"/>
      <c r="T1110" s="420"/>
      <c r="U1110" s="420"/>
      <c r="V1110" s="420"/>
      <c r="W1110" s="420"/>
      <c r="X1110" s="420"/>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420"/>
      <c r="Q1111" s="420"/>
      <c r="R1111" s="420"/>
      <c r="S1111" s="420"/>
      <c r="T1111" s="420"/>
      <c r="U1111" s="420"/>
      <c r="V1111" s="420"/>
      <c r="W1111" s="420"/>
      <c r="X1111" s="420"/>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420"/>
      <c r="Q1112" s="420"/>
      <c r="R1112" s="420"/>
      <c r="S1112" s="420"/>
      <c r="T1112" s="420"/>
      <c r="U1112" s="420"/>
      <c r="V1112" s="420"/>
      <c r="W1112" s="420"/>
      <c r="X1112" s="420"/>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420"/>
      <c r="Q1113" s="420"/>
      <c r="R1113" s="420"/>
      <c r="S1113" s="420"/>
      <c r="T1113" s="420"/>
      <c r="U1113" s="420"/>
      <c r="V1113" s="420"/>
      <c r="W1113" s="420"/>
      <c r="X1113" s="420"/>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420"/>
      <c r="Q1114" s="420"/>
      <c r="R1114" s="420"/>
      <c r="S1114" s="420"/>
      <c r="T1114" s="420"/>
      <c r="U1114" s="420"/>
      <c r="V1114" s="420"/>
      <c r="W1114" s="420"/>
      <c r="X1114" s="420"/>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420"/>
      <c r="Q1115" s="420"/>
      <c r="R1115" s="420"/>
      <c r="S1115" s="420"/>
      <c r="T1115" s="420"/>
      <c r="U1115" s="420"/>
      <c r="V1115" s="420"/>
      <c r="W1115" s="420"/>
      <c r="X1115" s="420"/>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420"/>
      <c r="Q1116" s="420"/>
      <c r="R1116" s="420"/>
      <c r="S1116" s="420"/>
      <c r="T1116" s="420"/>
      <c r="U1116" s="420"/>
      <c r="V1116" s="420"/>
      <c r="W1116" s="420"/>
      <c r="X1116" s="420"/>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420"/>
      <c r="Q1117" s="420"/>
      <c r="R1117" s="420"/>
      <c r="S1117" s="420"/>
      <c r="T1117" s="420"/>
      <c r="U1117" s="420"/>
      <c r="V1117" s="420"/>
      <c r="W1117" s="420"/>
      <c r="X1117" s="420"/>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420"/>
      <c r="Q1118" s="420"/>
      <c r="R1118" s="420"/>
      <c r="S1118" s="420"/>
      <c r="T1118" s="420"/>
      <c r="U1118" s="420"/>
      <c r="V1118" s="420"/>
      <c r="W1118" s="420"/>
      <c r="X1118" s="420"/>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420"/>
      <c r="Q1119" s="420"/>
      <c r="R1119" s="420"/>
      <c r="S1119" s="420"/>
      <c r="T1119" s="420"/>
      <c r="U1119" s="420"/>
      <c r="V1119" s="420"/>
      <c r="W1119" s="420"/>
      <c r="X1119" s="420"/>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420"/>
      <c r="Q1120" s="420"/>
      <c r="R1120" s="420"/>
      <c r="S1120" s="420"/>
      <c r="T1120" s="420"/>
      <c r="U1120" s="420"/>
      <c r="V1120" s="420"/>
      <c r="W1120" s="420"/>
      <c r="X1120" s="420"/>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420"/>
      <c r="Q1121" s="420"/>
      <c r="R1121" s="420"/>
      <c r="S1121" s="420"/>
      <c r="T1121" s="420"/>
      <c r="U1121" s="420"/>
      <c r="V1121" s="420"/>
      <c r="W1121" s="420"/>
      <c r="X1121" s="420"/>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420"/>
      <c r="Q1122" s="420"/>
      <c r="R1122" s="420"/>
      <c r="S1122" s="420"/>
      <c r="T1122" s="420"/>
      <c r="U1122" s="420"/>
      <c r="V1122" s="420"/>
      <c r="W1122" s="420"/>
      <c r="X1122" s="420"/>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420"/>
      <c r="Q1123" s="420"/>
      <c r="R1123" s="420"/>
      <c r="S1123" s="420"/>
      <c r="T1123" s="420"/>
      <c r="U1123" s="420"/>
      <c r="V1123" s="420"/>
      <c r="W1123" s="420"/>
      <c r="X1123" s="420"/>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420"/>
      <c r="Q1124" s="420"/>
      <c r="R1124" s="420"/>
      <c r="S1124" s="420"/>
      <c r="T1124" s="420"/>
      <c r="U1124" s="420"/>
      <c r="V1124" s="420"/>
      <c r="W1124" s="420"/>
      <c r="X1124" s="420"/>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420"/>
      <c r="Q1125" s="420"/>
      <c r="R1125" s="420"/>
      <c r="S1125" s="420"/>
      <c r="T1125" s="420"/>
      <c r="U1125" s="420"/>
      <c r="V1125" s="420"/>
      <c r="W1125" s="420"/>
      <c r="X1125" s="420"/>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420"/>
      <c r="Q1126" s="420"/>
      <c r="R1126" s="420"/>
      <c r="S1126" s="420"/>
      <c r="T1126" s="420"/>
      <c r="U1126" s="420"/>
      <c r="V1126" s="420"/>
      <c r="W1126" s="420"/>
      <c r="X1126" s="420"/>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3"/>
      <c r="D1127" s="893"/>
      <c r="E1127" s="262"/>
      <c r="F1127" s="892"/>
      <c r="G1127" s="892"/>
      <c r="H1127" s="892"/>
      <c r="I1127" s="892"/>
      <c r="J1127" s="418"/>
      <c r="K1127" s="419"/>
      <c r="L1127" s="419"/>
      <c r="M1127" s="419"/>
      <c r="N1127" s="419"/>
      <c r="O1127" s="419"/>
      <c r="P1127" s="420"/>
      <c r="Q1127" s="420"/>
      <c r="R1127" s="420"/>
      <c r="S1127" s="420"/>
      <c r="T1127" s="420"/>
      <c r="U1127" s="420"/>
      <c r="V1127" s="420"/>
      <c r="W1127" s="420"/>
      <c r="X1127" s="420"/>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420"/>
      <c r="Q1128" s="420"/>
      <c r="R1128" s="420"/>
      <c r="S1128" s="420"/>
      <c r="T1128" s="420"/>
      <c r="U1128" s="420"/>
      <c r="V1128" s="420"/>
      <c r="W1128" s="420"/>
      <c r="X1128" s="420"/>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420"/>
      <c r="Q1129" s="420"/>
      <c r="R1129" s="420"/>
      <c r="S1129" s="420"/>
      <c r="T1129" s="420"/>
      <c r="U1129" s="420"/>
      <c r="V1129" s="420"/>
      <c r="W1129" s="420"/>
      <c r="X1129" s="420"/>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420"/>
      <c r="Q1130" s="420"/>
      <c r="R1130" s="420"/>
      <c r="S1130" s="420"/>
      <c r="T1130" s="420"/>
      <c r="U1130" s="420"/>
      <c r="V1130" s="420"/>
      <c r="W1130" s="420"/>
      <c r="X1130" s="420"/>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420"/>
      <c r="Q1131" s="420"/>
      <c r="R1131" s="420"/>
      <c r="S1131" s="420"/>
      <c r="T1131" s="420"/>
      <c r="U1131" s="420"/>
      <c r="V1131" s="420"/>
      <c r="W1131" s="420"/>
      <c r="X1131" s="420"/>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420"/>
      <c r="Q1132" s="420"/>
      <c r="R1132" s="420"/>
      <c r="S1132" s="420"/>
      <c r="T1132" s="420"/>
      <c r="U1132" s="420"/>
      <c r="V1132" s="420"/>
      <c r="W1132" s="420"/>
      <c r="X1132" s="420"/>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420"/>
      <c r="Q1133" s="420"/>
      <c r="R1133" s="420"/>
      <c r="S1133" s="420"/>
      <c r="T1133" s="420"/>
      <c r="U1133" s="420"/>
      <c r="V1133" s="420"/>
      <c r="W1133" s="420"/>
      <c r="X1133" s="420"/>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420"/>
      <c r="Q1134" s="420"/>
      <c r="R1134" s="420"/>
      <c r="S1134" s="420"/>
      <c r="T1134" s="420"/>
      <c r="U1134" s="420"/>
      <c r="V1134" s="420"/>
      <c r="W1134" s="420"/>
      <c r="X1134" s="420"/>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420"/>
      <c r="Q1135" s="420"/>
      <c r="R1135" s="420"/>
      <c r="S1135" s="420"/>
      <c r="T1135" s="420"/>
      <c r="U1135" s="420"/>
      <c r="V1135" s="420"/>
      <c r="W1135" s="420"/>
      <c r="X1135" s="420"/>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420"/>
      <c r="Q1136" s="420"/>
      <c r="R1136" s="420"/>
      <c r="S1136" s="420"/>
      <c r="T1136" s="420"/>
      <c r="U1136" s="420"/>
      <c r="V1136" s="420"/>
      <c r="W1136" s="420"/>
      <c r="X1136" s="420"/>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420"/>
      <c r="Q1137" s="420"/>
      <c r="R1137" s="420"/>
      <c r="S1137" s="420"/>
      <c r="T1137" s="420"/>
      <c r="U1137" s="420"/>
      <c r="V1137" s="420"/>
      <c r="W1137" s="420"/>
      <c r="X1137" s="420"/>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420"/>
      <c r="Q1138" s="420"/>
      <c r="R1138" s="420"/>
      <c r="S1138" s="420"/>
      <c r="T1138" s="420"/>
      <c r="U1138" s="420"/>
      <c r="V1138" s="420"/>
      <c r="W1138" s="420"/>
      <c r="X1138" s="420"/>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420"/>
      <c r="Q1139" s="420"/>
      <c r="R1139" s="420"/>
      <c r="S1139" s="420"/>
      <c r="T1139" s="420"/>
      <c r="U1139" s="420"/>
      <c r="V1139" s="420"/>
      <c r="W1139" s="420"/>
      <c r="X1139" s="420"/>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2:Y798 Y789">
    <cfRule type="expression" dxfId="2795" priority="13699">
      <formula>IF(RIGHT(TEXT(Y789,"0.#"),1)=".",FALSE,TRUE)</formula>
    </cfRule>
    <cfRule type="expression" dxfId="2794" priority="13700">
      <formula>IF(RIGHT(TEXT(Y789,"0.#"),1)=".",TRUE,FALSE)</formula>
    </cfRule>
  </conditionalFormatting>
  <conditionalFormatting sqref="AU799">
    <cfRule type="expression" dxfId="2793" priority="13695">
      <formula>IF(RIGHT(TEXT(AU799,"0.#"),1)=".",FALSE,TRUE)</formula>
    </cfRule>
    <cfRule type="expression" dxfId="2792" priority="13696">
      <formula>IF(RIGHT(TEXT(AU799,"0.#"),1)=".",TRUE,FALSE)</formula>
    </cfRule>
  </conditionalFormatting>
  <conditionalFormatting sqref="AU792:AU798">
    <cfRule type="expression" dxfId="2791" priority="13693">
      <formula>IF(RIGHT(TEXT(AU792,"0.#"),1)=".",FALSE,TRUE)</formula>
    </cfRule>
    <cfRule type="expression" dxfId="2790" priority="13694">
      <formula>IF(RIGHT(TEXT(AU792,"0.#"),1)=".",TRUE,FALSE)</formula>
    </cfRule>
  </conditionalFormatting>
  <conditionalFormatting sqref="Y829 Y816">
    <cfRule type="expression" dxfId="2789" priority="13679">
      <formula>IF(RIGHT(TEXT(Y816,"0.#"),1)=".",FALSE,TRUE)</formula>
    </cfRule>
    <cfRule type="expression" dxfId="2788" priority="13680">
      <formula>IF(RIGHT(TEXT(Y816,"0.#"),1)=".",TRUE,FALSE)</formula>
    </cfRule>
  </conditionalFormatting>
  <conditionalFormatting sqref="Y838 Y825 Y812">
    <cfRule type="expression" dxfId="2787" priority="13677">
      <formula>IF(RIGHT(TEXT(Y812,"0.#"),1)=".",FALSE,TRUE)</formula>
    </cfRule>
    <cfRule type="expression" dxfId="2786" priority="13678">
      <formula>IF(RIGHT(TEXT(Y812,"0.#"),1)=".",TRUE,FALSE)</formula>
    </cfRule>
  </conditionalFormatting>
  <conditionalFormatting sqref="AU829 AU816">
    <cfRule type="expression" dxfId="2785" priority="13673">
      <formula>IF(RIGHT(TEXT(AU816,"0.#"),1)=".",FALSE,TRUE)</formula>
    </cfRule>
    <cfRule type="expression" dxfId="2784" priority="13674">
      <formula>IF(RIGHT(TEXT(AU816,"0.#"),1)=".",TRUE,FALSE)</formula>
    </cfRule>
  </conditionalFormatting>
  <conditionalFormatting sqref="AU838 AU825 AU812">
    <cfRule type="expression" dxfId="2783" priority="13671">
      <formula>IF(RIGHT(TEXT(AU812,"0.#"),1)=".",FALSE,TRUE)</formula>
    </cfRule>
    <cfRule type="expression" dxfId="2782" priority="13672">
      <formula>IF(RIGHT(TEXT(AU812,"0.#"),1)=".",TRUE,FALSE)</formula>
    </cfRule>
  </conditionalFormatting>
  <conditionalFormatting sqref="AU830:AU837 AU828 AU817:AU824 AU815 AU804:AU811">
    <cfRule type="expression" dxfId="2781" priority="13669">
      <formula>IF(RIGHT(TEXT(AU804,"0.#"),1)=".",FALSE,TRUE)</formula>
    </cfRule>
    <cfRule type="expression" dxfId="2780" priority="13670">
      <formula>IF(RIGHT(TEXT(AU804,"0.#"),1)=".",TRUE,FALSE)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4:AO1044">
    <cfRule type="expression" dxfId="1929" priority="2027">
      <formula>IF(AND(AL1044&gt;=0, RIGHT(TEXT(AL1044,"0.#"),1)&lt;&gt;"."),TRUE,FALSE)</formula>
    </cfRule>
    <cfRule type="expression" dxfId="1928" priority="2028">
      <formula>IF(AND(AL1044&gt;=0, RIGHT(TEXT(AL1044,"0.#"),1)="."),TRUE,FALSE)</formula>
    </cfRule>
    <cfRule type="expression" dxfId="1927" priority="2029">
      <formula>IF(AND(AL1044&lt;0, RIGHT(TEXT(AL1044,"0.#"),1)&lt;&gt;"."),TRUE,FALSE)</formula>
    </cfRule>
    <cfRule type="expression" dxfId="1926" priority="2030">
      <formula>IF(AND(AL1044&lt;0, RIGHT(TEXT(AL1044,"0.#"),1)="."),TRUE,FALSE)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Y790:Y791">
    <cfRule type="expression" dxfId="717" priority="17">
      <formula>IF(RIGHT(TEXT(Y790,"0.#"),1)=".",FALSE,TRUE)</formula>
    </cfRule>
    <cfRule type="expression" dxfId="716" priority="18">
      <formula>IF(RIGHT(TEXT(Y790,"0.#"),1)=".",TRUE,FALSE)</formula>
    </cfRule>
  </conditionalFormatting>
  <conditionalFormatting sqref="AU790:AU791">
    <cfRule type="expression" dxfId="715" priority="15">
      <formula>IF(RIGHT(TEXT(AU790,"0.#"),1)=".",FALSE,TRUE)</formula>
    </cfRule>
    <cfRule type="expression" dxfId="714" priority="16">
      <formula>IF(RIGHT(TEXT(AU790,"0.#"),1)=".",TRUE,FALSE)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945">
    <cfRule type="expression" dxfId="711" priority="11">
      <formula>IF(RIGHT(TEXT(Y945,"0.#"),1)=".",FALSE,TRUE)</formula>
    </cfRule>
    <cfRule type="expression" dxfId="710" priority="12">
      <formula>IF(RIGHT(TEXT(Y945,"0.#"),1)=".",TRUE,FALSE)</formula>
    </cfRule>
  </conditionalFormatting>
  <conditionalFormatting sqref="Y803">
    <cfRule type="expression" dxfId="709" priority="9">
      <formula>IF(RIGHT(TEXT(Y803,"0.#"),1)=".",FALSE,TRUE)</formula>
    </cfRule>
    <cfRule type="expression" dxfId="708" priority="10">
      <formula>IF(RIGHT(TEXT(Y803,"0.#"),1)=".",TRUE,FALSE)</formula>
    </cfRule>
  </conditionalFormatting>
  <conditionalFormatting sqref="AU803">
    <cfRule type="expression" dxfId="707" priority="7">
      <formula>IF(RIGHT(TEXT(AU803,"0.#"),1)=".",FALSE,TRUE)</formula>
    </cfRule>
    <cfRule type="expression" dxfId="706" priority="8">
      <formula>IF(RIGHT(TEXT(AU803,"0.#"),1)=".",TRUE,FALSE)</formula>
    </cfRule>
  </conditionalFormatting>
  <conditionalFormatting sqref="AU802">
    <cfRule type="expression" dxfId="705" priority="5">
      <formula>IF(RIGHT(TEXT(AU802,"0.#"),1)=".",FALSE,TRUE)</formula>
    </cfRule>
    <cfRule type="expression" dxfId="704" priority="6">
      <formula>IF(RIGHT(TEXT(AU802,"0.#"),1)=".",TRUE,FALSE)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58" max="50" man="1"/>
    <brk id="735" max="50" man="1"/>
    <brk id="772" max="50" man="1"/>
    <brk id="941" max="50" man="1"/>
    <brk id="110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9" sqref="G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343</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384</v>
      </c>
      <c r="AF2" s="1002"/>
      <c r="AG2" s="1002"/>
      <c r="AH2" s="1002"/>
      <c r="AI2" s="1002" t="s">
        <v>406</v>
      </c>
      <c r="AJ2" s="1002"/>
      <c r="AK2" s="1002"/>
      <c r="AL2" s="460"/>
      <c r="AM2" s="1002" t="s">
        <v>503</v>
      </c>
      <c r="AN2" s="1002"/>
      <c r="AO2" s="1002"/>
      <c r="AP2" s="460"/>
      <c r="AQ2" s="215" t="s">
        <v>231</v>
      </c>
      <c r="AR2" s="199"/>
      <c r="AS2" s="199"/>
      <c r="AT2" s="200"/>
      <c r="AU2" s="371" t="s">
        <v>134</v>
      </c>
      <c r="AV2" s="371"/>
      <c r="AW2" s="371"/>
      <c r="AX2" s="372"/>
      <c r="AY2" s="34">
        <f>COUNTA($G$4)</f>
        <v>0</v>
      </c>
    </row>
    <row r="3" spans="1:51"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88"/>
      <c r="AF3" s="388"/>
      <c r="AG3" s="388"/>
      <c r="AH3" s="388"/>
      <c r="AI3" s="388"/>
      <c r="AJ3" s="388"/>
      <c r="AK3" s="388"/>
      <c r="AL3" s="334"/>
      <c r="AM3" s="388"/>
      <c r="AN3" s="388"/>
      <c r="AO3" s="388"/>
      <c r="AP3" s="334"/>
      <c r="AQ3" s="270"/>
      <c r="AR3" s="271"/>
      <c r="AS3" s="179" t="s">
        <v>232</v>
      </c>
      <c r="AT3" s="202"/>
      <c r="AU3" s="271"/>
      <c r="AV3" s="271"/>
      <c r="AW3" s="377" t="s">
        <v>179</v>
      </c>
      <c r="AX3" s="378"/>
      <c r="AY3" s="34">
        <f>$AY$2</f>
        <v>0</v>
      </c>
    </row>
    <row r="4" spans="1:51" ht="22.5" customHeight="1" x14ac:dyDescent="0.15">
      <c r="A4" s="517"/>
      <c r="B4" s="515"/>
      <c r="C4" s="515"/>
      <c r="D4" s="515"/>
      <c r="E4" s="515"/>
      <c r="F4" s="516"/>
      <c r="G4" s="542"/>
      <c r="H4" s="1020"/>
      <c r="I4" s="1020"/>
      <c r="J4" s="1020"/>
      <c r="K4" s="1020"/>
      <c r="L4" s="1020"/>
      <c r="M4" s="1020"/>
      <c r="N4" s="1020"/>
      <c r="O4" s="1021"/>
      <c r="P4" s="191"/>
      <c r="Q4" s="1028"/>
      <c r="R4" s="1028"/>
      <c r="S4" s="1028"/>
      <c r="T4" s="1028"/>
      <c r="U4" s="1028"/>
      <c r="V4" s="1028"/>
      <c r="W4" s="1028"/>
      <c r="X4" s="1029"/>
      <c r="Y4" s="1006" t="s">
        <v>12</v>
      </c>
      <c r="Z4" s="1007"/>
      <c r="AA4" s="1008"/>
      <c r="AB4" s="553"/>
      <c r="AC4" s="1009"/>
      <c r="AD4" s="1009"/>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3" t="s">
        <v>54</v>
      </c>
      <c r="Z5" s="1003"/>
      <c r="AA5" s="1004"/>
      <c r="AB5" s="524"/>
      <c r="AC5" s="1005"/>
      <c r="AD5" s="1005"/>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180</v>
      </c>
      <c r="AC6" s="1035"/>
      <c r="AD6" s="1035"/>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3" t="s">
        <v>374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4" t="s">
        <v>343</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384</v>
      </c>
      <c r="AF9" s="1002"/>
      <c r="AG9" s="1002"/>
      <c r="AH9" s="1002"/>
      <c r="AI9" s="1002" t="s">
        <v>406</v>
      </c>
      <c r="AJ9" s="1002"/>
      <c r="AK9" s="1002"/>
      <c r="AL9" s="460"/>
      <c r="AM9" s="1002" t="s">
        <v>503</v>
      </c>
      <c r="AN9" s="1002"/>
      <c r="AO9" s="1002"/>
      <c r="AP9" s="460"/>
      <c r="AQ9" s="215" t="s">
        <v>231</v>
      </c>
      <c r="AR9" s="199"/>
      <c r="AS9" s="199"/>
      <c r="AT9" s="200"/>
      <c r="AU9" s="371" t="s">
        <v>134</v>
      </c>
      <c r="AV9" s="371"/>
      <c r="AW9" s="371"/>
      <c r="AX9" s="372"/>
      <c r="AY9" s="34">
        <f>COUNTA($G$11)</f>
        <v>0</v>
      </c>
    </row>
    <row r="10" spans="1:51"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88"/>
      <c r="AF10" s="388"/>
      <c r="AG10" s="388"/>
      <c r="AH10" s="388"/>
      <c r="AI10" s="388"/>
      <c r="AJ10" s="388"/>
      <c r="AK10" s="388"/>
      <c r="AL10" s="334"/>
      <c r="AM10" s="388"/>
      <c r="AN10" s="388"/>
      <c r="AO10" s="388"/>
      <c r="AP10" s="334"/>
      <c r="AQ10" s="270"/>
      <c r="AR10" s="271"/>
      <c r="AS10" s="179" t="s">
        <v>232</v>
      </c>
      <c r="AT10" s="202"/>
      <c r="AU10" s="271"/>
      <c r="AV10" s="271"/>
      <c r="AW10" s="377" t="s">
        <v>179</v>
      </c>
      <c r="AX10" s="378"/>
      <c r="AY10" s="34">
        <f>$AY$9</f>
        <v>0</v>
      </c>
    </row>
    <row r="11" spans="1:51" ht="22.5" customHeight="1" x14ac:dyDescent="0.15">
      <c r="A11" s="517"/>
      <c r="B11" s="515"/>
      <c r="C11" s="515"/>
      <c r="D11" s="515"/>
      <c r="E11" s="515"/>
      <c r="F11" s="516"/>
      <c r="G11" s="542"/>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3"/>
      <c r="AC11" s="1009"/>
      <c r="AD11" s="1009"/>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4"/>
      <c r="AC12" s="1005"/>
      <c r="AD12" s="1005"/>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180</v>
      </c>
      <c r="AC13" s="1035"/>
      <c r="AD13" s="1035"/>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3" t="s">
        <v>374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4" t="s">
        <v>343</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384</v>
      </c>
      <c r="AF16" s="1002"/>
      <c r="AG16" s="1002"/>
      <c r="AH16" s="1002"/>
      <c r="AI16" s="1002" t="s">
        <v>406</v>
      </c>
      <c r="AJ16" s="1002"/>
      <c r="AK16" s="1002"/>
      <c r="AL16" s="460"/>
      <c r="AM16" s="1002" t="s">
        <v>503</v>
      </c>
      <c r="AN16" s="1002"/>
      <c r="AO16" s="1002"/>
      <c r="AP16" s="460"/>
      <c r="AQ16" s="215" t="s">
        <v>231</v>
      </c>
      <c r="AR16" s="199"/>
      <c r="AS16" s="199"/>
      <c r="AT16" s="200"/>
      <c r="AU16" s="371" t="s">
        <v>134</v>
      </c>
      <c r="AV16" s="371"/>
      <c r="AW16" s="371"/>
      <c r="AX16" s="372"/>
      <c r="AY16" s="34">
        <f>COUNTA($G$18)</f>
        <v>0</v>
      </c>
    </row>
    <row r="17" spans="1:51"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88"/>
      <c r="AF17" s="388"/>
      <c r="AG17" s="388"/>
      <c r="AH17" s="388"/>
      <c r="AI17" s="388"/>
      <c r="AJ17" s="388"/>
      <c r="AK17" s="388"/>
      <c r="AL17" s="334"/>
      <c r="AM17" s="388"/>
      <c r="AN17" s="388"/>
      <c r="AO17" s="388"/>
      <c r="AP17" s="334"/>
      <c r="AQ17" s="270"/>
      <c r="AR17" s="271"/>
      <c r="AS17" s="179" t="s">
        <v>232</v>
      </c>
      <c r="AT17" s="202"/>
      <c r="AU17" s="271"/>
      <c r="AV17" s="271"/>
      <c r="AW17" s="377" t="s">
        <v>179</v>
      </c>
      <c r="AX17" s="378"/>
      <c r="AY17" s="34">
        <f>$AY$16</f>
        <v>0</v>
      </c>
    </row>
    <row r="18" spans="1:51" ht="22.5" customHeight="1" x14ac:dyDescent="0.15">
      <c r="A18" s="517"/>
      <c r="B18" s="515"/>
      <c r="C18" s="515"/>
      <c r="D18" s="515"/>
      <c r="E18" s="515"/>
      <c r="F18" s="516"/>
      <c r="G18" s="542"/>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3"/>
      <c r="AC18" s="1009"/>
      <c r="AD18" s="1009"/>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4"/>
      <c r="AC19" s="1005"/>
      <c r="AD19" s="1005"/>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180</v>
      </c>
      <c r="AC20" s="1035"/>
      <c r="AD20" s="1035"/>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3" t="s">
        <v>374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4" t="s">
        <v>343</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384</v>
      </c>
      <c r="AF23" s="1002"/>
      <c r="AG23" s="1002"/>
      <c r="AH23" s="1002"/>
      <c r="AI23" s="1002" t="s">
        <v>406</v>
      </c>
      <c r="AJ23" s="1002"/>
      <c r="AK23" s="1002"/>
      <c r="AL23" s="460"/>
      <c r="AM23" s="1002" t="s">
        <v>503</v>
      </c>
      <c r="AN23" s="1002"/>
      <c r="AO23" s="1002"/>
      <c r="AP23" s="460"/>
      <c r="AQ23" s="215" t="s">
        <v>231</v>
      </c>
      <c r="AR23" s="199"/>
      <c r="AS23" s="199"/>
      <c r="AT23" s="200"/>
      <c r="AU23" s="371" t="s">
        <v>134</v>
      </c>
      <c r="AV23" s="371"/>
      <c r="AW23" s="371"/>
      <c r="AX23" s="372"/>
      <c r="AY23" s="34">
        <f>COUNTA($G$25)</f>
        <v>0</v>
      </c>
    </row>
    <row r="24" spans="1:51"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88"/>
      <c r="AF24" s="388"/>
      <c r="AG24" s="388"/>
      <c r="AH24" s="388"/>
      <c r="AI24" s="388"/>
      <c r="AJ24" s="388"/>
      <c r="AK24" s="388"/>
      <c r="AL24" s="334"/>
      <c r="AM24" s="388"/>
      <c r="AN24" s="388"/>
      <c r="AO24" s="388"/>
      <c r="AP24" s="334"/>
      <c r="AQ24" s="270"/>
      <c r="AR24" s="271"/>
      <c r="AS24" s="179" t="s">
        <v>232</v>
      </c>
      <c r="AT24" s="202"/>
      <c r="AU24" s="271"/>
      <c r="AV24" s="271"/>
      <c r="AW24" s="377" t="s">
        <v>179</v>
      </c>
      <c r="AX24" s="378"/>
      <c r="AY24" s="34">
        <f>$AY$23</f>
        <v>0</v>
      </c>
    </row>
    <row r="25" spans="1:51" ht="22.5" customHeight="1" x14ac:dyDescent="0.15">
      <c r="A25" s="517"/>
      <c r="B25" s="515"/>
      <c r="C25" s="515"/>
      <c r="D25" s="515"/>
      <c r="E25" s="515"/>
      <c r="F25" s="516"/>
      <c r="G25" s="542"/>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3"/>
      <c r="AC25" s="1009"/>
      <c r="AD25" s="1009"/>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4"/>
      <c r="AC26" s="1005"/>
      <c r="AD26" s="1005"/>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180</v>
      </c>
      <c r="AC27" s="1035"/>
      <c r="AD27" s="1035"/>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3" t="s">
        <v>374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4" t="s">
        <v>343</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384</v>
      </c>
      <c r="AF30" s="1002"/>
      <c r="AG30" s="1002"/>
      <c r="AH30" s="1002"/>
      <c r="AI30" s="1002" t="s">
        <v>406</v>
      </c>
      <c r="AJ30" s="1002"/>
      <c r="AK30" s="1002"/>
      <c r="AL30" s="460"/>
      <c r="AM30" s="1002" t="s">
        <v>503</v>
      </c>
      <c r="AN30" s="1002"/>
      <c r="AO30" s="1002"/>
      <c r="AP30" s="460"/>
      <c r="AQ30" s="215" t="s">
        <v>231</v>
      </c>
      <c r="AR30" s="199"/>
      <c r="AS30" s="199"/>
      <c r="AT30" s="200"/>
      <c r="AU30" s="371" t="s">
        <v>134</v>
      </c>
      <c r="AV30" s="371"/>
      <c r="AW30" s="371"/>
      <c r="AX30" s="372"/>
      <c r="AY30" s="34">
        <f>COUNTA($G$32)</f>
        <v>0</v>
      </c>
    </row>
    <row r="31" spans="1:51"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88"/>
      <c r="AF31" s="388"/>
      <c r="AG31" s="388"/>
      <c r="AH31" s="388"/>
      <c r="AI31" s="388"/>
      <c r="AJ31" s="388"/>
      <c r="AK31" s="388"/>
      <c r="AL31" s="334"/>
      <c r="AM31" s="388"/>
      <c r="AN31" s="388"/>
      <c r="AO31" s="388"/>
      <c r="AP31" s="334"/>
      <c r="AQ31" s="270"/>
      <c r="AR31" s="271"/>
      <c r="AS31" s="179" t="s">
        <v>232</v>
      </c>
      <c r="AT31" s="202"/>
      <c r="AU31" s="271"/>
      <c r="AV31" s="271"/>
      <c r="AW31" s="377" t="s">
        <v>179</v>
      </c>
      <c r="AX31" s="378"/>
      <c r="AY31" s="34">
        <f>$AY$30</f>
        <v>0</v>
      </c>
    </row>
    <row r="32" spans="1:51" ht="22.5" customHeight="1" x14ac:dyDescent="0.15">
      <c r="A32" s="517"/>
      <c r="B32" s="515"/>
      <c r="C32" s="515"/>
      <c r="D32" s="515"/>
      <c r="E32" s="515"/>
      <c r="F32" s="516"/>
      <c r="G32" s="542"/>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3"/>
      <c r="AC32" s="1009"/>
      <c r="AD32" s="1009"/>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4"/>
      <c r="AC33" s="1005"/>
      <c r="AD33" s="1005"/>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180</v>
      </c>
      <c r="AC34" s="1035"/>
      <c r="AD34" s="1035"/>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3" t="s">
        <v>374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4" t="s">
        <v>343</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384</v>
      </c>
      <c r="AF37" s="1002"/>
      <c r="AG37" s="1002"/>
      <c r="AH37" s="1002"/>
      <c r="AI37" s="1002" t="s">
        <v>406</v>
      </c>
      <c r="AJ37" s="1002"/>
      <c r="AK37" s="1002"/>
      <c r="AL37" s="460"/>
      <c r="AM37" s="1002" t="s">
        <v>503</v>
      </c>
      <c r="AN37" s="1002"/>
      <c r="AO37" s="1002"/>
      <c r="AP37" s="460"/>
      <c r="AQ37" s="215" t="s">
        <v>231</v>
      </c>
      <c r="AR37" s="199"/>
      <c r="AS37" s="199"/>
      <c r="AT37" s="200"/>
      <c r="AU37" s="371" t="s">
        <v>134</v>
      </c>
      <c r="AV37" s="371"/>
      <c r="AW37" s="371"/>
      <c r="AX37" s="372"/>
      <c r="AY37" s="34">
        <f>COUNTA($G$39)</f>
        <v>0</v>
      </c>
    </row>
    <row r="38" spans="1:51"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88"/>
      <c r="AF38" s="388"/>
      <c r="AG38" s="388"/>
      <c r="AH38" s="388"/>
      <c r="AI38" s="388"/>
      <c r="AJ38" s="388"/>
      <c r="AK38" s="388"/>
      <c r="AL38" s="334"/>
      <c r="AM38" s="388"/>
      <c r="AN38" s="388"/>
      <c r="AO38" s="388"/>
      <c r="AP38" s="334"/>
      <c r="AQ38" s="270"/>
      <c r="AR38" s="271"/>
      <c r="AS38" s="179" t="s">
        <v>232</v>
      </c>
      <c r="AT38" s="202"/>
      <c r="AU38" s="271"/>
      <c r="AV38" s="271"/>
      <c r="AW38" s="377" t="s">
        <v>179</v>
      </c>
      <c r="AX38" s="378"/>
      <c r="AY38" s="34">
        <f>$AY$37</f>
        <v>0</v>
      </c>
    </row>
    <row r="39" spans="1:51" ht="22.5" customHeight="1" x14ac:dyDescent="0.15">
      <c r="A39" s="517"/>
      <c r="B39" s="515"/>
      <c r="C39" s="515"/>
      <c r="D39" s="515"/>
      <c r="E39" s="515"/>
      <c r="F39" s="516"/>
      <c r="G39" s="542"/>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3"/>
      <c r="AC39" s="1009"/>
      <c r="AD39" s="1009"/>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4"/>
      <c r="AC40" s="1005"/>
      <c r="AD40" s="1005"/>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180</v>
      </c>
      <c r="AC41" s="1035"/>
      <c r="AD41" s="1035"/>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3" t="s">
        <v>374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4" t="s">
        <v>343</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384</v>
      </c>
      <c r="AF44" s="1002"/>
      <c r="AG44" s="1002"/>
      <c r="AH44" s="1002"/>
      <c r="AI44" s="1002" t="s">
        <v>406</v>
      </c>
      <c r="AJ44" s="1002"/>
      <c r="AK44" s="1002"/>
      <c r="AL44" s="460"/>
      <c r="AM44" s="1002" t="s">
        <v>503</v>
      </c>
      <c r="AN44" s="1002"/>
      <c r="AO44" s="1002"/>
      <c r="AP44" s="460"/>
      <c r="AQ44" s="215" t="s">
        <v>231</v>
      </c>
      <c r="AR44" s="199"/>
      <c r="AS44" s="199"/>
      <c r="AT44" s="200"/>
      <c r="AU44" s="371" t="s">
        <v>134</v>
      </c>
      <c r="AV44" s="371"/>
      <c r="AW44" s="371"/>
      <c r="AX44" s="372"/>
      <c r="AY44" s="34">
        <f>COUNTA($G$46)</f>
        <v>0</v>
      </c>
    </row>
    <row r="45" spans="1:51"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88"/>
      <c r="AF45" s="388"/>
      <c r="AG45" s="388"/>
      <c r="AH45" s="388"/>
      <c r="AI45" s="388"/>
      <c r="AJ45" s="388"/>
      <c r="AK45" s="388"/>
      <c r="AL45" s="334"/>
      <c r="AM45" s="388"/>
      <c r="AN45" s="388"/>
      <c r="AO45" s="388"/>
      <c r="AP45" s="334"/>
      <c r="AQ45" s="270"/>
      <c r="AR45" s="271"/>
      <c r="AS45" s="179" t="s">
        <v>232</v>
      </c>
      <c r="AT45" s="202"/>
      <c r="AU45" s="271"/>
      <c r="AV45" s="271"/>
      <c r="AW45" s="377" t="s">
        <v>179</v>
      </c>
      <c r="AX45" s="378"/>
      <c r="AY45" s="34">
        <f>$AY$44</f>
        <v>0</v>
      </c>
    </row>
    <row r="46" spans="1:51" ht="22.5" customHeight="1" x14ac:dyDescent="0.15">
      <c r="A46" s="517"/>
      <c r="B46" s="515"/>
      <c r="C46" s="515"/>
      <c r="D46" s="515"/>
      <c r="E46" s="515"/>
      <c r="F46" s="516"/>
      <c r="G46" s="542"/>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3"/>
      <c r="AC46" s="1009"/>
      <c r="AD46" s="1009"/>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4"/>
      <c r="AC47" s="1005"/>
      <c r="AD47" s="1005"/>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180</v>
      </c>
      <c r="AC48" s="1035"/>
      <c r="AD48" s="1035"/>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3" t="s">
        <v>374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4" t="s">
        <v>343</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384</v>
      </c>
      <c r="AF51" s="1002"/>
      <c r="AG51" s="1002"/>
      <c r="AH51" s="1002"/>
      <c r="AI51" s="1002" t="s">
        <v>406</v>
      </c>
      <c r="AJ51" s="1002"/>
      <c r="AK51" s="1002"/>
      <c r="AL51" s="460"/>
      <c r="AM51" s="1002" t="s">
        <v>503</v>
      </c>
      <c r="AN51" s="1002"/>
      <c r="AO51" s="1002"/>
      <c r="AP51" s="460"/>
      <c r="AQ51" s="215" t="s">
        <v>231</v>
      </c>
      <c r="AR51" s="199"/>
      <c r="AS51" s="199"/>
      <c r="AT51" s="200"/>
      <c r="AU51" s="371" t="s">
        <v>134</v>
      </c>
      <c r="AV51" s="371"/>
      <c r="AW51" s="371"/>
      <c r="AX51" s="372"/>
      <c r="AY51" s="34">
        <f>COUNTA($G$53)</f>
        <v>0</v>
      </c>
    </row>
    <row r="52" spans="1:51"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88"/>
      <c r="AF52" s="388"/>
      <c r="AG52" s="388"/>
      <c r="AH52" s="388"/>
      <c r="AI52" s="388"/>
      <c r="AJ52" s="388"/>
      <c r="AK52" s="388"/>
      <c r="AL52" s="334"/>
      <c r="AM52" s="388"/>
      <c r="AN52" s="388"/>
      <c r="AO52" s="388"/>
      <c r="AP52" s="334"/>
      <c r="AQ52" s="270"/>
      <c r="AR52" s="271"/>
      <c r="AS52" s="179" t="s">
        <v>232</v>
      </c>
      <c r="AT52" s="202"/>
      <c r="AU52" s="271"/>
      <c r="AV52" s="271"/>
      <c r="AW52" s="377" t="s">
        <v>179</v>
      </c>
      <c r="AX52" s="378"/>
      <c r="AY52" s="34">
        <f>$AY$51</f>
        <v>0</v>
      </c>
    </row>
    <row r="53" spans="1:51" ht="22.5" customHeight="1" x14ac:dyDescent="0.15">
      <c r="A53" s="517"/>
      <c r="B53" s="515"/>
      <c r="C53" s="515"/>
      <c r="D53" s="515"/>
      <c r="E53" s="515"/>
      <c r="F53" s="516"/>
      <c r="G53" s="542"/>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3"/>
      <c r="AC53" s="1009"/>
      <c r="AD53" s="1009"/>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4"/>
      <c r="AC54" s="1005"/>
      <c r="AD54" s="1005"/>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180</v>
      </c>
      <c r="AC55" s="1035"/>
      <c r="AD55" s="1035"/>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3" t="s">
        <v>374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4" t="s">
        <v>343</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384</v>
      </c>
      <c r="AF58" s="1002"/>
      <c r="AG58" s="1002"/>
      <c r="AH58" s="1002"/>
      <c r="AI58" s="1002" t="s">
        <v>406</v>
      </c>
      <c r="AJ58" s="1002"/>
      <c r="AK58" s="1002"/>
      <c r="AL58" s="460"/>
      <c r="AM58" s="1002" t="s">
        <v>503</v>
      </c>
      <c r="AN58" s="1002"/>
      <c r="AO58" s="1002"/>
      <c r="AP58" s="460"/>
      <c r="AQ58" s="215" t="s">
        <v>231</v>
      </c>
      <c r="AR58" s="199"/>
      <c r="AS58" s="199"/>
      <c r="AT58" s="200"/>
      <c r="AU58" s="371" t="s">
        <v>134</v>
      </c>
      <c r="AV58" s="371"/>
      <c r="AW58" s="371"/>
      <c r="AX58" s="372"/>
      <c r="AY58" s="34">
        <f>COUNTA($G$60)</f>
        <v>0</v>
      </c>
    </row>
    <row r="59" spans="1:51"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88"/>
      <c r="AF59" s="388"/>
      <c r="AG59" s="388"/>
      <c r="AH59" s="388"/>
      <c r="AI59" s="388"/>
      <c r="AJ59" s="388"/>
      <c r="AK59" s="388"/>
      <c r="AL59" s="334"/>
      <c r="AM59" s="388"/>
      <c r="AN59" s="388"/>
      <c r="AO59" s="388"/>
      <c r="AP59" s="334"/>
      <c r="AQ59" s="270"/>
      <c r="AR59" s="271"/>
      <c r="AS59" s="179" t="s">
        <v>232</v>
      </c>
      <c r="AT59" s="202"/>
      <c r="AU59" s="271"/>
      <c r="AV59" s="271"/>
      <c r="AW59" s="377" t="s">
        <v>179</v>
      </c>
      <c r="AX59" s="378"/>
      <c r="AY59" s="34">
        <f>$AY$58</f>
        <v>0</v>
      </c>
    </row>
    <row r="60" spans="1:51" ht="22.5" customHeight="1" x14ac:dyDescent="0.15">
      <c r="A60" s="517"/>
      <c r="B60" s="515"/>
      <c r="C60" s="515"/>
      <c r="D60" s="515"/>
      <c r="E60" s="515"/>
      <c r="F60" s="516"/>
      <c r="G60" s="542"/>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3"/>
      <c r="AC60" s="1009"/>
      <c r="AD60" s="1009"/>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4"/>
      <c r="AC61" s="1005"/>
      <c r="AD61" s="1005"/>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180</v>
      </c>
      <c r="AC62" s="1035"/>
      <c r="AD62" s="1035"/>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3" t="s">
        <v>374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4" t="s">
        <v>343</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384</v>
      </c>
      <c r="AF65" s="1002"/>
      <c r="AG65" s="1002"/>
      <c r="AH65" s="1002"/>
      <c r="AI65" s="1002" t="s">
        <v>406</v>
      </c>
      <c r="AJ65" s="1002"/>
      <c r="AK65" s="1002"/>
      <c r="AL65" s="460"/>
      <c r="AM65" s="1002" t="s">
        <v>503</v>
      </c>
      <c r="AN65" s="1002"/>
      <c r="AO65" s="1002"/>
      <c r="AP65" s="460"/>
      <c r="AQ65" s="215" t="s">
        <v>231</v>
      </c>
      <c r="AR65" s="199"/>
      <c r="AS65" s="199"/>
      <c r="AT65" s="200"/>
      <c r="AU65" s="371" t="s">
        <v>134</v>
      </c>
      <c r="AV65" s="371"/>
      <c r="AW65" s="371"/>
      <c r="AX65" s="372"/>
      <c r="AY65" s="34">
        <f>COUNTA($G$67)</f>
        <v>0</v>
      </c>
    </row>
    <row r="66" spans="1:51"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88"/>
      <c r="AF66" s="388"/>
      <c r="AG66" s="388"/>
      <c r="AH66" s="388"/>
      <c r="AI66" s="388"/>
      <c r="AJ66" s="388"/>
      <c r="AK66" s="388"/>
      <c r="AL66" s="334"/>
      <c r="AM66" s="388"/>
      <c r="AN66" s="388"/>
      <c r="AO66" s="388"/>
      <c r="AP66" s="334"/>
      <c r="AQ66" s="270"/>
      <c r="AR66" s="271"/>
      <c r="AS66" s="179" t="s">
        <v>232</v>
      </c>
      <c r="AT66" s="202"/>
      <c r="AU66" s="271"/>
      <c r="AV66" s="271"/>
      <c r="AW66" s="377" t="s">
        <v>179</v>
      </c>
      <c r="AX66" s="378"/>
      <c r="AY66" s="34">
        <f>$AY$65</f>
        <v>0</v>
      </c>
    </row>
    <row r="67" spans="1:51" ht="22.5" customHeight="1" x14ac:dyDescent="0.15">
      <c r="A67" s="517"/>
      <c r="B67" s="515"/>
      <c r="C67" s="515"/>
      <c r="D67" s="515"/>
      <c r="E67" s="515"/>
      <c r="F67" s="516"/>
      <c r="G67" s="542"/>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3"/>
      <c r="AC67" s="1009"/>
      <c r="AD67" s="1009"/>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4"/>
      <c r="AC68" s="1005"/>
      <c r="AD68" s="1005"/>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9" t="s">
        <v>180</v>
      </c>
      <c r="AC69" s="425"/>
      <c r="AD69" s="425"/>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3" t="s">
        <v>374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5" sqref="G5:K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4" t="s">
        <v>360</v>
      </c>
      <c r="H2" s="445"/>
      <c r="I2" s="445"/>
      <c r="J2" s="445"/>
      <c r="K2" s="445"/>
      <c r="L2" s="445"/>
      <c r="M2" s="445"/>
      <c r="N2" s="445"/>
      <c r="O2" s="445"/>
      <c r="P2" s="445"/>
      <c r="Q2" s="445"/>
      <c r="R2" s="445"/>
      <c r="S2" s="445"/>
      <c r="T2" s="445"/>
      <c r="U2" s="445"/>
      <c r="V2" s="445"/>
      <c r="W2" s="445"/>
      <c r="X2" s="445"/>
      <c r="Y2" s="445"/>
      <c r="Z2" s="445"/>
      <c r="AA2" s="445"/>
      <c r="AB2" s="446"/>
      <c r="AC2" s="444" t="s">
        <v>362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42"/>
      <c r="B4" s="1043"/>
      <c r="C4" s="1043"/>
      <c r="D4" s="1043"/>
      <c r="E4" s="1043"/>
      <c r="F4" s="1044"/>
      <c r="G4" s="438"/>
      <c r="H4" s="439"/>
      <c r="I4" s="439"/>
      <c r="J4" s="439"/>
      <c r="K4" s="440"/>
      <c r="L4" s="454"/>
      <c r="M4" s="455"/>
      <c r="N4" s="455"/>
      <c r="O4" s="455"/>
      <c r="P4" s="455"/>
      <c r="Q4" s="455"/>
      <c r="R4" s="455"/>
      <c r="S4" s="455"/>
      <c r="T4" s="455"/>
      <c r="U4" s="455"/>
      <c r="V4" s="455"/>
      <c r="W4" s="455"/>
      <c r="X4" s="456"/>
      <c r="Y4" s="457"/>
      <c r="Z4" s="458"/>
      <c r="AA4" s="458"/>
      <c r="AB4" s="559"/>
      <c r="AC4" s="438"/>
      <c r="AD4" s="439"/>
      <c r="AE4" s="439"/>
      <c r="AF4" s="439"/>
      <c r="AG4" s="440"/>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2"/>
      <c r="B5" s="1043"/>
      <c r="C5" s="1043"/>
      <c r="D5" s="1043"/>
      <c r="E5" s="1043"/>
      <c r="F5" s="104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42"/>
      <c r="B17" s="1043"/>
      <c r="C17" s="1043"/>
      <c r="D17" s="1043"/>
      <c r="E17" s="1043"/>
      <c r="F17" s="1044"/>
      <c r="G17" s="438"/>
      <c r="H17" s="439"/>
      <c r="I17" s="439"/>
      <c r="J17" s="439"/>
      <c r="K17" s="440"/>
      <c r="L17" s="454"/>
      <c r="M17" s="455"/>
      <c r="N17" s="455"/>
      <c r="O17" s="455"/>
      <c r="P17" s="455"/>
      <c r="Q17" s="455"/>
      <c r="R17" s="455"/>
      <c r="S17" s="455"/>
      <c r="T17" s="455"/>
      <c r="U17" s="455"/>
      <c r="V17" s="455"/>
      <c r="W17" s="455"/>
      <c r="X17" s="456"/>
      <c r="Y17" s="457"/>
      <c r="Z17" s="458"/>
      <c r="AA17" s="458"/>
      <c r="AB17" s="559"/>
      <c r="AC17" s="438"/>
      <c r="AD17" s="439"/>
      <c r="AE17" s="439"/>
      <c r="AF17" s="439"/>
      <c r="AG17" s="440"/>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2"/>
      <c r="B18" s="1043"/>
      <c r="C18" s="1043"/>
      <c r="D18" s="1043"/>
      <c r="E18" s="1043"/>
      <c r="F18" s="104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42"/>
      <c r="B30" s="1043"/>
      <c r="C30" s="1043"/>
      <c r="D30" s="1043"/>
      <c r="E30" s="1043"/>
      <c r="F30" s="1044"/>
      <c r="G30" s="438"/>
      <c r="H30" s="439"/>
      <c r="I30" s="439"/>
      <c r="J30" s="439"/>
      <c r="K30" s="440"/>
      <c r="L30" s="454"/>
      <c r="M30" s="455"/>
      <c r="N30" s="455"/>
      <c r="O30" s="455"/>
      <c r="P30" s="455"/>
      <c r="Q30" s="455"/>
      <c r="R30" s="455"/>
      <c r="S30" s="455"/>
      <c r="T30" s="455"/>
      <c r="U30" s="455"/>
      <c r="V30" s="455"/>
      <c r="W30" s="455"/>
      <c r="X30" s="456"/>
      <c r="Y30" s="457"/>
      <c r="Z30" s="458"/>
      <c r="AA30" s="458"/>
      <c r="AB30" s="559"/>
      <c r="AC30" s="438"/>
      <c r="AD30" s="439"/>
      <c r="AE30" s="439"/>
      <c r="AF30" s="439"/>
      <c r="AG30" s="440"/>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2"/>
      <c r="B31" s="1043"/>
      <c r="C31" s="1043"/>
      <c r="D31" s="1043"/>
      <c r="E31" s="1043"/>
      <c r="F31" s="104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42"/>
      <c r="B43" s="1043"/>
      <c r="C43" s="1043"/>
      <c r="D43" s="1043"/>
      <c r="E43" s="1043"/>
      <c r="F43" s="1044"/>
      <c r="G43" s="438"/>
      <c r="H43" s="439"/>
      <c r="I43" s="439"/>
      <c r="J43" s="439"/>
      <c r="K43" s="440"/>
      <c r="L43" s="454"/>
      <c r="M43" s="455"/>
      <c r="N43" s="455"/>
      <c r="O43" s="455"/>
      <c r="P43" s="455"/>
      <c r="Q43" s="455"/>
      <c r="R43" s="455"/>
      <c r="S43" s="455"/>
      <c r="T43" s="455"/>
      <c r="U43" s="455"/>
      <c r="V43" s="455"/>
      <c r="W43" s="455"/>
      <c r="X43" s="456"/>
      <c r="Y43" s="457"/>
      <c r="Z43" s="458"/>
      <c r="AA43" s="458"/>
      <c r="AB43" s="559"/>
      <c r="AC43" s="438"/>
      <c r="AD43" s="439"/>
      <c r="AE43" s="439"/>
      <c r="AF43" s="439"/>
      <c r="AG43" s="440"/>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2"/>
      <c r="B44" s="1043"/>
      <c r="C44" s="1043"/>
      <c r="D44" s="1043"/>
      <c r="E44" s="1043"/>
      <c r="F44" s="104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42"/>
      <c r="B57" s="1043"/>
      <c r="C57" s="1043"/>
      <c r="D57" s="1043"/>
      <c r="E57" s="1043"/>
      <c r="F57" s="1044"/>
      <c r="G57" s="438"/>
      <c r="H57" s="439"/>
      <c r="I57" s="439"/>
      <c r="J57" s="439"/>
      <c r="K57" s="440"/>
      <c r="L57" s="454"/>
      <c r="M57" s="455"/>
      <c r="N57" s="455"/>
      <c r="O57" s="455"/>
      <c r="P57" s="455"/>
      <c r="Q57" s="455"/>
      <c r="R57" s="455"/>
      <c r="S57" s="455"/>
      <c r="T57" s="455"/>
      <c r="U57" s="455"/>
      <c r="V57" s="455"/>
      <c r="W57" s="455"/>
      <c r="X57" s="456"/>
      <c r="Y57" s="457"/>
      <c r="Z57" s="458"/>
      <c r="AA57" s="458"/>
      <c r="AB57" s="559"/>
      <c r="AC57" s="438"/>
      <c r="AD57" s="439"/>
      <c r="AE57" s="439"/>
      <c r="AF57" s="439"/>
      <c r="AG57" s="440"/>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2"/>
      <c r="B58" s="1043"/>
      <c r="C58" s="1043"/>
      <c r="D58" s="1043"/>
      <c r="E58" s="1043"/>
      <c r="F58" s="104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42"/>
      <c r="B70" s="1043"/>
      <c r="C70" s="1043"/>
      <c r="D70" s="1043"/>
      <c r="E70" s="1043"/>
      <c r="F70" s="1044"/>
      <c r="G70" s="438"/>
      <c r="H70" s="439"/>
      <c r="I70" s="439"/>
      <c r="J70" s="439"/>
      <c r="K70" s="440"/>
      <c r="L70" s="454"/>
      <c r="M70" s="455"/>
      <c r="N70" s="455"/>
      <c r="O70" s="455"/>
      <c r="P70" s="455"/>
      <c r="Q70" s="455"/>
      <c r="R70" s="455"/>
      <c r="S70" s="455"/>
      <c r="T70" s="455"/>
      <c r="U70" s="455"/>
      <c r="V70" s="455"/>
      <c r="W70" s="455"/>
      <c r="X70" s="456"/>
      <c r="Y70" s="457"/>
      <c r="Z70" s="458"/>
      <c r="AA70" s="458"/>
      <c r="AB70" s="559"/>
      <c r="AC70" s="438"/>
      <c r="AD70" s="439"/>
      <c r="AE70" s="439"/>
      <c r="AF70" s="439"/>
      <c r="AG70" s="440"/>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2"/>
      <c r="B71" s="1043"/>
      <c r="C71" s="1043"/>
      <c r="D71" s="1043"/>
      <c r="E71" s="1043"/>
      <c r="F71" s="104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42"/>
      <c r="B83" s="1043"/>
      <c r="C83" s="1043"/>
      <c r="D83" s="1043"/>
      <c r="E83" s="1043"/>
      <c r="F83" s="1044"/>
      <c r="G83" s="438"/>
      <c r="H83" s="439"/>
      <c r="I83" s="439"/>
      <c r="J83" s="439"/>
      <c r="K83" s="440"/>
      <c r="L83" s="454"/>
      <c r="M83" s="455"/>
      <c r="N83" s="455"/>
      <c r="O83" s="455"/>
      <c r="P83" s="455"/>
      <c r="Q83" s="455"/>
      <c r="R83" s="455"/>
      <c r="S83" s="455"/>
      <c r="T83" s="455"/>
      <c r="U83" s="455"/>
      <c r="V83" s="455"/>
      <c r="W83" s="455"/>
      <c r="X83" s="456"/>
      <c r="Y83" s="457"/>
      <c r="Z83" s="458"/>
      <c r="AA83" s="458"/>
      <c r="AB83" s="559"/>
      <c r="AC83" s="438"/>
      <c r="AD83" s="439"/>
      <c r="AE83" s="439"/>
      <c r="AF83" s="439"/>
      <c r="AG83" s="440"/>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2"/>
      <c r="B84" s="1043"/>
      <c r="C84" s="1043"/>
      <c r="D84" s="1043"/>
      <c r="E84" s="1043"/>
      <c r="F84" s="104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42"/>
      <c r="B96" s="1043"/>
      <c r="C96" s="1043"/>
      <c r="D96" s="1043"/>
      <c r="E96" s="1043"/>
      <c r="F96" s="1044"/>
      <c r="G96" s="438"/>
      <c r="H96" s="439"/>
      <c r="I96" s="439"/>
      <c r="J96" s="439"/>
      <c r="K96" s="440"/>
      <c r="L96" s="454"/>
      <c r="M96" s="455"/>
      <c r="N96" s="455"/>
      <c r="O96" s="455"/>
      <c r="P96" s="455"/>
      <c r="Q96" s="455"/>
      <c r="R96" s="455"/>
      <c r="S96" s="455"/>
      <c r="T96" s="455"/>
      <c r="U96" s="455"/>
      <c r="V96" s="455"/>
      <c r="W96" s="455"/>
      <c r="X96" s="456"/>
      <c r="Y96" s="457"/>
      <c r="Z96" s="458"/>
      <c r="AA96" s="458"/>
      <c r="AB96" s="559"/>
      <c r="AC96" s="438"/>
      <c r="AD96" s="439"/>
      <c r="AE96" s="439"/>
      <c r="AF96" s="439"/>
      <c r="AG96" s="440"/>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2"/>
      <c r="B97" s="1043"/>
      <c r="C97" s="1043"/>
      <c r="D97" s="1043"/>
      <c r="E97" s="1043"/>
      <c r="F97" s="104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42"/>
      <c r="B110" s="1043"/>
      <c r="C110" s="1043"/>
      <c r="D110" s="1043"/>
      <c r="E110" s="1043"/>
      <c r="F110" s="1044"/>
      <c r="G110" s="438"/>
      <c r="H110" s="439"/>
      <c r="I110" s="439"/>
      <c r="J110" s="439"/>
      <c r="K110" s="440"/>
      <c r="L110" s="454"/>
      <c r="M110" s="455"/>
      <c r="N110" s="455"/>
      <c r="O110" s="455"/>
      <c r="P110" s="455"/>
      <c r="Q110" s="455"/>
      <c r="R110" s="455"/>
      <c r="S110" s="455"/>
      <c r="T110" s="455"/>
      <c r="U110" s="455"/>
      <c r="V110" s="455"/>
      <c r="W110" s="455"/>
      <c r="X110" s="456"/>
      <c r="Y110" s="457"/>
      <c r="Z110" s="458"/>
      <c r="AA110" s="458"/>
      <c r="AB110" s="559"/>
      <c r="AC110" s="438"/>
      <c r="AD110" s="439"/>
      <c r="AE110" s="439"/>
      <c r="AF110" s="439"/>
      <c r="AG110" s="440"/>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2"/>
      <c r="B111" s="1043"/>
      <c r="C111" s="1043"/>
      <c r="D111" s="1043"/>
      <c r="E111" s="1043"/>
      <c r="F111" s="104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42"/>
      <c r="B123" s="1043"/>
      <c r="C123" s="1043"/>
      <c r="D123" s="1043"/>
      <c r="E123" s="1043"/>
      <c r="F123" s="1044"/>
      <c r="G123" s="438"/>
      <c r="H123" s="439"/>
      <c r="I123" s="439"/>
      <c r="J123" s="439"/>
      <c r="K123" s="440"/>
      <c r="L123" s="454"/>
      <c r="M123" s="455"/>
      <c r="N123" s="455"/>
      <c r="O123" s="455"/>
      <c r="P123" s="455"/>
      <c r="Q123" s="455"/>
      <c r="R123" s="455"/>
      <c r="S123" s="455"/>
      <c r="T123" s="455"/>
      <c r="U123" s="455"/>
      <c r="V123" s="455"/>
      <c r="W123" s="455"/>
      <c r="X123" s="456"/>
      <c r="Y123" s="457"/>
      <c r="Z123" s="458"/>
      <c r="AA123" s="458"/>
      <c r="AB123" s="559"/>
      <c r="AC123" s="438"/>
      <c r="AD123" s="439"/>
      <c r="AE123" s="439"/>
      <c r="AF123" s="439"/>
      <c r="AG123" s="440"/>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2"/>
      <c r="B124" s="1043"/>
      <c r="C124" s="1043"/>
      <c r="D124" s="1043"/>
      <c r="E124" s="1043"/>
      <c r="F124" s="104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42"/>
      <c r="B136" s="1043"/>
      <c r="C136" s="1043"/>
      <c r="D136" s="1043"/>
      <c r="E136" s="1043"/>
      <c r="F136" s="1044"/>
      <c r="G136" s="438"/>
      <c r="H136" s="439"/>
      <c r="I136" s="439"/>
      <c r="J136" s="439"/>
      <c r="K136" s="440"/>
      <c r="L136" s="454"/>
      <c r="M136" s="455"/>
      <c r="N136" s="455"/>
      <c r="O136" s="455"/>
      <c r="P136" s="455"/>
      <c r="Q136" s="455"/>
      <c r="R136" s="455"/>
      <c r="S136" s="455"/>
      <c r="T136" s="455"/>
      <c r="U136" s="455"/>
      <c r="V136" s="455"/>
      <c r="W136" s="455"/>
      <c r="X136" s="456"/>
      <c r="Y136" s="457"/>
      <c r="Z136" s="458"/>
      <c r="AA136" s="458"/>
      <c r="AB136" s="559"/>
      <c r="AC136" s="438"/>
      <c r="AD136" s="439"/>
      <c r="AE136" s="439"/>
      <c r="AF136" s="439"/>
      <c r="AG136" s="440"/>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2"/>
      <c r="B137" s="1043"/>
      <c r="C137" s="1043"/>
      <c r="D137" s="1043"/>
      <c r="E137" s="1043"/>
      <c r="F137" s="104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42"/>
      <c r="B149" s="1043"/>
      <c r="C149" s="1043"/>
      <c r="D149" s="1043"/>
      <c r="E149" s="1043"/>
      <c r="F149" s="1044"/>
      <c r="G149" s="438"/>
      <c r="H149" s="439"/>
      <c r="I149" s="439"/>
      <c r="J149" s="439"/>
      <c r="K149" s="440"/>
      <c r="L149" s="454"/>
      <c r="M149" s="455"/>
      <c r="N149" s="455"/>
      <c r="O149" s="455"/>
      <c r="P149" s="455"/>
      <c r="Q149" s="455"/>
      <c r="R149" s="455"/>
      <c r="S149" s="455"/>
      <c r="T149" s="455"/>
      <c r="U149" s="455"/>
      <c r="V149" s="455"/>
      <c r="W149" s="455"/>
      <c r="X149" s="456"/>
      <c r="Y149" s="457"/>
      <c r="Z149" s="458"/>
      <c r="AA149" s="458"/>
      <c r="AB149" s="559"/>
      <c r="AC149" s="438"/>
      <c r="AD149" s="439"/>
      <c r="AE149" s="439"/>
      <c r="AF149" s="439"/>
      <c r="AG149" s="440"/>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2"/>
      <c r="B150" s="1043"/>
      <c r="C150" s="1043"/>
      <c r="D150" s="1043"/>
      <c r="E150" s="1043"/>
      <c r="F150" s="104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42"/>
      <c r="B163" s="1043"/>
      <c r="C163" s="1043"/>
      <c r="D163" s="1043"/>
      <c r="E163" s="1043"/>
      <c r="F163" s="1044"/>
      <c r="G163" s="438"/>
      <c r="H163" s="439"/>
      <c r="I163" s="439"/>
      <c r="J163" s="439"/>
      <c r="K163" s="440"/>
      <c r="L163" s="454"/>
      <c r="M163" s="455"/>
      <c r="N163" s="455"/>
      <c r="O163" s="455"/>
      <c r="P163" s="455"/>
      <c r="Q163" s="455"/>
      <c r="R163" s="455"/>
      <c r="S163" s="455"/>
      <c r="T163" s="455"/>
      <c r="U163" s="455"/>
      <c r="V163" s="455"/>
      <c r="W163" s="455"/>
      <c r="X163" s="456"/>
      <c r="Y163" s="457"/>
      <c r="Z163" s="458"/>
      <c r="AA163" s="458"/>
      <c r="AB163" s="559"/>
      <c r="AC163" s="438"/>
      <c r="AD163" s="439"/>
      <c r="AE163" s="439"/>
      <c r="AF163" s="439"/>
      <c r="AG163" s="440"/>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2"/>
      <c r="B164" s="1043"/>
      <c r="C164" s="1043"/>
      <c r="D164" s="1043"/>
      <c r="E164" s="1043"/>
      <c r="F164" s="104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42"/>
      <c r="B176" s="1043"/>
      <c r="C176" s="1043"/>
      <c r="D176" s="1043"/>
      <c r="E176" s="1043"/>
      <c r="F176" s="1044"/>
      <c r="G176" s="438"/>
      <c r="H176" s="439"/>
      <c r="I176" s="439"/>
      <c r="J176" s="439"/>
      <c r="K176" s="440"/>
      <c r="L176" s="454"/>
      <c r="M176" s="455"/>
      <c r="N176" s="455"/>
      <c r="O176" s="455"/>
      <c r="P176" s="455"/>
      <c r="Q176" s="455"/>
      <c r="R176" s="455"/>
      <c r="S176" s="455"/>
      <c r="T176" s="455"/>
      <c r="U176" s="455"/>
      <c r="V176" s="455"/>
      <c r="W176" s="455"/>
      <c r="X176" s="456"/>
      <c r="Y176" s="457"/>
      <c r="Z176" s="458"/>
      <c r="AA176" s="458"/>
      <c r="AB176" s="559"/>
      <c r="AC176" s="438"/>
      <c r="AD176" s="439"/>
      <c r="AE176" s="439"/>
      <c r="AF176" s="439"/>
      <c r="AG176" s="440"/>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2"/>
      <c r="B177" s="1043"/>
      <c r="C177" s="1043"/>
      <c r="D177" s="1043"/>
      <c r="E177" s="1043"/>
      <c r="F177" s="104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42"/>
      <c r="B189" s="1043"/>
      <c r="C189" s="1043"/>
      <c r="D189" s="1043"/>
      <c r="E189" s="1043"/>
      <c r="F189" s="1044"/>
      <c r="G189" s="438"/>
      <c r="H189" s="439"/>
      <c r="I189" s="439"/>
      <c r="J189" s="439"/>
      <c r="K189" s="440"/>
      <c r="L189" s="454"/>
      <c r="M189" s="455"/>
      <c r="N189" s="455"/>
      <c r="O189" s="455"/>
      <c r="P189" s="455"/>
      <c r="Q189" s="455"/>
      <c r="R189" s="455"/>
      <c r="S189" s="455"/>
      <c r="T189" s="455"/>
      <c r="U189" s="455"/>
      <c r="V189" s="455"/>
      <c r="W189" s="455"/>
      <c r="X189" s="456"/>
      <c r="Y189" s="457"/>
      <c r="Z189" s="458"/>
      <c r="AA189" s="458"/>
      <c r="AB189" s="559"/>
      <c r="AC189" s="438"/>
      <c r="AD189" s="439"/>
      <c r="AE189" s="439"/>
      <c r="AF189" s="439"/>
      <c r="AG189" s="440"/>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2"/>
      <c r="B190" s="1043"/>
      <c r="C190" s="1043"/>
      <c r="D190" s="1043"/>
      <c r="E190" s="1043"/>
      <c r="F190" s="104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42"/>
      <c r="B202" s="1043"/>
      <c r="C202" s="1043"/>
      <c r="D202" s="1043"/>
      <c r="E202" s="1043"/>
      <c r="F202" s="1044"/>
      <c r="G202" s="438"/>
      <c r="H202" s="439"/>
      <c r="I202" s="439"/>
      <c r="J202" s="439"/>
      <c r="K202" s="440"/>
      <c r="L202" s="454"/>
      <c r="M202" s="455"/>
      <c r="N202" s="455"/>
      <c r="O202" s="455"/>
      <c r="P202" s="455"/>
      <c r="Q202" s="455"/>
      <c r="R202" s="455"/>
      <c r="S202" s="455"/>
      <c r="T202" s="455"/>
      <c r="U202" s="455"/>
      <c r="V202" s="455"/>
      <c r="W202" s="455"/>
      <c r="X202" s="456"/>
      <c r="Y202" s="457"/>
      <c r="Z202" s="458"/>
      <c r="AA202" s="458"/>
      <c r="AB202" s="559"/>
      <c r="AC202" s="438"/>
      <c r="AD202" s="439"/>
      <c r="AE202" s="439"/>
      <c r="AF202" s="439"/>
      <c r="AG202" s="440"/>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2"/>
      <c r="B203" s="1043"/>
      <c r="C203" s="1043"/>
      <c r="D203" s="1043"/>
      <c r="E203" s="1043"/>
      <c r="F203" s="104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42"/>
      <c r="B216" s="1043"/>
      <c r="C216" s="1043"/>
      <c r="D216" s="1043"/>
      <c r="E216" s="1043"/>
      <c r="F216" s="1044"/>
      <c r="G216" s="438"/>
      <c r="H216" s="439"/>
      <c r="I216" s="439"/>
      <c r="J216" s="439"/>
      <c r="K216" s="440"/>
      <c r="L216" s="454"/>
      <c r="M216" s="455"/>
      <c r="N216" s="455"/>
      <c r="O216" s="455"/>
      <c r="P216" s="455"/>
      <c r="Q216" s="455"/>
      <c r="R216" s="455"/>
      <c r="S216" s="455"/>
      <c r="T216" s="455"/>
      <c r="U216" s="455"/>
      <c r="V216" s="455"/>
      <c r="W216" s="455"/>
      <c r="X216" s="456"/>
      <c r="Y216" s="457"/>
      <c r="Z216" s="458"/>
      <c r="AA216" s="458"/>
      <c r="AB216" s="559"/>
      <c r="AC216" s="438"/>
      <c r="AD216" s="439"/>
      <c r="AE216" s="439"/>
      <c r="AF216" s="439"/>
      <c r="AG216" s="440"/>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2"/>
      <c r="B217" s="1043"/>
      <c r="C217" s="1043"/>
      <c r="D217" s="1043"/>
      <c r="E217" s="1043"/>
      <c r="F217" s="104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42"/>
      <c r="B229" s="1043"/>
      <c r="C229" s="1043"/>
      <c r="D229" s="1043"/>
      <c r="E229" s="1043"/>
      <c r="F229" s="1044"/>
      <c r="G229" s="438"/>
      <c r="H229" s="439"/>
      <c r="I229" s="439"/>
      <c r="J229" s="439"/>
      <c r="K229" s="440"/>
      <c r="L229" s="454"/>
      <c r="M229" s="455"/>
      <c r="N229" s="455"/>
      <c r="O229" s="455"/>
      <c r="P229" s="455"/>
      <c r="Q229" s="455"/>
      <c r="R229" s="455"/>
      <c r="S229" s="455"/>
      <c r="T229" s="455"/>
      <c r="U229" s="455"/>
      <c r="V229" s="455"/>
      <c r="W229" s="455"/>
      <c r="X229" s="456"/>
      <c r="Y229" s="457"/>
      <c r="Z229" s="458"/>
      <c r="AA229" s="458"/>
      <c r="AB229" s="559"/>
      <c r="AC229" s="438"/>
      <c r="AD229" s="439"/>
      <c r="AE229" s="439"/>
      <c r="AF229" s="439"/>
      <c r="AG229" s="440"/>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2"/>
      <c r="B230" s="1043"/>
      <c r="C230" s="1043"/>
      <c r="D230" s="1043"/>
      <c r="E230" s="1043"/>
      <c r="F230" s="104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42"/>
      <c r="B242" s="1043"/>
      <c r="C242" s="1043"/>
      <c r="D242" s="1043"/>
      <c r="E242" s="1043"/>
      <c r="F242" s="1044"/>
      <c r="G242" s="438"/>
      <c r="H242" s="439"/>
      <c r="I242" s="439"/>
      <c r="J242" s="439"/>
      <c r="K242" s="440"/>
      <c r="L242" s="454"/>
      <c r="M242" s="455"/>
      <c r="N242" s="455"/>
      <c r="O242" s="455"/>
      <c r="P242" s="455"/>
      <c r="Q242" s="455"/>
      <c r="R242" s="455"/>
      <c r="S242" s="455"/>
      <c r="T242" s="455"/>
      <c r="U242" s="455"/>
      <c r="V242" s="455"/>
      <c r="W242" s="455"/>
      <c r="X242" s="456"/>
      <c r="Y242" s="457"/>
      <c r="Z242" s="458"/>
      <c r="AA242" s="458"/>
      <c r="AB242" s="559"/>
      <c r="AC242" s="438"/>
      <c r="AD242" s="439"/>
      <c r="AE242" s="439"/>
      <c r="AF242" s="439"/>
      <c r="AG242" s="440"/>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2"/>
      <c r="B243" s="1043"/>
      <c r="C243" s="1043"/>
      <c r="D243" s="1043"/>
      <c r="E243" s="1043"/>
      <c r="F243" s="104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42"/>
      <c r="B255" s="1043"/>
      <c r="C255" s="1043"/>
      <c r="D255" s="1043"/>
      <c r="E255" s="1043"/>
      <c r="F255" s="1044"/>
      <c r="G255" s="438"/>
      <c r="H255" s="439"/>
      <c r="I255" s="439"/>
      <c r="J255" s="439"/>
      <c r="K255" s="440"/>
      <c r="L255" s="454"/>
      <c r="M255" s="455"/>
      <c r="N255" s="455"/>
      <c r="O255" s="455"/>
      <c r="P255" s="455"/>
      <c r="Q255" s="455"/>
      <c r="R255" s="455"/>
      <c r="S255" s="455"/>
      <c r="T255" s="455"/>
      <c r="U255" s="455"/>
      <c r="V255" s="455"/>
      <c r="W255" s="455"/>
      <c r="X255" s="456"/>
      <c r="Y255" s="457"/>
      <c r="Z255" s="458"/>
      <c r="AA255" s="458"/>
      <c r="AB255" s="559"/>
      <c r="AC255" s="438"/>
      <c r="AD255" s="439"/>
      <c r="AE255" s="439"/>
      <c r="AF255" s="439"/>
      <c r="AG255" s="440"/>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2"/>
      <c r="B256" s="1043"/>
      <c r="C256" s="1043"/>
      <c r="D256" s="1043"/>
      <c r="E256" s="1043"/>
      <c r="F256" s="104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295</v>
      </c>
      <c r="K3" s="109"/>
      <c r="L3" s="109"/>
      <c r="M3" s="109"/>
      <c r="N3" s="109"/>
      <c r="O3" s="109"/>
      <c r="P3" s="337" t="s">
        <v>27</v>
      </c>
      <c r="Q3" s="337"/>
      <c r="R3" s="337"/>
      <c r="S3" s="337"/>
      <c r="T3" s="337"/>
      <c r="U3" s="337"/>
      <c r="V3" s="337"/>
      <c r="W3" s="337"/>
      <c r="X3" s="337"/>
      <c r="Y3" s="347" t="s">
        <v>347</v>
      </c>
      <c r="Z3" s="348"/>
      <c r="AA3" s="348"/>
      <c r="AB3" s="348"/>
      <c r="AC3" s="277" t="s">
        <v>332</v>
      </c>
      <c r="AD3" s="277"/>
      <c r="AE3" s="277"/>
      <c r="AF3" s="277"/>
      <c r="AG3" s="277"/>
      <c r="AH3" s="347" t="s">
        <v>257</v>
      </c>
      <c r="AI3" s="349"/>
      <c r="AJ3" s="349"/>
      <c r="AK3" s="349"/>
      <c r="AL3" s="349" t="s">
        <v>21</v>
      </c>
      <c r="AM3" s="349"/>
      <c r="AN3" s="349"/>
      <c r="AO3" s="425"/>
      <c r="AP3" s="426" t="s">
        <v>296</v>
      </c>
      <c r="AQ3" s="426"/>
      <c r="AR3" s="426"/>
      <c r="AS3" s="426"/>
      <c r="AT3" s="426"/>
      <c r="AU3" s="426"/>
      <c r="AV3" s="426"/>
      <c r="AW3" s="426"/>
      <c r="AX3" s="426"/>
      <c r="AY3">
        <f>$AY$2</f>
        <v>0</v>
      </c>
    </row>
    <row r="4" spans="1:51" ht="26.25" customHeight="1" x14ac:dyDescent="0.15">
      <c r="A4" s="1063">
        <v>1</v>
      </c>
      <c r="B4" s="1063">
        <v>1</v>
      </c>
      <c r="C4" s="417"/>
      <c r="D4" s="417"/>
      <c r="E4" s="417"/>
      <c r="F4" s="417"/>
      <c r="G4" s="417"/>
      <c r="H4" s="417"/>
      <c r="I4" s="417"/>
      <c r="J4" s="418"/>
      <c r="K4" s="419"/>
      <c r="L4" s="419"/>
      <c r="M4" s="419"/>
      <c r="N4" s="419"/>
      <c r="O4" s="419"/>
      <c r="P4" s="420"/>
      <c r="Q4" s="420"/>
      <c r="R4" s="420"/>
      <c r="S4" s="420"/>
      <c r="T4" s="420"/>
      <c r="U4" s="420"/>
      <c r="V4" s="420"/>
      <c r="W4" s="420"/>
      <c r="X4" s="420"/>
      <c r="Y4" s="320"/>
      <c r="Z4" s="321"/>
      <c r="AA4" s="321"/>
      <c r="AB4" s="322"/>
      <c r="AC4" s="1062"/>
      <c r="AD4" s="1062"/>
      <c r="AE4" s="1062"/>
      <c r="AF4" s="1062"/>
      <c r="AG4" s="106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3">
        <v>2</v>
      </c>
      <c r="B5" s="1063">
        <v>1</v>
      </c>
      <c r="C5" s="417"/>
      <c r="D5" s="417"/>
      <c r="E5" s="417"/>
      <c r="F5" s="417"/>
      <c r="G5" s="417"/>
      <c r="H5" s="417"/>
      <c r="I5" s="417"/>
      <c r="J5" s="418"/>
      <c r="K5" s="419"/>
      <c r="L5" s="419"/>
      <c r="M5" s="419"/>
      <c r="N5" s="419"/>
      <c r="O5" s="419"/>
      <c r="P5" s="420"/>
      <c r="Q5" s="420"/>
      <c r="R5" s="420"/>
      <c r="S5" s="420"/>
      <c r="T5" s="420"/>
      <c r="U5" s="420"/>
      <c r="V5" s="420"/>
      <c r="W5" s="420"/>
      <c r="X5" s="420"/>
      <c r="Y5" s="320"/>
      <c r="Z5" s="321"/>
      <c r="AA5" s="321"/>
      <c r="AB5" s="322"/>
      <c r="AC5" s="1062"/>
      <c r="AD5" s="1062"/>
      <c r="AE5" s="1062"/>
      <c r="AF5" s="1062"/>
      <c r="AG5" s="106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3">
        <v>3</v>
      </c>
      <c r="B6" s="1063">
        <v>1</v>
      </c>
      <c r="C6" s="417"/>
      <c r="D6" s="417"/>
      <c r="E6" s="417"/>
      <c r="F6" s="417"/>
      <c r="G6" s="417"/>
      <c r="H6" s="417"/>
      <c r="I6" s="417"/>
      <c r="J6" s="418"/>
      <c r="K6" s="419"/>
      <c r="L6" s="419"/>
      <c r="M6" s="419"/>
      <c r="N6" s="419"/>
      <c r="O6" s="419"/>
      <c r="P6" s="420"/>
      <c r="Q6" s="420"/>
      <c r="R6" s="420"/>
      <c r="S6" s="420"/>
      <c r="T6" s="420"/>
      <c r="U6" s="420"/>
      <c r="V6" s="420"/>
      <c r="W6" s="420"/>
      <c r="X6" s="420"/>
      <c r="Y6" s="320"/>
      <c r="Z6" s="321"/>
      <c r="AA6" s="321"/>
      <c r="AB6" s="322"/>
      <c r="AC6" s="1062"/>
      <c r="AD6" s="1062"/>
      <c r="AE6" s="1062"/>
      <c r="AF6" s="1062"/>
      <c r="AG6" s="106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3">
        <v>4</v>
      </c>
      <c r="B7" s="1063">
        <v>1</v>
      </c>
      <c r="C7" s="417"/>
      <c r="D7" s="417"/>
      <c r="E7" s="417"/>
      <c r="F7" s="417"/>
      <c r="G7" s="417"/>
      <c r="H7" s="417"/>
      <c r="I7" s="417"/>
      <c r="J7" s="418"/>
      <c r="K7" s="419"/>
      <c r="L7" s="419"/>
      <c r="M7" s="419"/>
      <c r="N7" s="419"/>
      <c r="O7" s="419"/>
      <c r="P7" s="420"/>
      <c r="Q7" s="420"/>
      <c r="R7" s="420"/>
      <c r="S7" s="420"/>
      <c r="T7" s="420"/>
      <c r="U7" s="420"/>
      <c r="V7" s="420"/>
      <c r="W7" s="420"/>
      <c r="X7" s="420"/>
      <c r="Y7" s="320"/>
      <c r="Z7" s="321"/>
      <c r="AA7" s="321"/>
      <c r="AB7" s="322"/>
      <c r="AC7" s="1062"/>
      <c r="AD7" s="1062"/>
      <c r="AE7" s="1062"/>
      <c r="AF7" s="1062"/>
      <c r="AG7" s="106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3">
        <v>5</v>
      </c>
      <c r="B8" s="1063">
        <v>1</v>
      </c>
      <c r="C8" s="417"/>
      <c r="D8" s="417"/>
      <c r="E8" s="417"/>
      <c r="F8" s="417"/>
      <c r="G8" s="417"/>
      <c r="H8" s="417"/>
      <c r="I8" s="417"/>
      <c r="J8" s="418"/>
      <c r="K8" s="419"/>
      <c r="L8" s="419"/>
      <c r="M8" s="419"/>
      <c r="N8" s="419"/>
      <c r="O8" s="419"/>
      <c r="P8" s="420"/>
      <c r="Q8" s="420"/>
      <c r="R8" s="420"/>
      <c r="S8" s="420"/>
      <c r="T8" s="420"/>
      <c r="U8" s="420"/>
      <c r="V8" s="420"/>
      <c r="W8" s="420"/>
      <c r="X8" s="420"/>
      <c r="Y8" s="320"/>
      <c r="Z8" s="321"/>
      <c r="AA8" s="321"/>
      <c r="AB8" s="322"/>
      <c r="AC8" s="1062"/>
      <c r="AD8" s="1062"/>
      <c r="AE8" s="1062"/>
      <c r="AF8" s="1062"/>
      <c r="AG8" s="106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3">
        <v>6</v>
      </c>
      <c r="B9" s="1063">
        <v>1</v>
      </c>
      <c r="C9" s="417"/>
      <c r="D9" s="417"/>
      <c r="E9" s="417"/>
      <c r="F9" s="417"/>
      <c r="G9" s="417"/>
      <c r="H9" s="417"/>
      <c r="I9" s="417"/>
      <c r="J9" s="418"/>
      <c r="K9" s="419"/>
      <c r="L9" s="419"/>
      <c r="M9" s="419"/>
      <c r="N9" s="419"/>
      <c r="O9" s="419"/>
      <c r="P9" s="420"/>
      <c r="Q9" s="420"/>
      <c r="R9" s="420"/>
      <c r="S9" s="420"/>
      <c r="T9" s="420"/>
      <c r="U9" s="420"/>
      <c r="V9" s="420"/>
      <c r="W9" s="420"/>
      <c r="X9" s="420"/>
      <c r="Y9" s="320"/>
      <c r="Z9" s="321"/>
      <c r="AA9" s="321"/>
      <c r="AB9" s="322"/>
      <c r="AC9" s="1062"/>
      <c r="AD9" s="1062"/>
      <c r="AE9" s="1062"/>
      <c r="AF9" s="1062"/>
      <c r="AG9" s="106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420"/>
      <c r="Q10" s="420"/>
      <c r="R10" s="420"/>
      <c r="S10" s="420"/>
      <c r="T10" s="420"/>
      <c r="U10" s="420"/>
      <c r="V10" s="420"/>
      <c r="W10" s="420"/>
      <c r="X10" s="420"/>
      <c r="Y10" s="320"/>
      <c r="Z10" s="321"/>
      <c r="AA10" s="321"/>
      <c r="AB10" s="322"/>
      <c r="AC10" s="1062"/>
      <c r="AD10" s="1062"/>
      <c r="AE10" s="1062"/>
      <c r="AF10" s="1062"/>
      <c r="AG10" s="106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420"/>
      <c r="Q11" s="420"/>
      <c r="R11" s="420"/>
      <c r="S11" s="420"/>
      <c r="T11" s="420"/>
      <c r="U11" s="420"/>
      <c r="V11" s="420"/>
      <c r="W11" s="420"/>
      <c r="X11" s="420"/>
      <c r="Y11" s="320"/>
      <c r="Z11" s="321"/>
      <c r="AA11" s="321"/>
      <c r="AB11" s="322"/>
      <c r="AC11" s="1062"/>
      <c r="AD11" s="1062"/>
      <c r="AE11" s="1062"/>
      <c r="AF11" s="1062"/>
      <c r="AG11" s="106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420"/>
      <c r="Q12" s="420"/>
      <c r="R12" s="420"/>
      <c r="S12" s="420"/>
      <c r="T12" s="420"/>
      <c r="U12" s="420"/>
      <c r="V12" s="420"/>
      <c r="W12" s="420"/>
      <c r="X12" s="420"/>
      <c r="Y12" s="320"/>
      <c r="Z12" s="321"/>
      <c r="AA12" s="321"/>
      <c r="AB12" s="322"/>
      <c r="AC12" s="1062"/>
      <c r="AD12" s="1062"/>
      <c r="AE12" s="1062"/>
      <c r="AF12" s="1062"/>
      <c r="AG12" s="106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420"/>
      <c r="Q13" s="420"/>
      <c r="R13" s="420"/>
      <c r="S13" s="420"/>
      <c r="T13" s="420"/>
      <c r="U13" s="420"/>
      <c r="V13" s="420"/>
      <c r="W13" s="420"/>
      <c r="X13" s="420"/>
      <c r="Y13" s="320"/>
      <c r="Z13" s="321"/>
      <c r="AA13" s="321"/>
      <c r="AB13" s="322"/>
      <c r="AC13" s="1062"/>
      <c r="AD13" s="1062"/>
      <c r="AE13" s="1062"/>
      <c r="AF13" s="1062"/>
      <c r="AG13" s="106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420"/>
      <c r="Q14" s="420"/>
      <c r="R14" s="420"/>
      <c r="S14" s="420"/>
      <c r="T14" s="420"/>
      <c r="U14" s="420"/>
      <c r="V14" s="420"/>
      <c r="W14" s="420"/>
      <c r="X14" s="420"/>
      <c r="Y14" s="320"/>
      <c r="Z14" s="321"/>
      <c r="AA14" s="321"/>
      <c r="AB14" s="322"/>
      <c r="AC14" s="1062"/>
      <c r="AD14" s="1062"/>
      <c r="AE14" s="1062"/>
      <c r="AF14" s="1062"/>
      <c r="AG14" s="106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420"/>
      <c r="Q15" s="420"/>
      <c r="R15" s="420"/>
      <c r="S15" s="420"/>
      <c r="T15" s="420"/>
      <c r="U15" s="420"/>
      <c r="V15" s="420"/>
      <c r="W15" s="420"/>
      <c r="X15" s="420"/>
      <c r="Y15" s="320"/>
      <c r="Z15" s="321"/>
      <c r="AA15" s="321"/>
      <c r="AB15" s="322"/>
      <c r="AC15" s="1062"/>
      <c r="AD15" s="1062"/>
      <c r="AE15" s="1062"/>
      <c r="AF15" s="1062"/>
      <c r="AG15" s="106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420"/>
      <c r="Q16" s="420"/>
      <c r="R16" s="420"/>
      <c r="S16" s="420"/>
      <c r="T16" s="420"/>
      <c r="U16" s="420"/>
      <c r="V16" s="420"/>
      <c r="W16" s="420"/>
      <c r="X16" s="420"/>
      <c r="Y16" s="320"/>
      <c r="Z16" s="321"/>
      <c r="AA16" s="321"/>
      <c r="AB16" s="322"/>
      <c r="AC16" s="1062"/>
      <c r="AD16" s="1062"/>
      <c r="AE16" s="1062"/>
      <c r="AF16" s="1062"/>
      <c r="AG16" s="106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420"/>
      <c r="Q17" s="420"/>
      <c r="R17" s="420"/>
      <c r="S17" s="420"/>
      <c r="T17" s="420"/>
      <c r="U17" s="420"/>
      <c r="V17" s="420"/>
      <c r="W17" s="420"/>
      <c r="X17" s="420"/>
      <c r="Y17" s="320"/>
      <c r="Z17" s="321"/>
      <c r="AA17" s="321"/>
      <c r="AB17" s="322"/>
      <c r="AC17" s="1062"/>
      <c r="AD17" s="1062"/>
      <c r="AE17" s="1062"/>
      <c r="AF17" s="1062"/>
      <c r="AG17" s="106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420"/>
      <c r="Q18" s="420"/>
      <c r="R18" s="420"/>
      <c r="S18" s="420"/>
      <c r="T18" s="420"/>
      <c r="U18" s="420"/>
      <c r="V18" s="420"/>
      <c r="W18" s="420"/>
      <c r="X18" s="420"/>
      <c r="Y18" s="320"/>
      <c r="Z18" s="321"/>
      <c r="AA18" s="321"/>
      <c r="AB18" s="322"/>
      <c r="AC18" s="1062"/>
      <c r="AD18" s="1062"/>
      <c r="AE18" s="1062"/>
      <c r="AF18" s="1062"/>
      <c r="AG18" s="106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420"/>
      <c r="Q19" s="420"/>
      <c r="R19" s="420"/>
      <c r="S19" s="420"/>
      <c r="T19" s="420"/>
      <c r="U19" s="420"/>
      <c r="V19" s="420"/>
      <c r="W19" s="420"/>
      <c r="X19" s="420"/>
      <c r="Y19" s="320"/>
      <c r="Z19" s="321"/>
      <c r="AA19" s="321"/>
      <c r="AB19" s="322"/>
      <c r="AC19" s="1062"/>
      <c r="AD19" s="1062"/>
      <c r="AE19" s="1062"/>
      <c r="AF19" s="1062"/>
      <c r="AG19" s="106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420"/>
      <c r="Q20" s="420"/>
      <c r="R20" s="420"/>
      <c r="S20" s="420"/>
      <c r="T20" s="420"/>
      <c r="U20" s="420"/>
      <c r="V20" s="420"/>
      <c r="W20" s="420"/>
      <c r="X20" s="420"/>
      <c r="Y20" s="320"/>
      <c r="Z20" s="321"/>
      <c r="AA20" s="321"/>
      <c r="AB20" s="322"/>
      <c r="AC20" s="1062"/>
      <c r="AD20" s="1062"/>
      <c r="AE20" s="1062"/>
      <c r="AF20" s="1062"/>
      <c r="AG20" s="106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420"/>
      <c r="Q21" s="420"/>
      <c r="R21" s="420"/>
      <c r="S21" s="420"/>
      <c r="T21" s="420"/>
      <c r="U21" s="420"/>
      <c r="V21" s="420"/>
      <c r="W21" s="420"/>
      <c r="X21" s="420"/>
      <c r="Y21" s="320"/>
      <c r="Z21" s="321"/>
      <c r="AA21" s="321"/>
      <c r="AB21" s="322"/>
      <c r="AC21" s="1062"/>
      <c r="AD21" s="1062"/>
      <c r="AE21" s="1062"/>
      <c r="AF21" s="1062"/>
      <c r="AG21" s="106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420"/>
      <c r="Q22" s="420"/>
      <c r="R22" s="420"/>
      <c r="S22" s="420"/>
      <c r="T22" s="420"/>
      <c r="U22" s="420"/>
      <c r="V22" s="420"/>
      <c r="W22" s="420"/>
      <c r="X22" s="420"/>
      <c r="Y22" s="320"/>
      <c r="Z22" s="321"/>
      <c r="AA22" s="321"/>
      <c r="AB22" s="322"/>
      <c r="AC22" s="1062"/>
      <c r="AD22" s="1062"/>
      <c r="AE22" s="1062"/>
      <c r="AF22" s="1062"/>
      <c r="AG22" s="106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420"/>
      <c r="Q23" s="420"/>
      <c r="R23" s="420"/>
      <c r="S23" s="420"/>
      <c r="T23" s="420"/>
      <c r="U23" s="420"/>
      <c r="V23" s="420"/>
      <c r="W23" s="420"/>
      <c r="X23" s="420"/>
      <c r="Y23" s="320"/>
      <c r="Z23" s="321"/>
      <c r="AA23" s="321"/>
      <c r="AB23" s="322"/>
      <c r="AC23" s="1062"/>
      <c r="AD23" s="1062"/>
      <c r="AE23" s="1062"/>
      <c r="AF23" s="1062"/>
      <c r="AG23" s="106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420"/>
      <c r="Q24" s="420"/>
      <c r="R24" s="420"/>
      <c r="S24" s="420"/>
      <c r="T24" s="420"/>
      <c r="U24" s="420"/>
      <c r="V24" s="420"/>
      <c r="W24" s="420"/>
      <c r="X24" s="420"/>
      <c r="Y24" s="320"/>
      <c r="Z24" s="321"/>
      <c r="AA24" s="321"/>
      <c r="AB24" s="322"/>
      <c r="AC24" s="1062"/>
      <c r="AD24" s="1062"/>
      <c r="AE24" s="1062"/>
      <c r="AF24" s="1062"/>
      <c r="AG24" s="106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420"/>
      <c r="Q25" s="420"/>
      <c r="R25" s="420"/>
      <c r="S25" s="420"/>
      <c r="T25" s="420"/>
      <c r="U25" s="420"/>
      <c r="V25" s="420"/>
      <c r="W25" s="420"/>
      <c r="X25" s="420"/>
      <c r="Y25" s="320"/>
      <c r="Z25" s="321"/>
      <c r="AA25" s="321"/>
      <c r="AB25" s="322"/>
      <c r="AC25" s="1062"/>
      <c r="AD25" s="1062"/>
      <c r="AE25" s="1062"/>
      <c r="AF25" s="1062"/>
      <c r="AG25" s="106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420"/>
      <c r="Q26" s="420"/>
      <c r="R26" s="420"/>
      <c r="S26" s="420"/>
      <c r="T26" s="420"/>
      <c r="U26" s="420"/>
      <c r="V26" s="420"/>
      <c r="W26" s="420"/>
      <c r="X26" s="420"/>
      <c r="Y26" s="320"/>
      <c r="Z26" s="321"/>
      <c r="AA26" s="321"/>
      <c r="AB26" s="322"/>
      <c r="AC26" s="1062"/>
      <c r="AD26" s="1062"/>
      <c r="AE26" s="1062"/>
      <c r="AF26" s="1062"/>
      <c r="AG26" s="106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420"/>
      <c r="Q27" s="420"/>
      <c r="R27" s="420"/>
      <c r="S27" s="420"/>
      <c r="T27" s="420"/>
      <c r="U27" s="420"/>
      <c r="V27" s="420"/>
      <c r="W27" s="420"/>
      <c r="X27" s="420"/>
      <c r="Y27" s="320"/>
      <c r="Z27" s="321"/>
      <c r="AA27" s="321"/>
      <c r="AB27" s="322"/>
      <c r="AC27" s="1062"/>
      <c r="AD27" s="1062"/>
      <c r="AE27" s="1062"/>
      <c r="AF27" s="1062"/>
      <c r="AG27" s="106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420"/>
      <c r="Q28" s="420"/>
      <c r="R28" s="420"/>
      <c r="S28" s="420"/>
      <c r="T28" s="420"/>
      <c r="U28" s="420"/>
      <c r="V28" s="420"/>
      <c r="W28" s="420"/>
      <c r="X28" s="420"/>
      <c r="Y28" s="320"/>
      <c r="Z28" s="321"/>
      <c r="AA28" s="321"/>
      <c r="AB28" s="322"/>
      <c r="AC28" s="1062"/>
      <c r="AD28" s="1062"/>
      <c r="AE28" s="1062"/>
      <c r="AF28" s="1062"/>
      <c r="AG28" s="106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420"/>
      <c r="Q29" s="420"/>
      <c r="R29" s="420"/>
      <c r="S29" s="420"/>
      <c r="T29" s="420"/>
      <c r="U29" s="420"/>
      <c r="V29" s="420"/>
      <c r="W29" s="420"/>
      <c r="X29" s="420"/>
      <c r="Y29" s="320"/>
      <c r="Z29" s="321"/>
      <c r="AA29" s="321"/>
      <c r="AB29" s="322"/>
      <c r="AC29" s="1062"/>
      <c r="AD29" s="1062"/>
      <c r="AE29" s="1062"/>
      <c r="AF29" s="1062"/>
      <c r="AG29" s="106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420"/>
      <c r="Q30" s="420"/>
      <c r="R30" s="420"/>
      <c r="S30" s="420"/>
      <c r="T30" s="420"/>
      <c r="U30" s="420"/>
      <c r="V30" s="420"/>
      <c r="W30" s="420"/>
      <c r="X30" s="420"/>
      <c r="Y30" s="320"/>
      <c r="Z30" s="321"/>
      <c r="AA30" s="321"/>
      <c r="AB30" s="322"/>
      <c r="AC30" s="1062"/>
      <c r="AD30" s="1062"/>
      <c r="AE30" s="1062"/>
      <c r="AF30" s="1062"/>
      <c r="AG30" s="106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3">
        <v>28</v>
      </c>
      <c r="B31" s="1063">
        <v>1</v>
      </c>
      <c r="C31" s="421"/>
      <c r="D31" s="417"/>
      <c r="E31" s="417"/>
      <c r="F31" s="417"/>
      <c r="G31" s="417"/>
      <c r="H31" s="417"/>
      <c r="I31" s="417"/>
      <c r="J31" s="418"/>
      <c r="K31" s="419"/>
      <c r="L31" s="419"/>
      <c r="M31" s="419"/>
      <c r="N31" s="419"/>
      <c r="O31" s="419"/>
      <c r="P31" s="420"/>
      <c r="Q31" s="420"/>
      <c r="R31" s="420"/>
      <c r="S31" s="420"/>
      <c r="T31" s="420"/>
      <c r="U31" s="420"/>
      <c r="V31" s="420"/>
      <c r="W31" s="420"/>
      <c r="X31" s="420"/>
      <c r="Y31" s="320"/>
      <c r="Z31" s="321"/>
      <c r="AA31" s="321"/>
      <c r="AB31" s="322"/>
      <c r="AC31" s="1062"/>
      <c r="AD31" s="1062"/>
      <c r="AE31" s="1062"/>
      <c r="AF31" s="1062"/>
      <c r="AG31" s="106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3">
        <v>29</v>
      </c>
      <c r="B32" s="1063">
        <v>1</v>
      </c>
      <c r="C32" s="421"/>
      <c r="D32" s="417"/>
      <c r="E32" s="417"/>
      <c r="F32" s="417"/>
      <c r="G32" s="417"/>
      <c r="H32" s="417"/>
      <c r="I32" s="417"/>
      <c r="J32" s="418"/>
      <c r="K32" s="419"/>
      <c r="L32" s="419"/>
      <c r="M32" s="419"/>
      <c r="N32" s="419"/>
      <c r="O32" s="419"/>
      <c r="P32" s="420"/>
      <c r="Q32" s="420"/>
      <c r="R32" s="420"/>
      <c r="S32" s="420"/>
      <c r="T32" s="420"/>
      <c r="U32" s="420"/>
      <c r="V32" s="420"/>
      <c r="W32" s="420"/>
      <c r="X32" s="420"/>
      <c r="Y32" s="320"/>
      <c r="Z32" s="321"/>
      <c r="AA32" s="321"/>
      <c r="AB32" s="322"/>
      <c r="AC32" s="1062"/>
      <c r="AD32" s="1062"/>
      <c r="AE32" s="1062"/>
      <c r="AF32" s="1062"/>
      <c r="AG32" s="106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3">
        <v>30</v>
      </c>
      <c r="B33" s="1063">
        <v>1</v>
      </c>
      <c r="C33" s="421"/>
      <c r="D33" s="417"/>
      <c r="E33" s="417"/>
      <c r="F33" s="417"/>
      <c r="G33" s="417"/>
      <c r="H33" s="417"/>
      <c r="I33" s="417"/>
      <c r="J33" s="418"/>
      <c r="K33" s="419"/>
      <c r="L33" s="419"/>
      <c r="M33" s="419"/>
      <c r="N33" s="419"/>
      <c r="O33" s="419"/>
      <c r="P33" s="420"/>
      <c r="Q33" s="420"/>
      <c r="R33" s="420"/>
      <c r="S33" s="420"/>
      <c r="T33" s="420"/>
      <c r="U33" s="420"/>
      <c r="V33" s="420"/>
      <c r="W33" s="420"/>
      <c r="X33" s="420"/>
      <c r="Y33" s="320"/>
      <c r="Z33" s="321"/>
      <c r="AA33" s="321"/>
      <c r="AB33" s="322"/>
      <c r="AC33" s="1062"/>
      <c r="AD33" s="1062"/>
      <c r="AE33" s="1062"/>
      <c r="AF33" s="1062"/>
      <c r="AG33" s="106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295</v>
      </c>
      <c r="K36" s="109"/>
      <c r="L36" s="109"/>
      <c r="M36" s="109"/>
      <c r="N36" s="109"/>
      <c r="O36" s="109"/>
      <c r="P36" s="337" t="s">
        <v>27</v>
      </c>
      <c r="Q36" s="337"/>
      <c r="R36" s="337"/>
      <c r="S36" s="337"/>
      <c r="T36" s="337"/>
      <c r="U36" s="337"/>
      <c r="V36" s="337"/>
      <c r="W36" s="337"/>
      <c r="X36" s="337"/>
      <c r="Y36" s="347" t="s">
        <v>347</v>
      </c>
      <c r="Z36" s="348"/>
      <c r="AA36" s="348"/>
      <c r="AB36" s="348"/>
      <c r="AC36" s="277" t="s">
        <v>332</v>
      </c>
      <c r="AD36" s="277"/>
      <c r="AE36" s="277"/>
      <c r="AF36" s="277"/>
      <c r="AG36" s="277"/>
      <c r="AH36" s="347" t="s">
        <v>257</v>
      </c>
      <c r="AI36" s="349"/>
      <c r="AJ36" s="349"/>
      <c r="AK36" s="349"/>
      <c r="AL36" s="349" t="s">
        <v>21</v>
      </c>
      <c r="AM36" s="349"/>
      <c r="AN36" s="349"/>
      <c r="AO36" s="425"/>
      <c r="AP36" s="426" t="s">
        <v>296</v>
      </c>
      <c r="AQ36" s="426"/>
      <c r="AR36" s="426"/>
      <c r="AS36" s="426"/>
      <c r="AT36" s="426"/>
      <c r="AU36" s="426"/>
      <c r="AV36" s="426"/>
      <c r="AW36" s="426"/>
      <c r="AX36" s="426"/>
      <c r="AY36">
        <f>$AY$34</f>
        <v>0</v>
      </c>
    </row>
    <row r="37" spans="1:51" ht="26.25" customHeight="1" x14ac:dyDescent="0.15">
      <c r="A37" s="1063">
        <v>1</v>
      </c>
      <c r="B37" s="1063">
        <v>1</v>
      </c>
      <c r="C37" s="421"/>
      <c r="D37" s="417"/>
      <c r="E37" s="417"/>
      <c r="F37" s="417"/>
      <c r="G37" s="417"/>
      <c r="H37" s="417"/>
      <c r="I37" s="417"/>
      <c r="J37" s="418"/>
      <c r="K37" s="419"/>
      <c r="L37" s="419"/>
      <c r="M37" s="419"/>
      <c r="N37" s="419"/>
      <c r="O37" s="419"/>
      <c r="P37" s="420"/>
      <c r="Q37" s="420"/>
      <c r="R37" s="420"/>
      <c r="S37" s="420"/>
      <c r="T37" s="420"/>
      <c r="U37" s="420"/>
      <c r="V37" s="420"/>
      <c r="W37" s="420"/>
      <c r="X37" s="420"/>
      <c r="Y37" s="320"/>
      <c r="Z37" s="321"/>
      <c r="AA37" s="321"/>
      <c r="AB37" s="322"/>
      <c r="AC37" s="1062"/>
      <c r="AD37" s="1062"/>
      <c r="AE37" s="1062"/>
      <c r="AF37" s="1062"/>
      <c r="AG37" s="106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420"/>
      <c r="Q38" s="420"/>
      <c r="R38" s="420"/>
      <c r="S38" s="420"/>
      <c r="T38" s="420"/>
      <c r="U38" s="420"/>
      <c r="V38" s="420"/>
      <c r="W38" s="420"/>
      <c r="X38" s="420"/>
      <c r="Y38" s="320"/>
      <c r="Z38" s="321"/>
      <c r="AA38" s="321"/>
      <c r="AB38" s="322"/>
      <c r="AC38" s="1062"/>
      <c r="AD38" s="1062"/>
      <c r="AE38" s="1062"/>
      <c r="AF38" s="1062"/>
      <c r="AG38" s="106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420"/>
      <c r="Q39" s="420"/>
      <c r="R39" s="420"/>
      <c r="S39" s="420"/>
      <c r="T39" s="420"/>
      <c r="U39" s="420"/>
      <c r="V39" s="420"/>
      <c r="W39" s="420"/>
      <c r="X39" s="420"/>
      <c r="Y39" s="320"/>
      <c r="Z39" s="321"/>
      <c r="AA39" s="321"/>
      <c r="AB39" s="322"/>
      <c r="AC39" s="1062"/>
      <c r="AD39" s="1062"/>
      <c r="AE39" s="1062"/>
      <c r="AF39" s="1062"/>
      <c r="AG39" s="106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420"/>
      <c r="Q40" s="420"/>
      <c r="R40" s="420"/>
      <c r="S40" s="420"/>
      <c r="T40" s="420"/>
      <c r="U40" s="420"/>
      <c r="V40" s="420"/>
      <c r="W40" s="420"/>
      <c r="X40" s="420"/>
      <c r="Y40" s="320"/>
      <c r="Z40" s="321"/>
      <c r="AA40" s="321"/>
      <c r="AB40" s="322"/>
      <c r="AC40" s="1062"/>
      <c r="AD40" s="1062"/>
      <c r="AE40" s="1062"/>
      <c r="AF40" s="1062"/>
      <c r="AG40" s="106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420"/>
      <c r="Q41" s="420"/>
      <c r="R41" s="420"/>
      <c r="S41" s="420"/>
      <c r="T41" s="420"/>
      <c r="U41" s="420"/>
      <c r="V41" s="420"/>
      <c r="W41" s="420"/>
      <c r="X41" s="420"/>
      <c r="Y41" s="320"/>
      <c r="Z41" s="321"/>
      <c r="AA41" s="321"/>
      <c r="AB41" s="322"/>
      <c r="AC41" s="1062"/>
      <c r="AD41" s="1062"/>
      <c r="AE41" s="1062"/>
      <c r="AF41" s="1062"/>
      <c r="AG41" s="106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420"/>
      <c r="Q42" s="420"/>
      <c r="R42" s="420"/>
      <c r="S42" s="420"/>
      <c r="T42" s="420"/>
      <c r="U42" s="420"/>
      <c r="V42" s="420"/>
      <c r="W42" s="420"/>
      <c r="X42" s="420"/>
      <c r="Y42" s="320"/>
      <c r="Z42" s="321"/>
      <c r="AA42" s="321"/>
      <c r="AB42" s="322"/>
      <c r="AC42" s="1062"/>
      <c r="AD42" s="1062"/>
      <c r="AE42" s="1062"/>
      <c r="AF42" s="1062"/>
      <c r="AG42" s="106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420"/>
      <c r="Q43" s="420"/>
      <c r="R43" s="420"/>
      <c r="S43" s="420"/>
      <c r="T43" s="420"/>
      <c r="U43" s="420"/>
      <c r="V43" s="420"/>
      <c r="W43" s="420"/>
      <c r="X43" s="420"/>
      <c r="Y43" s="320"/>
      <c r="Z43" s="321"/>
      <c r="AA43" s="321"/>
      <c r="AB43" s="322"/>
      <c r="AC43" s="1062"/>
      <c r="AD43" s="1062"/>
      <c r="AE43" s="1062"/>
      <c r="AF43" s="1062"/>
      <c r="AG43" s="106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420"/>
      <c r="Q44" s="420"/>
      <c r="R44" s="420"/>
      <c r="S44" s="420"/>
      <c r="T44" s="420"/>
      <c r="U44" s="420"/>
      <c r="V44" s="420"/>
      <c r="W44" s="420"/>
      <c r="X44" s="420"/>
      <c r="Y44" s="320"/>
      <c r="Z44" s="321"/>
      <c r="AA44" s="321"/>
      <c r="AB44" s="322"/>
      <c r="AC44" s="1062"/>
      <c r="AD44" s="1062"/>
      <c r="AE44" s="1062"/>
      <c r="AF44" s="1062"/>
      <c r="AG44" s="106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420"/>
      <c r="Q45" s="420"/>
      <c r="R45" s="420"/>
      <c r="S45" s="420"/>
      <c r="T45" s="420"/>
      <c r="U45" s="420"/>
      <c r="V45" s="420"/>
      <c r="W45" s="420"/>
      <c r="X45" s="420"/>
      <c r="Y45" s="320"/>
      <c r="Z45" s="321"/>
      <c r="AA45" s="321"/>
      <c r="AB45" s="322"/>
      <c r="AC45" s="1062"/>
      <c r="AD45" s="1062"/>
      <c r="AE45" s="1062"/>
      <c r="AF45" s="1062"/>
      <c r="AG45" s="106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420"/>
      <c r="Q46" s="420"/>
      <c r="R46" s="420"/>
      <c r="S46" s="420"/>
      <c r="T46" s="420"/>
      <c r="U46" s="420"/>
      <c r="V46" s="420"/>
      <c r="W46" s="420"/>
      <c r="X46" s="420"/>
      <c r="Y46" s="320"/>
      <c r="Z46" s="321"/>
      <c r="AA46" s="321"/>
      <c r="AB46" s="322"/>
      <c r="AC46" s="1062"/>
      <c r="AD46" s="1062"/>
      <c r="AE46" s="1062"/>
      <c r="AF46" s="1062"/>
      <c r="AG46" s="106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420"/>
      <c r="Q47" s="420"/>
      <c r="R47" s="420"/>
      <c r="S47" s="420"/>
      <c r="T47" s="420"/>
      <c r="U47" s="420"/>
      <c r="V47" s="420"/>
      <c r="W47" s="420"/>
      <c r="X47" s="420"/>
      <c r="Y47" s="320"/>
      <c r="Z47" s="321"/>
      <c r="AA47" s="321"/>
      <c r="AB47" s="322"/>
      <c r="AC47" s="1062"/>
      <c r="AD47" s="1062"/>
      <c r="AE47" s="1062"/>
      <c r="AF47" s="1062"/>
      <c r="AG47" s="106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420"/>
      <c r="Q48" s="420"/>
      <c r="R48" s="420"/>
      <c r="S48" s="420"/>
      <c r="T48" s="420"/>
      <c r="U48" s="420"/>
      <c r="V48" s="420"/>
      <c r="W48" s="420"/>
      <c r="X48" s="420"/>
      <c r="Y48" s="320"/>
      <c r="Z48" s="321"/>
      <c r="AA48" s="321"/>
      <c r="AB48" s="322"/>
      <c r="AC48" s="1062"/>
      <c r="AD48" s="1062"/>
      <c r="AE48" s="1062"/>
      <c r="AF48" s="1062"/>
      <c r="AG48" s="106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420"/>
      <c r="Q49" s="420"/>
      <c r="R49" s="420"/>
      <c r="S49" s="420"/>
      <c r="T49" s="420"/>
      <c r="U49" s="420"/>
      <c r="V49" s="420"/>
      <c r="W49" s="420"/>
      <c r="X49" s="420"/>
      <c r="Y49" s="320"/>
      <c r="Z49" s="321"/>
      <c r="AA49" s="321"/>
      <c r="AB49" s="322"/>
      <c r="AC49" s="1062"/>
      <c r="AD49" s="1062"/>
      <c r="AE49" s="1062"/>
      <c r="AF49" s="1062"/>
      <c r="AG49" s="106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420"/>
      <c r="Q50" s="420"/>
      <c r="R50" s="420"/>
      <c r="S50" s="420"/>
      <c r="T50" s="420"/>
      <c r="U50" s="420"/>
      <c r="V50" s="420"/>
      <c r="W50" s="420"/>
      <c r="X50" s="420"/>
      <c r="Y50" s="320"/>
      <c r="Z50" s="321"/>
      <c r="AA50" s="321"/>
      <c r="AB50" s="322"/>
      <c r="AC50" s="1062"/>
      <c r="AD50" s="1062"/>
      <c r="AE50" s="1062"/>
      <c r="AF50" s="1062"/>
      <c r="AG50" s="106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420"/>
      <c r="Q51" s="420"/>
      <c r="R51" s="420"/>
      <c r="S51" s="420"/>
      <c r="T51" s="420"/>
      <c r="U51" s="420"/>
      <c r="V51" s="420"/>
      <c r="W51" s="420"/>
      <c r="X51" s="420"/>
      <c r="Y51" s="320"/>
      <c r="Z51" s="321"/>
      <c r="AA51" s="321"/>
      <c r="AB51" s="322"/>
      <c r="AC51" s="1062"/>
      <c r="AD51" s="1062"/>
      <c r="AE51" s="1062"/>
      <c r="AF51" s="1062"/>
      <c r="AG51" s="106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420"/>
      <c r="Q52" s="420"/>
      <c r="R52" s="420"/>
      <c r="S52" s="420"/>
      <c r="T52" s="420"/>
      <c r="U52" s="420"/>
      <c r="V52" s="420"/>
      <c r="W52" s="420"/>
      <c r="X52" s="420"/>
      <c r="Y52" s="320"/>
      <c r="Z52" s="321"/>
      <c r="AA52" s="321"/>
      <c r="AB52" s="322"/>
      <c r="AC52" s="1062"/>
      <c r="AD52" s="1062"/>
      <c r="AE52" s="1062"/>
      <c r="AF52" s="1062"/>
      <c r="AG52" s="106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420"/>
      <c r="Q53" s="420"/>
      <c r="R53" s="420"/>
      <c r="S53" s="420"/>
      <c r="T53" s="420"/>
      <c r="U53" s="420"/>
      <c r="V53" s="420"/>
      <c r="W53" s="420"/>
      <c r="X53" s="420"/>
      <c r="Y53" s="320"/>
      <c r="Z53" s="321"/>
      <c r="AA53" s="321"/>
      <c r="AB53" s="322"/>
      <c r="AC53" s="1062"/>
      <c r="AD53" s="1062"/>
      <c r="AE53" s="1062"/>
      <c r="AF53" s="1062"/>
      <c r="AG53" s="106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420"/>
      <c r="Q54" s="420"/>
      <c r="R54" s="420"/>
      <c r="S54" s="420"/>
      <c r="T54" s="420"/>
      <c r="U54" s="420"/>
      <c r="V54" s="420"/>
      <c r="W54" s="420"/>
      <c r="X54" s="420"/>
      <c r="Y54" s="320"/>
      <c r="Z54" s="321"/>
      <c r="AA54" s="321"/>
      <c r="AB54" s="322"/>
      <c r="AC54" s="1062"/>
      <c r="AD54" s="1062"/>
      <c r="AE54" s="1062"/>
      <c r="AF54" s="1062"/>
      <c r="AG54" s="106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420"/>
      <c r="Q55" s="420"/>
      <c r="R55" s="420"/>
      <c r="S55" s="420"/>
      <c r="T55" s="420"/>
      <c r="U55" s="420"/>
      <c r="V55" s="420"/>
      <c r="W55" s="420"/>
      <c r="X55" s="420"/>
      <c r="Y55" s="320"/>
      <c r="Z55" s="321"/>
      <c r="AA55" s="321"/>
      <c r="AB55" s="322"/>
      <c r="AC55" s="1062"/>
      <c r="AD55" s="1062"/>
      <c r="AE55" s="1062"/>
      <c r="AF55" s="1062"/>
      <c r="AG55" s="106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420"/>
      <c r="Q56" s="420"/>
      <c r="R56" s="420"/>
      <c r="S56" s="420"/>
      <c r="T56" s="420"/>
      <c r="U56" s="420"/>
      <c r="V56" s="420"/>
      <c r="W56" s="420"/>
      <c r="X56" s="420"/>
      <c r="Y56" s="320"/>
      <c r="Z56" s="321"/>
      <c r="AA56" s="321"/>
      <c r="AB56" s="322"/>
      <c r="AC56" s="1062"/>
      <c r="AD56" s="1062"/>
      <c r="AE56" s="1062"/>
      <c r="AF56" s="1062"/>
      <c r="AG56" s="106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420"/>
      <c r="Q57" s="420"/>
      <c r="R57" s="420"/>
      <c r="S57" s="420"/>
      <c r="T57" s="420"/>
      <c r="U57" s="420"/>
      <c r="V57" s="420"/>
      <c r="W57" s="420"/>
      <c r="X57" s="420"/>
      <c r="Y57" s="320"/>
      <c r="Z57" s="321"/>
      <c r="AA57" s="321"/>
      <c r="AB57" s="322"/>
      <c r="AC57" s="1062"/>
      <c r="AD57" s="1062"/>
      <c r="AE57" s="1062"/>
      <c r="AF57" s="1062"/>
      <c r="AG57" s="106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420"/>
      <c r="Q58" s="420"/>
      <c r="R58" s="420"/>
      <c r="S58" s="420"/>
      <c r="T58" s="420"/>
      <c r="U58" s="420"/>
      <c r="V58" s="420"/>
      <c r="W58" s="420"/>
      <c r="X58" s="420"/>
      <c r="Y58" s="320"/>
      <c r="Z58" s="321"/>
      <c r="AA58" s="321"/>
      <c r="AB58" s="322"/>
      <c r="AC58" s="1062"/>
      <c r="AD58" s="1062"/>
      <c r="AE58" s="1062"/>
      <c r="AF58" s="1062"/>
      <c r="AG58" s="106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420"/>
      <c r="Q59" s="420"/>
      <c r="R59" s="420"/>
      <c r="S59" s="420"/>
      <c r="T59" s="420"/>
      <c r="U59" s="420"/>
      <c r="V59" s="420"/>
      <c r="W59" s="420"/>
      <c r="X59" s="420"/>
      <c r="Y59" s="320"/>
      <c r="Z59" s="321"/>
      <c r="AA59" s="321"/>
      <c r="AB59" s="322"/>
      <c r="AC59" s="1062"/>
      <c r="AD59" s="1062"/>
      <c r="AE59" s="1062"/>
      <c r="AF59" s="1062"/>
      <c r="AG59" s="106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420"/>
      <c r="Q60" s="420"/>
      <c r="R60" s="420"/>
      <c r="S60" s="420"/>
      <c r="T60" s="420"/>
      <c r="U60" s="420"/>
      <c r="V60" s="420"/>
      <c r="W60" s="420"/>
      <c r="X60" s="420"/>
      <c r="Y60" s="320"/>
      <c r="Z60" s="321"/>
      <c r="AA60" s="321"/>
      <c r="AB60" s="322"/>
      <c r="AC60" s="1062"/>
      <c r="AD60" s="1062"/>
      <c r="AE60" s="1062"/>
      <c r="AF60" s="1062"/>
      <c r="AG60" s="106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420"/>
      <c r="Q61" s="420"/>
      <c r="R61" s="420"/>
      <c r="S61" s="420"/>
      <c r="T61" s="420"/>
      <c r="U61" s="420"/>
      <c r="V61" s="420"/>
      <c r="W61" s="420"/>
      <c r="X61" s="420"/>
      <c r="Y61" s="320"/>
      <c r="Z61" s="321"/>
      <c r="AA61" s="321"/>
      <c r="AB61" s="322"/>
      <c r="AC61" s="1062"/>
      <c r="AD61" s="1062"/>
      <c r="AE61" s="1062"/>
      <c r="AF61" s="1062"/>
      <c r="AG61" s="106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420"/>
      <c r="Q62" s="420"/>
      <c r="R62" s="420"/>
      <c r="S62" s="420"/>
      <c r="T62" s="420"/>
      <c r="U62" s="420"/>
      <c r="V62" s="420"/>
      <c r="W62" s="420"/>
      <c r="X62" s="420"/>
      <c r="Y62" s="320"/>
      <c r="Z62" s="321"/>
      <c r="AA62" s="321"/>
      <c r="AB62" s="322"/>
      <c r="AC62" s="1062"/>
      <c r="AD62" s="1062"/>
      <c r="AE62" s="1062"/>
      <c r="AF62" s="1062"/>
      <c r="AG62" s="106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420"/>
      <c r="Q63" s="420"/>
      <c r="R63" s="420"/>
      <c r="S63" s="420"/>
      <c r="T63" s="420"/>
      <c r="U63" s="420"/>
      <c r="V63" s="420"/>
      <c r="W63" s="420"/>
      <c r="X63" s="420"/>
      <c r="Y63" s="320"/>
      <c r="Z63" s="321"/>
      <c r="AA63" s="321"/>
      <c r="AB63" s="322"/>
      <c r="AC63" s="1062"/>
      <c r="AD63" s="1062"/>
      <c r="AE63" s="1062"/>
      <c r="AF63" s="1062"/>
      <c r="AG63" s="106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420"/>
      <c r="Q64" s="420"/>
      <c r="R64" s="420"/>
      <c r="S64" s="420"/>
      <c r="T64" s="420"/>
      <c r="U64" s="420"/>
      <c r="V64" s="420"/>
      <c r="W64" s="420"/>
      <c r="X64" s="420"/>
      <c r="Y64" s="320"/>
      <c r="Z64" s="321"/>
      <c r="AA64" s="321"/>
      <c r="AB64" s="322"/>
      <c r="AC64" s="1062"/>
      <c r="AD64" s="1062"/>
      <c r="AE64" s="1062"/>
      <c r="AF64" s="1062"/>
      <c r="AG64" s="106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420"/>
      <c r="Q65" s="420"/>
      <c r="R65" s="420"/>
      <c r="S65" s="420"/>
      <c r="T65" s="420"/>
      <c r="U65" s="420"/>
      <c r="V65" s="420"/>
      <c r="W65" s="420"/>
      <c r="X65" s="420"/>
      <c r="Y65" s="320"/>
      <c r="Z65" s="321"/>
      <c r="AA65" s="321"/>
      <c r="AB65" s="322"/>
      <c r="AC65" s="1062"/>
      <c r="AD65" s="1062"/>
      <c r="AE65" s="1062"/>
      <c r="AF65" s="1062"/>
      <c r="AG65" s="106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420"/>
      <c r="Q66" s="420"/>
      <c r="R66" s="420"/>
      <c r="S66" s="420"/>
      <c r="T66" s="420"/>
      <c r="U66" s="420"/>
      <c r="V66" s="420"/>
      <c r="W66" s="420"/>
      <c r="X66" s="420"/>
      <c r="Y66" s="320"/>
      <c r="Z66" s="321"/>
      <c r="AA66" s="321"/>
      <c r="AB66" s="322"/>
      <c r="AC66" s="1062"/>
      <c r="AD66" s="1062"/>
      <c r="AE66" s="1062"/>
      <c r="AF66" s="1062"/>
      <c r="AG66" s="106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295</v>
      </c>
      <c r="K69" s="109"/>
      <c r="L69" s="109"/>
      <c r="M69" s="109"/>
      <c r="N69" s="109"/>
      <c r="O69" s="109"/>
      <c r="P69" s="337" t="s">
        <v>27</v>
      </c>
      <c r="Q69" s="337"/>
      <c r="R69" s="337"/>
      <c r="S69" s="337"/>
      <c r="T69" s="337"/>
      <c r="U69" s="337"/>
      <c r="V69" s="337"/>
      <c r="W69" s="337"/>
      <c r="X69" s="337"/>
      <c r="Y69" s="347" t="s">
        <v>347</v>
      </c>
      <c r="Z69" s="348"/>
      <c r="AA69" s="348"/>
      <c r="AB69" s="348"/>
      <c r="AC69" s="277" t="s">
        <v>332</v>
      </c>
      <c r="AD69" s="277"/>
      <c r="AE69" s="277"/>
      <c r="AF69" s="277"/>
      <c r="AG69" s="277"/>
      <c r="AH69" s="347" t="s">
        <v>257</v>
      </c>
      <c r="AI69" s="349"/>
      <c r="AJ69" s="349"/>
      <c r="AK69" s="349"/>
      <c r="AL69" s="349" t="s">
        <v>21</v>
      </c>
      <c r="AM69" s="349"/>
      <c r="AN69" s="349"/>
      <c r="AO69" s="425"/>
      <c r="AP69" s="426" t="s">
        <v>296</v>
      </c>
      <c r="AQ69" s="426"/>
      <c r="AR69" s="426"/>
      <c r="AS69" s="426"/>
      <c r="AT69" s="426"/>
      <c r="AU69" s="426"/>
      <c r="AV69" s="426"/>
      <c r="AW69" s="426"/>
      <c r="AX69" s="426"/>
      <c r="AY69" s="34">
        <f t="shared" ref="AY69:AY70" si="0">$AY$67</f>
        <v>0</v>
      </c>
    </row>
    <row r="70" spans="1:51" ht="26.25" customHeight="1" x14ac:dyDescent="0.15">
      <c r="A70" s="1063">
        <v>1</v>
      </c>
      <c r="B70" s="1063">
        <v>1</v>
      </c>
      <c r="C70" s="417"/>
      <c r="D70" s="417"/>
      <c r="E70" s="417"/>
      <c r="F70" s="417"/>
      <c r="G70" s="417"/>
      <c r="H70" s="417"/>
      <c r="I70" s="417"/>
      <c r="J70" s="418"/>
      <c r="K70" s="419"/>
      <c r="L70" s="419"/>
      <c r="M70" s="419"/>
      <c r="N70" s="419"/>
      <c r="O70" s="419"/>
      <c r="P70" s="420"/>
      <c r="Q70" s="420"/>
      <c r="R70" s="420"/>
      <c r="S70" s="420"/>
      <c r="T70" s="420"/>
      <c r="U70" s="420"/>
      <c r="V70" s="420"/>
      <c r="W70" s="420"/>
      <c r="X70" s="420"/>
      <c r="Y70" s="320"/>
      <c r="Z70" s="321"/>
      <c r="AA70" s="321"/>
      <c r="AB70" s="322"/>
      <c r="AC70" s="1062"/>
      <c r="AD70" s="1062"/>
      <c r="AE70" s="1062"/>
      <c r="AF70" s="1062"/>
      <c r="AG70" s="106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3">
        <v>2</v>
      </c>
      <c r="B71" s="1063">
        <v>1</v>
      </c>
      <c r="C71" s="417"/>
      <c r="D71" s="417"/>
      <c r="E71" s="417"/>
      <c r="F71" s="417"/>
      <c r="G71" s="417"/>
      <c r="H71" s="417"/>
      <c r="I71" s="417"/>
      <c r="J71" s="418"/>
      <c r="K71" s="419"/>
      <c r="L71" s="419"/>
      <c r="M71" s="419"/>
      <c r="N71" s="419"/>
      <c r="O71" s="419"/>
      <c r="P71" s="420"/>
      <c r="Q71" s="420"/>
      <c r="R71" s="420"/>
      <c r="S71" s="420"/>
      <c r="T71" s="420"/>
      <c r="U71" s="420"/>
      <c r="V71" s="420"/>
      <c r="W71" s="420"/>
      <c r="X71" s="420"/>
      <c r="Y71" s="320"/>
      <c r="Z71" s="321"/>
      <c r="AA71" s="321"/>
      <c r="AB71" s="322"/>
      <c r="AC71" s="1062"/>
      <c r="AD71" s="1062"/>
      <c r="AE71" s="1062"/>
      <c r="AF71" s="1062"/>
      <c r="AG71" s="106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420"/>
      <c r="Q72" s="420"/>
      <c r="R72" s="420"/>
      <c r="S72" s="420"/>
      <c r="T72" s="420"/>
      <c r="U72" s="420"/>
      <c r="V72" s="420"/>
      <c r="W72" s="420"/>
      <c r="X72" s="420"/>
      <c r="Y72" s="320"/>
      <c r="Z72" s="321"/>
      <c r="AA72" s="321"/>
      <c r="AB72" s="322"/>
      <c r="AC72" s="1062"/>
      <c r="AD72" s="1062"/>
      <c r="AE72" s="1062"/>
      <c r="AF72" s="1062"/>
      <c r="AG72" s="106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420"/>
      <c r="Q73" s="420"/>
      <c r="R73" s="420"/>
      <c r="S73" s="420"/>
      <c r="T73" s="420"/>
      <c r="U73" s="420"/>
      <c r="V73" s="420"/>
      <c r="W73" s="420"/>
      <c r="X73" s="420"/>
      <c r="Y73" s="320"/>
      <c r="Z73" s="321"/>
      <c r="AA73" s="321"/>
      <c r="AB73" s="322"/>
      <c r="AC73" s="1062"/>
      <c r="AD73" s="1062"/>
      <c r="AE73" s="1062"/>
      <c r="AF73" s="1062"/>
      <c r="AG73" s="106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420"/>
      <c r="Q74" s="420"/>
      <c r="R74" s="420"/>
      <c r="S74" s="420"/>
      <c r="T74" s="420"/>
      <c r="U74" s="420"/>
      <c r="V74" s="420"/>
      <c r="W74" s="420"/>
      <c r="X74" s="420"/>
      <c r="Y74" s="320"/>
      <c r="Z74" s="321"/>
      <c r="AA74" s="321"/>
      <c r="AB74" s="322"/>
      <c r="AC74" s="1062"/>
      <c r="AD74" s="1062"/>
      <c r="AE74" s="1062"/>
      <c r="AF74" s="1062"/>
      <c r="AG74" s="106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420"/>
      <c r="Q75" s="420"/>
      <c r="R75" s="420"/>
      <c r="S75" s="420"/>
      <c r="T75" s="420"/>
      <c r="U75" s="420"/>
      <c r="V75" s="420"/>
      <c r="W75" s="420"/>
      <c r="X75" s="420"/>
      <c r="Y75" s="320"/>
      <c r="Z75" s="321"/>
      <c r="AA75" s="321"/>
      <c r="AB75" s="322"/>
      <c r="AC75" s="1062"/>
      <c r="AD75" s="1062"/>
      <c r="AE75" s="1062"/>
      <c r="AF75" s="1062"/>
      <c r="AG75" s="106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420"/>
      <c r="Q76" s="420"/>
      <c r="R76" s="420"/>
      <c r="S76" s="420"/>
      <c r="T76" s="420"/>
      <c r="U76" s="420"/>
      <c r="V76" s="420"/>
      <c r="W76" s="420"/>
      <c r="X76" s="420"/>
      <c r="Y76" s="320"/>
      <c r="Z76" s="321"/>
      <c r="AA76" s="321"/>
      <c r="AB76" s="322"/>
      <c r="AC76" s="1062"/>
      <c r="AD76" s="1062"/>
      <c r="AE76" s="1062"/>
      <c r="AF76" s="1062"/>
      <c r="AG76" s="106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420"/>
      <c r="Q77" s="420"/>
      <c r="R77" s="420"/>
      <c r="S77" s="420"/>
      <c r="T77" s="420"/>
      <c r="U77" s="420"/>
      <c r="V77" s="420"/>
      <c r="W77" s="420"/>
      <c r="X77" s="420"/>
      <c r="Y77" s="320"/>
      <c r="Z77" s="321"/>
      <c r="AA77" s="321"/>
      <c r="AB77" s="322"/>
      <c r="AC77" s="1062"/>
      <c r="AD77" s="1062"/>
      <c r="AE77" s="1062"/>
      <c r="AF77" s="1062"/>
      <c r="AG77" s="106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420"/>
      <c r="Q78" s="420"/>
      <c r="R78" s="420"/>
      <c r="S78" s="420"/>
      <c r="T78" s="420"/>
      <c r="U78" s="420"/>
      <c r="V78" s="420"/>
      <c r="W78" s="420"/>
      <c r="X78" s="420"/>
      <c r="Y78" s="320"/>
      <c r="Z78" s="321"/>
      <c r="AA78" s="321"/>
      <c r="AB78" s="322"/>
      <c r="AC78" s="1062"/>
      <c r="AD78" s="1062"/>
      <c r="AE78" s="1062"/>
      <c r="AF78" s="1062"/>
      <c r="AG78" s="106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420"/>
      <c r="Q79" s="420"/>
      <c r="R79" s="420"/>
      <c r="S79" s="420"/>
      <c r="T79" s="420"/>
      <c r="U79" s="420"/>
      <c r="V79" s="420"/>
      <c r="W79" s="420"/>
      <c r="X79" s="420"/>
      <c r="Y79" s="320"/>
      <c r="Z79" s="321"/>
      <c r="AA79" s="321"/>
      <c r="AB79" s="322"/>
      <c r="AC79" s="1062"/>
      <c r="AD79" s="1062"/>
      <c r="AE79" s="1062"/>
      <c r="AF79" s="1062"/>
      <c r="AG79" s="106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420"/>
      <c r="Q80" s="420"/>
      <c r="R80" s="420"/>
      <c r="S80" s="420"/>
      <c r="T80" s="420"/>
      <c r="U80" s="420"/>
      <c r="V80" s="420"/>
      <c r="W80" s="420"/>
      <c r="X80" s="420"/>
      <c r="Y80" s="320"/>
      <c r="Z80" s="321"/>
      <c r="AA80" s="321"/>
      <c r="AB80" s="322"/>
      <c r="AC80" s="1062"/>
      <c r="AD80" s="1062"/>
      <c r="AE80" s="1062"/>
      <c r="AF80" s="1062"/>
      <c r="AG80" s="106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420"/>
      <c r="Q81" s="420"/>
      <c r="R81" s="420"/>
      <c r="S81" s="420"/>
      <c r="T81" s="420"/>
      <c r="U81" s="420"/>
      <c r="V81" s="420"/>
      <c r="W81" s="420"/>
      <c r="X81" s="420"/>
      <c r="Y81" s="320"/>
      <c r="Z81" s="321"/>
      <c r="AA81" s="321"/>
      <c r="AB81" s="322"/>
      <c r="AC81" s="1062"/>
      <c r="AD81" s="1062"/>
      <c r="AE81" s="1062"/>
      <c r="AF81" s="1062"/>
      <c r="AG81" s="106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420"/>
      <c r="Q82" s="420"/>
      <c r="R82" s="420"/>
      <c r="S82" s="420"/>
      <c r="T82" s="420"/>
      <c r="U82" s="420"/>
      <c r="V82" s="420"/>
      <c r="W82" s="420"/>
      <c r="X82" s="420"/>
      <c r="Y82" s="320"/>
      <c r="Z82" s="321"/>
      <c r="AA82" s="321"/>
      <c r="AB82" s="322"/>
      <c r="AC82" s="1062"/>
      <c r="AD82" s="1062"/>
      <c r="AE82" s="1062"/>
      <c r="AF82" s="1062"/>
      <c r="AG82" s="106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420"/>
      <c r="Q83" s="420"/>
      <c r="R83" s="420"/>
      <c r="S83" s="420"/>
      <c r="T83" s="420"/>
      <c r="U83" s="420"/>
      <c r="V83" s="420"/>
      <c r="W83" s="420"/>
      <c r="X83" s="420"/>
      <c r="Y83" s="320"/>
      <c r="Z83" s="321"/>
      <c r="AA83" s="321"/>
      <c r="AB83" s="322"/>
      <c r="AC83" s="1062"/>
      <c r="AD83" s="1062"/>
      <c r="AE83" s="1062"/>
      <c r="AF83" s="1062"/>
      <c r="AG83" s="106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420"/>
      <c r="Q84" s="420"/>
      <c r="R84" s="420"/>
      <c r="S84" s="420"/>
      <c r="T84" s="420"/>
      <c r="U84" s="420"/>
      <c r="V84" s="420"/>
      <c r="W84" s="420"/>
      <c r="X84" s="420"/>
      <c r="Y84" s="320"/>
      <c r="Z84" s="321"/>
      <c r="AA84" s="321"/>
      <c r="AB84" s="322"/>
      <c r="AC84" s="1062"/>
      <c r="AD84" s="1062"/>
      <c r="AE84" s="1062"/>
      <c r="AF84" s="1062"/>
      <c r="AG84" s="106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420"/>
      <c r="Q85" s="420"/>
      <c r="R85" s="420"/>
      <c r="S85" s="420"/>
      <c r="T85" s="420"/>
      <c r="U85" s="420"/>
      <c r="V85" s="420"/>
      <c r="W85" s="420"/>
      <c r="X85" s="420"/>
      <c r="Y85" s="320"/>
      <c r="Z85" s="321"/>
      <c r="AA85" s="321"/>
      <c r="AB85" s="322"/>
      <c r="AC85" s="1062"/>
      <c r="AD85" s="1062"/>
      <c r="AE85" s="1062"/>
      <c r="AF85" s="1062"/>
      <c r="AG85" s="106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420"/>
      <c r="Q86" s="420"/>
      <c r="R86" s="420"/>
      <c r="S86" s="420"/>
      <c r="T86" s="420"/>
      <c r="U86" s="420"/>
      <c r="V86" s="420"/>
      <c r="W86" s="420"/>
      <c r="X86" s="420"/>
      <c r="Y86" s="320"/>
      <c r="Z86" s="321"/>
      <c r="AA86" s="321"/>
      <c r="AB86" s="322"/>
      <c r="AC86" s="1062"/>
      <c r="AD86" s="1062"/>
      <c r="AE86" s="1062"/>
      <c r="AF86" s="1062"/>
      <c r="AG86" s="106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420"/>
      <c r="Q87" s="420"/>
      <c r="R87" s="420"/>
      <c r="S87" s="420"/>
      <c r="T87" s="420"/>
      <c r="U87" s="420"/>
      <c r="V87" s="420"/>
      <c r="W87" s="420"/>
      <c r="X87" s="420"/>
      <c r="Y87" s="320"/>
      <c r="Z87" s="321"/>
      <c r="AA87" s="321"/>
      <c r="AB87" s="322"/>
      <c r="AC87" s="1062"/>
      <c r="AD87" s="1062"/>
      <c r="AE87" s="1062"/>
      <c r="AF87" s="1062"/>
      <c r="AG87" s="106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420"/>
      <c r="Q88" s="420"/>
      <c r="R88" s="420"/>
      <c r="S88" s="420"/>
      <c r="T88" s="420"/>
      <c r="U88" s="420"/>
      <c r="V88" s="420"/>
      <c r="W88" s="420"/>
      <c r="X88" s="420"/>
      <c r="Y88" s="320"/>
      <c r="Z88" s="321"/>
      <c r="AA88" s="321"/>
      <c r="AB88" s="322"/>
      <c r="AC88" s="1062"/>
      <c r="AD88" s="1062"/>
      <c r="AE88" s="1062"/>
      <c r="AF88" s="1062"/>
      <c r="AG88" s="106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420"/>
      <c r="Q89" s="420"/>
      <c r="R89" s="420"/>
      <c r="S89" s="420"/>
      <c r="T89" s="420"/>
      <c r="U89" s="420"/>
      <c r="V89" s="420"/>
      <c r="W89" s="420"/>
      <c r="X89" s="420"/>
      <c r="Y89" s="320"/>
      <c r="Z89" s="321"/>
      <c r="AA89" s="321"/>
      <c r="AB89" s="322"/>
      <c r="AC89" s="1062"/>
      <c r="AD89" s="1062"/>
      <c r="AE89" s="1062"/>
      <c r="AF89" s="1062"/>
      <c r="AG89" s="106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420"/>
      <c r="Q90" s="420"/>
      <c r="R90" s="420"/>
      <c r="S90" s="420"/>
      <c r="T90" s="420"/>
      <c r="U90" s="420"/>
      <c r="V90" s="420"/>
      <c r="W90" s="420"/>
      <c r="X90" s="420"/>
      <c r="Y90" s="320"/>
      <c r="Z90" s="321"/>
      <c r="AA90" s="321"/>
      <c r="AB90" s="322"/>
      <c r="AC90" s="1062"/>
      <c r="AD90" s="1062"/>
      <c r="AE90" s="1062"/>
      <c r="AF90" s="1062"/>
      <c r="AG90" s="106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420"/>
      <c r="Q91" s="420"/>
      <c r="R91" s="420"/>
      <c r="S91" s="420"/>
      <c r="T91" s="420"/>
      <c r="U91" s="420"/>
      <c r="V91" s="420"/>
      <c r="W91" s="420"/>
      <c r="X91" s="420"/>
      <c r="Y91" s="320"/>
      <c r="Z91" s="321"/>
      <c r="AA91" s="321"/>
      <c r="AB91" s="322"/>
      <c r="AC91" s="1062"/>
      <c r="AD91" s="1062"/>
      <c r="AE91" s="1062"/>
      <c r="AF91" s="1062"/>
      <c r="AG91" s="106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420"/>
      <c r="Q92" s="420"/>
      <c r="R92" s="420"/>
      <c r="S92" s="420"/>
      <c r="T92" s="420"/>
      <c r="U92" s="420"/>
      <c r="V92" s="420"/>
      <c r="W92" s="420"/>
      <c r="X92" s="420"/>
      <c r="Y92" s="320"/>
      <c r="Z92" s="321"/>
      <c r="AA92" s="321"/>
      <c r="AB92" s="322"/>
      <c r="AC92" s="1062"/>
      <c r="AD92" s="1062"/>
      <c r="AE92" s="1062"/>
      <c r="AF92" s="1062"/>
      <c r="AG92" s="106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420"/>
      <c r="Q93" s="420"/>
      <c r="R93" s="420"/>
      <c r="S93" s="420"/>
      <c r="T93" s="420"/>
      <c r="U93" s="420"/>
      <c r="V93" s="420"/>
      <c r="W93" s="420"/>
      <c r="X93" s="420"/>
      <c r="Y93" s="320"/>
      <c r="Z93" s="321"/>
      <c r="AA93" s="321"/>
      <c r="AB93" s="322"/>
      <c r="AC93" s="1062"/>
      <c r="AD93" s="1062"/>
      <c r="AE93" s="1062"/>
      <c r="AF93" s="1062"/>
      <c r="AG93" s="106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420"/>
      <c r="Q94" s="420"/>
      <c r="R94" s="420"/>
      <c r="S94" s="420"/>
      <c r="T94" s="420"/>
      <c r="U94" s="420"/>
      <c r="V94" s="420"/>
      <c r="W94" s="420"/>
      <c r="X94" s="420"/>
      <c r="Y94" s="320"/>
      <c r="Z94" s="321"/>
      <c r="AA94" s="321"/>
      <c r="AB94" s="322"/>
      <c r="AC94" s="1062"/>
      <c r="AD94" s="1062"/>
      <c r="AE94" s="1062"/>
      <c r="AF94" s="1062"/>
      <c r="AG94" s="106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420"/>
      <c r="Q95" s="420"/>
      <c r="R95" s="420"/>
      <c r="S95" s="420"/>
      <c r="T95" s="420"/>
      <c r="U95" s="420"/>
      <c r="V95" s="420"/>
      <c r="W95" s="420"/>
      <c r="X95" s="420"/>
      <c r="Y95" s="320"/>
      <c r="Z95" s="321"/>
      <c r="AA95" s="321"/>
      <c r="AB95" s="322"/>
      <c r="AC95" s="1062"/>
      <c r="AD95" s="1062"/>
      <c r="AE95" s="1062"/>
      <c r="AF95" s="1062"/>
      <c r="AG95" s="106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420"/>
      <c r="Q96" s="420"/>
      <c r="R96" s="420"/>
      <c r="S96" s="420"/>
      <c r="T96" s="420"/>
      <c r="U96" s="420"/>
      <c r="V96" s="420"/>
      <c r="W96" s="420"/>
      <c r="X96" s="420"/>
      <c r="Y96" s="320"/>
      <c r="Z96" s="321"/>
      <c r="AA96" s="321"/>
      <c r="AB96" s="322"/>
      <c r="AC96" s="1062"/>
      <c r="AD96" s="1062"/>
      <c r="AE96" s="1062"/>
      <c r="AF96" s="1062"/>
      <c r="AG96" s="106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420"/>
      <c r="Q97" s="420"/>
      <c r="R97" s="420"/>
      <c r="S97" s="420"/>
      <c r="T97" s="420"/>
      <c r="U97" s="420"/>
      <c r="V97" s="420"/>
      <c r="W97" s="420"/>
      <c r="X97" s="420"/>
      <c r="Y97" s="320"/>
      <c r="Z97" s="321"/>
      <c r="AA97" s="321"/>
      <c r="AB97" s="322"/>
      <c r="AC97" s="1062"/>
      <c r="AD97" s="1062"/>
      <c r="AE97" s="1062"/>
      <c r="AF97" s="1062"/>
      <c r="AG97" s="106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420"/>
      <c r="Q98" s="420"/>
      <c r="R98" s="420"/>
      <c r="S98" s="420"/>
      <c r="T98" s="420"/>
      <c r="U98" s="420"/>
      <c r="V98" s="420"/>
      <c r="W98" s="420"/>
      <c r="X98" s="420"/>
      <c r="Y98" s="320"/>
      <c r="Z98" s="321"/>
      <c r="AA98" s="321"/>
      <c r="AB98" s="322"/>
      <c r="AC98" s="1062"/>
      <c r="AD98" s="1062"/>
      <c r="AE98" s="1062"/>
      <c r="AF98" s="1062"/>
      <c r="AG98" s="106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420"/>
      <c r="Q99" s="420"/>
      <c r="R99" s="420"/>
      <c r="S99" s="420"/>
      <c r="T99" s="420"/>
      <c r="U99" s="420"/>
      <c r="V99" s="420"/>
      <c r="W99" s="420"/>
      <c r="X99" s="420"/>
      <c r="Y99" s="320"/>
      <c r="Z99" s="321"/>
      <c r="AA99" s="321"/>
      <c r="AB99" s="322"/>
      <c r="AC99" s="1062"/>
      <c r="AD99" s="1062"/>
      <c r="AE99" s="1062"/>
      <c r="AF99" s="1062"/>
      <c r="AG99" s="106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295</v>
      </c>
      <c r="K102" s="109"/>
      <c r="L102" s="109"/>
      <c r="M102" s="109"/>
      <c r="N102" s="109"/>
      <c r="O102" s="109"/>
      <c r="P102" s="337" t="s">
        <v>27</v>
      </c>
      <c r="Q102" s="337"/>
      <c r="R102" s="337"/>
      <c r="S102" s="337"/>
      <c r="T102" s="337"/>
      <c r="U102" s="337"/>
      <c r="V102" s="337"/>
      <c r="W102" s="337"/>
      <c r="X102" s="337"/>
      <c r="Y102" s="347" t="s">
        <v>347</v>
      </c>
      <c r="Z102" s="348"/>
      <c r="AA102" s="348"/>
      <c r="AB102" s="348"/>
      <c r="AC102" s="277" t="s">
        <v>332</v>
      </c>
      <c r="AD102" s="277"/>
      <c r="AE102" s="277"/>
      <c r="AF102" s="277"/>
      <c r="AG102" s="277"/>
      <c r="AH102" s="347" t="s">
        <v>257</v>
      </c>
      <c r="AI102" s="349"/>
      <c r="AJ102" s="349"/>
      <c r="AK102" s="349"/>
      <c r="AL102" s="349" t="s">
        <v>21</v>
      </c>
      <c r="AM102" s="349"/>
      <c r="AN102" s="349"/>
      <c r="AO102" s="425"/>
      <c r="AP102" s="426" t="s">
        <v>296</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420"/>
      <c r="Q103" s="420"/>
      <c r="R103" s="420"/>
      <c r="S103" s="420"/>
      <c r="T103" s="420"/>
      <c r="U103" s="420"/>
      <c r="V103" s="420"/>
      <c r="W103" s="420"/>
      <c r="X103" s="420"/>
      <c r="Y103" s="320"/>
      <c r="Z103" s="321"/>
      <c r="AA103" s="321"/>
      <c r="AB103" s="322"/>
      <c r="AC103" s="1062"/>
      <c r="AD103" s="1062"/>
      <c r="AE103" s="1062"/>
      <c r="AF103" s="1062"/>
      <c r="AG103" s="106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420"/>
      <c r="Q104" s="420"/>
      <c r="R104" s="420"/>
      <c r="S104" s="420"/>
      <c r="T104" s="420"/>
      <c r="U104" s="420"/>
      <c r="V104" s="420"/>
      <c r="W104" s="420"/>
      <c r="X104" s="420"/>
      <c r="Y104" s="320"/>
      <c r="Z104" s="321"/>
      <c r="AA104" s="321"/>
      <c r="AB104" s="322"/>
      <c r="AC104" s="1062"/>
      <c r="AD104" s="1062"/>
      <c r="AE104" s="1062"/>
      <c r="AF104" s="1062"/>
      <c r="AG104" s="106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420"/>
      <c r="Q105" s="420"/>
      <c r="R105" s="420"/>
      <c r="S105" s="420"/>
      <c r="T105" s="420"/>
      <c r="U105" s="420"/>
      <c r="V105" s="420"/>
      <c r="W105" s="420"/>
      <c r="X105" s="420"/>
      <c r="Y105" s="320"/>
      <c r="Z105" s="321"/>
      <c r="AA105" s="321"/>
      <c r="AB105" s="322"/>
      <c r="AC105" s="1062"/>
      <c r="AD105" s="1062"/>
      <c r="AE105" s="1062"/>
      <c r="AF105" s="1062"/>
      <c r="AG105" s="106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420"/>
      <c r="Q106" s="420"/>
      <c r="R106" s="420"/>
      <c r="S106" s="420"/>
      <c r="T106" s="420"/>
      <c r="U106" s="420"/>
      <c r="V106" s="420"/>
      <c r="W106" s="420"/>
      <c r="X106" s="420"/>
      <c r="Y106" s="320"/>
      <c r="Z106" s="321"/>
      <c r="AA106" s="321"/>
      <c r="AB106" s="322"/>
      <c r="AC106" s="1062"/>
      <c r="AD106" s="1062"/>
      <c r="AE106" s="1062"/>
      <c r="AF106" s="1062"/>
      <c r="AG106" s="106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420"/>
      <c r="Q107" s="420"/>
      <c r="R107" s="420"/>
      <c r="S107" s="420"/>
      <c r="T107" s="420"/>
      <c r="U107" s="420"/>
      <c r="V107" s="420"/>
      <c r="W107" s="420"/>
      <c r="X107" s="420"/>
      <c r="Y107" s="320"/>
      <c r="Z107" s="321"/>
      <c r="AA107" s="321"/>
      <c r="AB107" s="322"/>
      <c r="AC107" s="1062"/>
      <c r="AD107" s="1062"/>
      <c r="AE107" s="1062"/>
      <c r="AF107" s="1062"/>
      <c r="AG107" s="106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420"/>
      <c r="Q108" s="420"/>
      <c r="R108" s="420"/>
      <c r="S108" s="420"/>
      <c r="T108" s="420"/>
      <c r="U108" s="420"/>
      <c r="V108" s="420"/>
      <c r="W108" s="420"/>
      <c r="X108" s="420"/>
      <c r="Y108" s="320"/>
      <c r="Z108" s="321"/>
      <c r="AA108" s="321"/>
      <c r="AB108" s="322"/>
      <c r="AC108" s="1062"/>
      <c r="AD108" s="1062"/>
      <c r="AE108" s="1062"/>
      <c r="AF108" s="1062"/>
      <c r="AG108" s="106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420"/>
      <c r="Q109" s="420"/>
      <c r="R109" s="420"/>
      <c r="S109" s="420"/>
      <c r="T109" s="420"/>
      <c r="U109" s="420"/>
      <c r="V109" s="420"/>
      <c r="W109" s="420"/>
      <c r="X109" s="420"/>
      <c r="Y109" s="320"/>
      <c r="Z109" s="321"/>
      <c r="AA109" s="321"/>
      <c r="AB109" s="322"/>
      <c r="AC109" s="1062"/>
      <c r="AD109" s="1062"/>
      <c r="AE109" s="1062"/>
      <c r="AF109" s="1062"/>
      <c r="AG109" s="106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420"/>
      <c r="Q110" s="420"/>
      <c r="R110" s="420"/>
      <c r="S110" s="420"/>
      <c r="T110" s="420"/>
      <c r="U110" s="420"/>
      <c r="V110" s="420"/>
      <c r="W110" s="420"/>
      <c r="X110" s="420"/>
      <c r="Y110" s="320"/>
      <c r="Z110" s="321"/>
      <c r="AA110" s="321"/>
      <c r="AB110" s="322"/>
      <c r="AC110" s="1062"/>
      <c r="AD110" s="1062"/>
      <c r="AE110" s="1062"/>
      <c r="AF110" s="1062"/>
      <c r="AG110" s="106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420"/>
      <c r="Q111" s="420"/>
      <c r="R111" s="420"/>
      <c r="S111" s="420"/>
      <c r="T111" s="420"/>
      <c r="U111" s="420"/>
      <c r="V111" s="420"/>
      <c r="W111" s="420"/>
      <c r="X111" s="420"/>
      <c r="Y111" s="320"/>
      <c r="Z111" s="321"/>
      <c r="AA111" s="321"/>
      <c r="AB111" s="322"/>
      <c r="AC111" s="1062"/>
      <c r="AD111" s="1062"/>
      <c r="AE111" s="1062"/>
      <c r="AF111" s="1062"/>
      <c r="AG111" s="106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420"/>
      <c r="Q112" s="420"/>
      <c r="R112" s="420"/>
      <c r="S112" s="420"/>
      <c r="T112" s="420"/>
      <c r="U112" s="420"/>
      <c r="V112" s="420"/>
      <c r="W112" s="420"/>
      <c r="X112" s="420"/>
      <c r="Y112" s="320"/>
      <c r="Z112" s="321"/>
      <c r="AA112" s="321"/>
      <c r="AB112" s="322"/>
      <c r="AC112" s="1062"/>
      <c r="AD112" s="1062"/>
      <c r="AE112" s="1062"/>
      <c r="AF112" s="1062"/>
      <c r="AG112" s="106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420"/>
      <c r="Q113" s="420"/>
      <c r="R113" s="420"/>
      <c r="S113" s="420"/>
      <c r="T113" s="420"/>
      <c r="U113" s="420"/>
      <c r="V113" s="420"/>
      <c r="W113" s="420"/>
      <c r="X113" s="420"/>
      <c r="Y113" s="320"/>
      <c r="Z113" s="321"/>
      <c r="AA113" s="321"/>
      <c r="AB113" s="322"/>
      <c r="AC113" s="1062"/>
      <c r="AD113" s="1062"/>
      <c r="AE113" s="1062"/>
      <c r="AF113" s="1062"/>
      <c r="AG113" s="106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420"/>
      <c r="Q114" s="420"/>
      <c r="R114" s="420"/>
      <c r="S114" s="420"/>
      <c r="T114" s="420"/>
      <c r="U114" s="420"/>
      <c r="V114" s="420"/>
      <c r="W114" s="420"/>
      <c r="X114" s="420"/>
      <c r="Y114" s="320"/>
      <c r="Z114" s="321"/>
      <c r="AA114" s="321"/>
      <c r="AB114" s="322"/>
      <c r="AC114" s="1062"/>
      <c r="AD114" s="1062"/>
      <c r="AE114" s="1062"/>
      <c r="AF114" s="1062"/>
      <c r="AG114" s="106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420"/>
      <c r="Q115" s="420"/>
      <c r="R115" s="420"/>
      <c r="S115" s="420"/>
      <c r="T115" s="420"/>
      <c r="U115" s="420"/>
      <c r="V115" s="420"/>
      <c r="W115" s="420"/>
      <c r="X115" s="420"/>
      <c r="Y115" s="320"/>
      <c r="Z115" s="321"/>
      <c r="AA115" s="321"/>
      <c r="AB115" s="322"/>
      <c r="AC115" s="1062"/>
      <c r="AD115" s="1062"/>
      <c r="AE115" s="1062"/>
      <c r="AF115" s="1062"/>
      <c r="AG115" s="106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420"/>
      <c r="Q116" s="420"/>
      <c r="R116" s="420"/>
      <c r="S116" s="420"/>
      <c r="T116" s="420"/>
      <c r="U116" s="420"/>
      <c r="V116" s="420"/>
      <c r="W116" s="420"/>
      <c r="X116" s="420"/>
      <c r="Y116" s="320"/>
      <c r="Z116" s="321"/>
      <c r="AA116" s="321"/>
      <c r="AB116" s="322"/>
      <c r="AC116" s="1062"/>
      <c r="AD116" s="1062"/>
      <c r="AE116" s="1062"/>
      <c r="AF116" s="1062"/>
      <c r="AG116" s="106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420"/>
      <c r="Q117" s="420"/>
      <c r="R117" s="420"/>
      <c r="S117" s="420"/>
      <c r="T117" s="420"/>
      <c r="U117" s="420"/>
      <c r="V117" s="420"/>
      <c r="W117" s="420"/>
      <c r="X117" s="420"/>
      <c r="Y117" s="320"/>
      <c r="Z117" s="321"/>
      <c r="AA117" s="321"/>
      <c r="AB117" s="322"/>
      <c r="AC117" s="1062"/>
      <c r="AD117" s="1062"/>
      <c r="AE117" s="1062"/>
      <c r="AF117" s="1062"/>
      <c r="AG117" s="106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420"/>
      <c r="Q118" s="420"/>
      <c r="R118" s="420"/>
      <c r="S118" s="420"/>
      <c r="T118" s="420"/>
      <c r="U118" s="420"/>
      <c r="V118" s="420"/>
      <c r="W118" s="420"/>
      <c r="X118" s="420"/>
      <c r="Y118" s="320"/>
      <c r="Z118" s="321"/>
      <c r="AA118" s="321"/>
      <c r="AB118" s="322"/>
      <c r="AC118" s="1062"/>
      <c r="AD118" s="1062"/>
      <c r="AE118" s="1062"/>
      <c r="AF118" s="1062"/>
      <c r="AG118" s="106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420"/>
      <c r="Q119" s="420"/>
      <c r="R119" s="420"/>
      <c r="S119" s="420"/>
      <c r="T119" s="420"/>
      <c r="U119" s="420"/>
      <c r="V119" s="420"/>
      <c r="W119" s="420"/>
      <c r="X119" s="420"/>
      <c r="Y119" s="320"/>
      <c r="Z119" s="321"/>
      <c r="AA119" s="321"/>
      <c r="AB119" s="322"/>
      <c r="AC119" s="1062"/>
      <c r="AD119" s="1062"/>
      <c r="AE119" s="1062"/>
      <c r="AF119" s="1062"/>
      <c r="AG119" s="106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420"/>
      <c r="Q120" s="420"/>
      <c r="R120" s="420"/>
      <c r="S120" s="420"/>
      <c r="T120" s="420"/>
      <c r="U120" s="420"/>
      <c r="V120" s="420"/>
      <c r="W120" s="420"/>
      <c r="X120" s="420"/>
      <c r="Y120" s="320"/>
      <c r="Z120" s="321"/>
      <c r="AA120" s="321"/>
      <c r="AB120" s="322"/>
      <c r="AC120" s="1062"/>
      <c r="AD120" s="1062"/>
      <c r="AE120" s="1062"/>
      <c r="AF120" s="1062"/>
      <c r="AG120" s="106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420"/>
      <c r="Q121" s="420"/>
      <c r="R121" s="420"/>
      <c r="S121" s="420"/>
      <c r="T121" s="420"/>
      <c r="U121" s="420"/>
      <c r="V121" s="420"/>
      <c r="W121" s="420"/>
      <c r="X121" s="420"/>
      <c r="Y121" s="320"/>
      <c r="Z121" s="321"/>
      <c r="AA121" s="321"/>
      <c r="AB121" s="322"/>
      <c r="AC121" s="1062"/>
      <c r="AD121" s="1062"/>
      <c r="AE121" s="1062"/>
      <c r="AF121" s="1062"/>
      <c r="AG121" s="106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420"/>
      <c r="Q122" s="420"/>
      <c r="R122" s="420"/>
      <c r="S122" s="420"/>
      <c r="T122" s="420"/>
      <c r="U122" s="420"/>
      <c r="V122" s="420"/>
      <c r="W122" s="420"/>
      <c r="X122" s="420"/>
      <c r="Y122" s="320"/>
      <c r="Z122" s="321"/>
      <c r="AA122" s="321"/>
      <c r="AB122" s="322"/>
      <c r="AC122" s="1062"/>
      <c r="AD122" s="1062"/>
      <c r="AE122" s="1062"/>
      <c r="AF122" s="1062"/>
      <c r="AG122" s="106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420"/>
      <c r="Q123" s="420"/>
      <c r="R123" s="420"/>
      <c r="S123" s="420"/>
      <c r="T123" s="420"/>
      <c r="U123" s="420"/>
      <c r="V123" s="420"/>
      <c r="W123" s="420"/>
      <c r="X123" s="420"/>
      <c r="Y123" s="320"/>
      <c r="Z123" s="321"/>
      <c r="AA123" s="321"/>
      <c r="AB123" s="322"/>
      <c r="AC123" s="1062"/>
      <c r="AD123" s="1062"/>
      <c r="AE123" s="1062"/>
      <c r="AF123" s="1062"/>
      <c r="AG123" s="106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420"/>
      <c r="Q124" s="420"/>
      <c r="R124" s="420"/>
      <c r="S124" s="420"/>
      <c r="T124" s="420"/>
      <c r="U124" s="420"/>
      <c r="V124" s="420"/>
      <c r="W124" s="420"/>
      <c r="X124" s="420"/>
      <c r="Y124" s="320"/>
      <c r="Z124" s="321"/>
      <c r="AA124" s="321"/>
      <c r="AB124" s="322"/>
      <c r="AC124" s="1062"/>
      <c r="AD124" s="1062"/>
      <c r="AE124" s="1062"/>
      <c r="AF124" s="1062"/>
      <c r="AG124" s="106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420"/>
      <c r="Q125" s="420"/>
      <c r="R125" s="420"/>
      <c r="S125" s="420"/>
      <c r="T125" s="420"/>
      <c r="U125" s="420"/>
      <c r="V125" s="420"/>
      <c r="W125" s="420"/>
      <c r="X125" s="420"/>
      <c r="Y125" s="320"/>
      <c r="Z125" s="321"/>
      <c r="AA125" s="321"/>
      <c r="AB125" s="322"/>
      <c r="AC125" s="1062"/>
      <c r="AD125" s="1062"/>
      <c r="AE125" s="1062"/>
      <c r="AF125" s="1062"/>
      <c r="AG125" s="106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420"/>
      <c r="Q126" s="420"/>
      <c r="R126" s="420"/>
      <c r="S126" s="420"/>
      <c r="T126" s="420"/>
      <c r="U126" s="420"/>
      <c r="V126" s="420"/>
      <c r="W126" s="420"/>
      <c r="X126" s="420"/>
      <c r="Y126" s="320"/>
      <c r="Z126" s="321"/>
      <c r="AA126" s="321"/>
      <c r="AB126" s="322"/>
      <c r="AC126" s="1062"/>
      <c r="AD126" s="1062"/>
      <c r="AE126" s="1062"/>
      <c r="AF126" s="1062"/>
      <c r="AG126" s="106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420"/>
      <c r="Q127" s="420"/>
      <c r="R127" s="420"/>
      <c r="S127" s="420"/>
      <c r="T127" s="420"/>
      <c r="U127" s="420"/>
      <c r="V127" s="420"/>
      <c r="W127" s="420"/>
      <c r="X127" s="420"/>
      <c r="Y127" s="320"/>
      <c r="Z127" s="321"/>
      <c r="AA127" s="321"/>
      <c r="AB127" s="322"/>
      <c r="AC127" s="1062"/>
      <c r="AD127" s="1062"/>
      <c r="AE127" s="1062"/>
      <c r="AF127" s="1062"/>
      <c r="AG127" s="106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420"/>
      <c r="Q128" s="420"/>
      <c r="R128" s="420"/>
      <c r="S128" s="420"/>
      <c r="T128" s="420"/>
      <c r="U128" s="420"/>
      <c r="V128" s="420"/>
      <c r="W128" s="420"/>
      <c r="X128" s="420"/>
      <c r="Y128" s="320"/>
      <c r="Z128" s="321"/>
      <c r="AA128" s="321"/>
      <c r="AB128" s="322"/>
      <c r="AC128" s="1062"/>
      <c r="AD128" s="1062"/>
      <c r="AE128" s="1062"/>
      <c r="AF128" s="1062"/>
      <c r="AG128" s="106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420"/>
      <c r="Q129" s="420"/>
      <c r="R129" s="420"/>
      <c r="S129" s="420"/>
      <c r="T129" s="420"/>
      <c r="U129" s="420"/>
      <c r="V129" s="420"/>
      <c r="W129" s="420"/>
      <c r="X129" s="420"/>
      <c r="Y129" s="320"/>
      <c r="Z129" s="321"/>
      <c r="AA129" s="321"/>
      <c r="AB129" s="322"/>
      <c r="AC129" s="1062"/>
      <c r="AD129" s="1062"/>
      <c r="AE129" s="1062"/>
      <c r="AF129" s="1062"/>
      <c r="AG129" s="106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420"/>
      <c r="Q130" s="420"/>
      <c r="R130" s="420"/>
      <c r="S130" s="420"/>
      <c r="T130" s="420"/>
      <c r="U130" s="420"/>
      <c r="V130" s="420"/>
      <c r="W130" s="420"/>
      <c r="X130" s="420"/>
      <c r="Y130" s="320"/>
      <c r="Z130" s="321"/>
      <c r="AA130" s="321"/>
      <c r="AB130" s="322"/>
      <c r="AC130" s="1062"/>
      <c r="AD130" s="1062"/>
      <c r="AE130" s="1062"/>
      <c r="AF130" s="1062"/>
      <c r="AG130" s="106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420"/>
      <c r="Q131" s="420"/>
      <c r="R131" s="420"/>
      <c r="S131" s="420"/>
      <c r="T131" s="420"/>
      <c r="U131" s="420"/>
      <c r="V131" s="420"/>
      <c r="W131" s="420"/>
      <c r="X131" s="420"/>
      <c r="Y131" s="320"/>
      <c r="Z131" s="321"/>
      <c r="AA131" s="321"/>
      <c r="AB131" s="322"/>
      <c r="AC131" s="1062"/>
      <c r="AD131" s="1062"/>
      <c r="AE131" s="1062"/>
      <c r="AF131" s="1062"/>
      <c r="AG131" s="106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420"/>
      <c r="Q132" s="420"/>
      <c r="R132" s="420"/>
      <c r="S132" s="420"/>
      <c r="T132" s="420"/>
      <c r="U132" s="420"/>
      <c r="V132" s="420"/>
      <c r="W132" s="420"/>
      <c r="X132" s="420"/>
      <c r="Y132" s="320"/>
      <c r="Z132" s="321"/>
      <c r="AA132" s="321"/>
      <c r="AB132" s="322"/>
      <c r="AC132" s="1062"/>
      <c r="AD132" s="1062"/>
      <c r="AE132" s="1062"/>
      <c r="AF132" s="1062"/>
      <c r="AG132" s="106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295</v>
      </c>
      <c r="K135" s="109"/>
      <c r="L135" s="109"/>
      <c r="M135" s="109"/>
      <c r="N135" s="109"/>
      <c r="O135" s="109"/>
      <c r="P135" s="337" t="s">
        <v>27</v>
      </c>
      <c r="Q135" s="337"/>
      <c r="R135" s="337"/>
      <c r="S135" s="337"/>
      <c r="T135" s="337"/>
      <c r="U135" s="337"/>
      <c r="V135" s="337"/>
      <c r="W135" s="337"/>
      <c r="X135" s="337"/>
      <c r="Y135" s="347" t="s">
        <v>347</v>
      </c>
      <c r="Z135" s="348"/>
      <c r="AA135" s="348"/>
      <c r="AB135" s="348"/>
      <c r="AC135" s="277" t="s">
        <v>332</v>
      </c>
      <c r="AD135" s="277"/>
      <c r="AE135" s="277"/>
      <c r="AF135" s="277"/>
      <c r="AG135" s="277"/>
      <c r="AH135" s="347" t="s">
        <v>257</v>
      </c>
      <c r="AI135" s="349"/>
      <c r="AJ135" s="349"/>
      <c r="AK135" s="349"/>
      <c r="AL135" s="349" t="s">
        <v>21</v>
      </c>
      <c r="AM135" s="349"/>
      <c r="AN135" s="349"/>
      <c r="AO135" s="425"/>
      <c r="AP135" s="426" t="s">
        <v>296</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420"/>
      <c r="Q136" s="420"/>
      <c r="R136" s="420"/>
      <c r="S136" s="420"/>
      <c r="T136" s="420"/>
      <c r="U136" s="420"/>
      <c r="V136" s="420"/>
      <c r="W136" s="420"/>
      <c r="X136" s="420"/>
      <c r="Y136" s="320"/>
      <c r="Z136" s="321"/>
      <c r="AA136" s="321"/>
      <c r="AB136" s="322"/>
      <c r="AC136" s="1062"/>
      <c r="AD136" s="1062"/>
      <c r="AE136" s="1062"/>
      <c r="AF136" s="1062"/>
      <c r="AG136" s="106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420"/>
      <c r="Q137" s="420"/>
      <c r="R137" s="420"/>
      <c r="S137" s="420"/>
      <c r="T137" s="420"/>
      <c r="U137" s="420"/>
      <c r="V137" s="420"/>
      <c r="W137" s="420"/>
      <c r="X137" s="420"/>
      <c r="Y137" s="320"/>
      <c r="Z137" s="321"/>
      <c r="AA137" s="321"/>
      <c r="AB137" s="322"/>
      <c r="AC137" s="1062"/>
      <c r="AD137" s="1062"/>
      <c r="AE137" s="1062"/>
      <c r="AF137" s="1062"/>
      <c r="AG137" s="106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420"/>
      <c r="Q138" s="420"/>
      <c r="R138" s="420"/>
      <c r="S138" s="420"/>
      <c r="T138" s="420"/>
      <c r="U138" s="420"/>
      <c r="V138" s="420"/>
      <c r="W138" s="420"/>
      <c r="X138" s="420"/>
      <c r="Y138" s="320"/>
      <c r="Z138" s="321"/>
      <c r="AA138" s="321"/>
      <c r="AB138" s="322"/>
      <c r="AC138" s="1062"/>
      <c r="AD138" s="1062"/>
      <c r="AE138" s="1062"/>
      <c r="AF138" s="1062"/>
      <c r="AG138" s="106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420"/>
      <c r="Q139" s="420"/>
      <c r="R139" s="420"/>
      <c r="S139" s="420"/>
      <c r="T139" s="420"/>
      <c r="U139" s="420"/>
      <c r="V139" s="420"/>
      <c r="W139" s="420"/>
      <c r="X139" s="420"/>
      <c r="Y139" s="320"/>
      <c r="Z139" s="321"/>
      <c r="AA139" s="321"/>
      <c r="AB139" s="322"/>
      <c r="AC139" s="1062"/>
      <c r="AD139" s="1062"/>
      <c r="AE139" s="1062"/>
      <c r="AF139" s="1062"/>
      <c r="AG139" s="106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420"/>
      <c r="Q140" s="420"/>
      <c r="R140" s="420"/>
      <c r="S140" s="420"/>
      <c r="T140" s="420"/>
      <c r="U140" s="420"/>
      <c r="V140" s="420"/>
      <c r="W140" s="420"/>
      <c r="X140" s="420"/>
      <c r="Y140" s="320"/>
      <c r="Z140" s="321"/>
      <c r="AA140" s="321"/>
      <c r="AB140" s="322"/>
      <c r="AC140" s="1062"/>
      <c r="AD140" s="1062"/>
      <c r="AE140" s="1062"/>
      <c r="AF140" s="1062"/>
      <c r="AG140" s="106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420"/>
      <c r="Q141" s="420"/>
      <c r="R141" s="420"/>
      <c r="S141" s="420"/>
      <c r="T141" s="420"/>
      <c r="U141" s="420"/>
      <c r="V141" s="420"/>
      <c r="W141" s="420"/>
      <c r="X141" s="420"/>
      <c r="Y141" s="320"/>
      <c r="Z141" s="321"/>
      <c r="AA141" s="321"/>
      <c r="AB141" s="322"/>
      <c r="AC141" s="1062"/>
      <c r="AD141" s="1062"/>
      <c r="AE141" s="1062"/>
      <c r="AF141" s="1062"/>
      <c r="AG141" s="106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420"/>
      <c r="Q142" s="420"/>
      <c r="R142" s="420"/>
      <c r="S142" s="420"/>
      <c r="T142" s="420"/>
      <c r="U142" s="420"/>
      <c r="V142" s="420"/>
      <c r="W142" s="420"/>
      <c r="X142" s="420"/>
      <c r="Y142" s="320"/>
      <c r="Z142" s="321"/>
      <c r="AA142" s="321"/>
      <c r="AB142" s="322"/>
      <c r="AC142" s="1062"/>
      <c r="AD142" s="1062"/>
      <c r="AE142" s="1062"/>
      <c r="AF142" s="1062"/>
      <c r="AG142" s="106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420"/>
      <c r="Q143" s="420"/>
      <c r="R143" s="420"/>
      <c r="S143" s="420"/>
      <c r="T143" s="420"/>
      <c r="U143" s="420"/>
      <c r="V143" s="420"/>
      <c r="W143" s="420"/>
      <c r="X143" s="420"/>
      <c r="Y143" s="320"/>
      <c r="Z143" s="321"/>
      <c r="AA143" s="321"/>
      <c r="AB143" s="322"/>
      <c r="AC143" s="1062"/>
      <c r="AD143" s="1062"/>
      <c r="AE143" s="1062"/>
      <c r="AF143" s="1062"/>
      <c r="AG143" s="106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420"/>
      <c r="Q144" s="420"/>
      <c r="R144" s="420"/>
      <c r="S144" s="420"/>
      <c r="T144" s="420"/>
      <c r="U144" s="420"/>
      <c r="V144" s="420"/>
      <c r="W144" s="420"/>
      <c r="X144" s="420"/>
      <c r="Y144" s="320"/>
      <c r="Z144" s="321"/>
      <c r="AA144" s="321"/>
      <c r="AB144" s="322"/>
      <c r="AC144" s="1062"/>
      <c r="AD144" s="1062"/>
      <c r="AE144" s="1062"/>
      <c r="AF144" s="1062"/>
      <c r="AG144" s="106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420"/>
      <c r="Q145" s="420"/>
      <c r="R145" s="420"/>
      <c r="S145" s="420"/>
      <c r="T145" s="420"/>
      <c r="U145" s="420"/>
      <c r="V145" s="420"/>
      <c r="W145" s="420"/>
      <c r="X145" s="420"/>
      <c r="Y145" s="320"/>
      <c r="Z145" s="321"/>
      <c r="AA145" s="321"/>
      <c r="AB145" s="322"/>
      <c r="AC145" s="1062"/>
      <c r="AD145" s="1062"/>
      <c r="AE145" s="1062"/>
      <c r="AF145" s="1062"/>
      <c r="AG145" s="106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420"/>
      <c r="Q146" s="420"/>
      <c r="R146" s="420"/>
      <c r="S146" s="420"/>
      <c r="T146" s="420"/>
      <c r="U146" s="420"/>
      <c r="V146" s="420"/>
      <c r="W146" s="420"/>
      <c r="X146" s="420"/>
      <c r="Y146" s="320"/>
      <c r="Z146" s="321"/>
      <c r="AA146" s="321"/>
      <c r="AB146" s="322"/>
      <c r="AC146" s="1062"/>
      <c r="AD146" s="1062"/>
      <c r="AE146" s="1062"/>
      <c r="AF146" s="1062"/>
      <c r="AG146" s="106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420"/>
      <c r="Q147" s="420"/>
      <c r="R147" s="420"/>
      <c r="S147" s="420"/>
      <c r="T147" s="420"/>
      <c r="U147" s="420"/>
      <c r="V147" s="420"/>
      <c r="W147" s="420"/>
      <c r="X147" s="420"/>
      <c r="Y147" s="320"/>
      <c r="Z147" s="321"/>
      <c r="AA147" s="321"/>
      <c r="AB147" s="322"/>
      <c r="AC147" s="1062"/>
      <c r="AD147" s="1062"/>
      <c r="AE147" s="1062"/>
      <c r="AF147" s="1062"/>
      <c r="AG147" s="106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420"/>
      <c r="Q148" s="420"/>
      <c r="R148" s="420"/>
      <c r="S148" s="420"/>
      <c r="T148" s="420"/>
      <c r="U148" s="420"/>
      <c r="V148" s="420"/>
      <c r="W148" s="420"/>
      <c r="X148" s="420"/>
      <c r="Y148" s="320"/>
      <c r="Z148" s="321"/>
      <c r="AA148" s="321"/>
      <c r="AB148" s="322"/>
      <c r="AC148" s="1062"/>
      <c r="AD148" s="1062"/>
      <c r="AE148" s="1062"/>
      <c r="AF148" s="1062"/>
      <c r="AG148" s="106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420"/>
      <c r="Q149" s="420"/>
      <c r="R149" s="420"/>
      <c r="S149" s="420"/>
      <c r="T149" s="420"/>
      <c r="U149" s="420"/>
      <c r="V149" s="420"/>
      <c r="W149" s="420"/>
      <c r="X149" s="420"/>
      <c r="Y149" s="320"/>
      <c r="Z149" s="321"/>
      <c r="AA149" s="321"/>
      <c r="AB149" s="322"/>
      <c r="AC149" s="1062"/>
      <c r="AD149" s="1062"/>
      <c r="AE149" s="1062"/>
      <c r="AF149" s="1062"/>
      <c r="AG149" s="106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420"/>
      <c r="Q150" s="420"/>
      <c r="R150" s="420"/>
      <c r="S150" s="420"/>
      <c r="T150" s="420"/>
      <c r="U150" s="420"/>
      <c r="V150" s="420"/>
      <c r="W150" s="420"/>
      <c r="X150" s="420"/>
      <c r="Y150" s="320"/>
      <c r="Z150" s="321"/>
      <c r="AA150" s="321"/>
      <c r="AB150" s="322"/>
      <c r="AC150" s="1062"/>
      <c r="AD150" s="1062"/>
      <c r="AE150" s="1062"/>
      <c r="AF150" s="1062"/>
      <c r="AG150" s="106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420"/>
      <c r="Q151" s="420"/>
      <c r="R151" s="420"/>
      <c r="S151" s="420"/>
      <c r="T151" s="420"/>
      <c r="U151" s="420"/>
      <c r="V151" s="420"/>
      <c r="W151" s="420"/>
      <c r="X151" s="420"/>
      <c r="Y151" s="320"/>
      <c r="Z151" s="321"/>
      <c r="AA151" s="321"/>
      <c r="AB151" s="322"/>
      <c r="AC151" s="1062"/>
      <c r="AD151" s="1062"/>
      <c r="AE151" s="1062"/>
      <c r="AF151" s="1062"/>
      <c r="AG151" s="106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420"/>
      <c r="Q152" s="420"/>
      <c r="R152" s="420"/>
      <c r="S152" s="420"/>
      <c r="T152" s="420"/>
      <c r="U152" s="420"/>
      <c r="V152" s="420"/>
      <c r="W152" s="420"/>
      <c r="X152" s="420"/>
      <c r="Y152" s="320"/>
      <c r="Z152" s="321"/>
      <c r="AA152" s="321"/>
      <c r="AB152" s="322"/>
      <c r="AC152" s="1062"/>
      <c r="AD152" s="1062"/>
      <c r="AE152" s="1062"/>
      <c r="AF152" s="1062"/>
      <c r="AG152" s="106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420"/>
      <c r="Q153" s="420"/>
      <c r="R153" s="420"/>
      <c r="S153" s="420"/>
      <c r="T153" s="420"/>
      <c r="U153" s="420"/>
      <c r="V153" s="420"/>
      <c r="W153" s="420"/>
      <c r="X153" s="420"/>
      <c r="Y153" s="320"/>
      <c r="Z153" s="321"/>
      <c r="AA153" s="321"/>
      <c r="AB153" s="322"/>
      <c r="AC153" s="1062"/>
      <c r="AD153" s="1062"/>
      <c r="AE153" s="1062"/>
      <c r="AF153" s="1062"/>
      <c r="AG153" s="106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420"/>
      <c r="Q154" s="420"/>
      <c r="R154" s="420"/>
      <c r="S154" s="420"/>
      <c r="T154" s="420"/>
      <c r="U154" s="420"/>
      <c r="V154" s="420"/>
      <c r="W154" s="420"/>
      <c r="X154" s="420"/>
      <c r="Y154" s="320"/>
      <c r="Z154" s="321"/>
      <c r="AA154" s="321"/>
      <c r="AB154" s="322"/>
      <c r="AC154" s="1062"/>
      <c r="AD154" s="1062"/>
      <c r="AE154" s="1062"/>
      <c r="AF154" s="1062"/>
      <c r="AG154" s="106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420"/>
      <c r="Q155" s="420"/>
      <c r="R155" s="420"/>
      <c r="S155" s="420"/>
      <c r="T155" s="420"/>
      <c r="U155" s="420"/>
      <c r="V155" s="420"/>
      <c r="W155" s="420"/>
      <c r="X155" s="420"/>
      <c r="Y155" s="320"/>
      <c r="Z155" s="321"/>
      <c r="AA155" s="321"/>
      <c r="AB155" s="322"/>
      <c r="AC155" s="1062"/>
      <c r="AD155" s="1062"/>
      <c r="AE155" s="1062"/>
      <c r="AF155" s="1062"/>
      <c r="AG155" s="106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420"/>
      <c r="Q156" s="420"/>
      <c r="R156" s="420"/>
      <c r="S156" s="420"/>
      <c r="T156" s="420"/>
      <c r="U156" s="420"/>
      <c r="V156" s="420"/>
      <c r="W156" s="420"/>
      <c r="X156" s="420"/>
      <c r="Y156" s="320"/>
      <c r="Z156" s="321"/>
      <c r="AA156" s="321"/>
      <c r="AB156" s="322"/>
      <c r="AC156" s="1062"/>
      <c r="AD156" s="1062"/>
      <c r="AE156" s="1062"/>
      <c r="AF156" s="1062"/>
      <c r="AG156" s="106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420"/>
      <c r="Q157" s="420"/>
      <c r="R157" s="420"/>
      <c r="S157" s="420"/>
      <c r="T157" s="420"/>
      <c r="U157" s="420"/>
      <c r="V157" s="420"/>
      <c r="W157" s="420"/>
      <c r="X157" s="420"/>
      <c r="Y157" s="320"/>
      <c r="Z157" s="321"/>
      <c r="AA157" s="321"/>
      <c r="AB157" s="322"/>
      <c r="AC157" s="1062"/>
      <c r="AD157" s="1062"/>
      <c r="AE157" s="1062"/>
      <c r="AF157" s="1062"/>
      <c r="AG157" s="106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420"/>
      <c r="Q158" s="420"/>
      <c r="R158" s="420"/>
      <c r="S158" s="420"/>
      <c r="T158" s="420"/>
      <c r="U158" s="420"/>
      <c r="V158" s="420"/>
      <c r="W158" s="420"/>
      <c r="X158" s="420"/>
      <c r="Y158" s="320"/>
      <c r="Z158" s="321"/>
      <c r="AA158" s="321"/>
      <c r="AB158" s="322"/>
      <c r="AC158" s="1062"/>
      <c r="AD158" s="1062"/>
      <c r="AE158" s="1062"/>
      <c r="AF158" s="1062"/>
      <c r="AG158" s="106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420"/>
      <c r="Q159" s="420"/>
      <c r="R159" s="420"/>
      <c r="S159" s="420"/>
      <c r="T159" s="420"/>
      <c r="U159" s="420"/>
      <c r="V159" s="420"/>
      <c r="W159" s="420"/>
      <c r="X159" s="420"/>
      <c r="Y159" s="320"/>
      <c r="Z159" s="321"/>
      <c r="AA159" s="321"/>
      <c r="AB159" s="322"/>
      <c r="AC159" s="1062"/>
      <c r="AD159" s="1062"/>
      <c r="AE159" s="1062"/>
      <c r="AF159" s="1062"/>
      <c r="AG159" s="106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420"/>
      <c r="Q160" s="420"/>
      <c r="R160" s="420"/>
      <c r="S160" s="420"/>
      <c r="T160" s="420"/>
      <c r="U160" s="420"/>
      <c r="V160" s="420"/>
      <c r="W160" s="420"/>
      <c r="X160" s="420"/>
      <c r="Y160" s="320"/>
      <c r="Z160" s="321"/>
      <c r="AA160" s="321"/>
      <c r="AB160" s="322"/>
      <c r="AC160" s="1062"/>
      <c r="AD160" s="1062"/>
      <c r="AE160" s="1062"/>
      <c r="AF160" s="1062"/>
      <c r="AG160" s="106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420"/>
      <c r="Q161" s="420"/>
      <c r="R161" s="420"/>
      <c r="S161" s="420"/>
      <c r="T161" s="420"/>
      <c r="U161" s="420"/>
      <c r="V161" s="420"/>
      <c r="W161" s="420"/>
      <c r="X161" s="420"/>
      <c r="Y161" s="320"/>
      <c r="Z161" s="321"/>
      <c r="AA161" s="321"/>
      <c r="AB161" s="322"/>
      <c r="AC161" s="1062"/>
      <c r="AD161" s="1062"/>
      <c r="AE161" s="1062"/>
      <c r="AF161" s="1062"/>
      <c r="AG161" s="106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420"/>
      <c r="Q162" s="420"/>
      <c r="R162" s="420"/>
      <c r="S162" s="420"/>
      <c r="T162" s="420"/>
      <c r="U162" s="420"/>
      <c r="V162" s="420"/>
      <c r="W162" s="420"/>
      <c r="X162" s="420"/>
      <c r="Y162" s="320"/>
      <c r="Z162" s="321"/>
      <c r="AA162" s="321"/>
      <c r="AB162" s="322"/>
      <c r="AC162" s="1062"/>
      <c r="AD162" s="1062"/>
      <c r="AE162" s="1062"/>
      <c r="AF162" s="1062"/>
      <c r="AG162" s="106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420"/>
      <c r="Q163" s="420"/>
      <c r="R163" s="420"/>
      <c r="S163" s="420"/>
      <c r="T163" s="420"/>
      <c r="U163" s="420"/>
      <c r="V163" s="420"/>
      <c r="W163" s="420"/>
      <c r="X163" s="420"/>
      <c r="Y163" s="320"/>
      <c r="Z163" s="321"/>
      <c r="AA163" s="321"/>
      <c r="AB163" s="322"/>
      <c r="AC163" s="1062"/>
      <c r="AD163" s="1062"/>
      <c r="AE163" s="1062"/>
      <c r="AF163" s="1062"/>
      <c r="AG163" s="106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420"/>
      <c r="Q164" s="420"/>
      <c r="R164" s="420"/>
      <c r="S164" s="420"/>
      <c r="T164" s="420"/>
      <c r="U164" s="420"/>
      <c r="V164" s="420"/>
      <c r="W164" s="420"/>
      <c r="X164" s="420"/>
      <c r="Y164" s="320"/>
      <c r="Z164" s="321"/>
      <c r="AA164" s="321"/>
      <c r="AB164" s="322"/>
      <c r="AC164" s="1062"/>
      <c r="AD164" s="1062"/>
      <c r="AE164" s="1062"/>
      <c r="AF164" s="1062"/>
      <c r="AG164" s="106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420"/>
      <c r="Q165" s="420"/>
      <c r="R165" s="420"/>
      <c r="S165" s="420"/>
      <c r="T165" s="420"/>
      <c r="U165" s="420"/>
      <c r="V165" s="420"/>
      <c r="W165" s="420"/>
      <c r="X165" s="420"/>
      <c r="Y165" s="320"/>
      <c r="Z165" s="321"/>
      <c r="AA165" s="321"/>
      <c r="AB165" s="322"/>
      <c r="AC165" s="1062"/>
      <c r="AD165" s="1062"/>
      <c r="AE165" s="1062"/>
      <c r="AF165" s="1062"/>
      <c r="AG165" s="106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295</v>
      </c>
      <c r="K168" s="109"/>
      <c r="L168" s="109"/>
      <c r="M168" s="109"/>
      <c r="N168" s="109"/>
      <c r="O168" s="109"/>
      <c r="P168" s="337" t="s">
        <v>27</v>
      </c>
      <c r="Q168" s="337"/>
      <c r="R168" s="337"/>
      <c r="S168" s="337"/>
      <c r="T168" s="337"/>
      <c r="U168" s="337"/>
      <c r="V168" s="337"/>
      <c r="W168" s="337"/>
      <c r="X168" s="337"/>
      <c r="Y168" s="347" t="s">
        <v>347</v>
      </c>
      <c r="Z168" s="348"/>
      <c r="AA168" s="348"/>
      <c r="AB168" s="348"/>
      <c r="AC168" s="277" t="s">
        <v>332</v>
      </c>
      <c r="AD168" s="277"/>
      <c r="AE168" s="277"/>
      <c r="AF168" s="277"/>
      <c r="AG168" s="277"/>
      <c r="AH168" s="347" t="s">
        <v>257</v>
      </c>
      <c r="AI168" s="349"/>
      <c r="AJ168" s="349"/>
      <c r="AK168" s="349"/>
      <c r="AL168" s="349" t="s">
        <v>21</v>
      </c>
      <c r="AM168" s="349"/>
      <c r="AN168" s="349"/>
      <c r="AO168" s="425"/>
      <c r="AP168" s="426" t="s">
        <v>296</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420"/>
      <c r="Q169" s="420"/>
      <c r="R169" s="420"/>
      <c r="S169" s="420"/>
      <c r="T169" s="420"/>
      <c r="U169" s="420"/>
      <c r="V169" s="420"/>
      <c r="W169" s="420"/>
      <c r="X169" s="420"/>
      <c r="Y169" s="320"/>
      <c r="Z169" s="321"/>
      <c r="AA169" s="321"/>
      <c r="AB169" s="322"/>
      <c r="AC169" s="1062"/>
      <c r="AD169" s="1062"/>
      <c r="AE169" s="1062"/>
      <c r="AF169" s="1062"/>
      <c r="AG169" s="106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420"/>
      <c r="Q170" s="420"/>
      <c r="R170" s="420"/>
      <c r="S170" s="420"/>
      <c r="T170" s="420"/>
      <c r="U170" s="420"/>
      <c r="V170" s="420"/>
      <c r="W170" s="420"/>
      <c r="X170" s="420"/>
      <c r="Y170" s="320"/>
      <c r="Z170" s="321"/>
      <c r="AA170" s="321"/>
      <c r="AB170" s="322"/>
      <c r="AC170" s="1062"/>
      <c r="AD170" s="1062"/>
      <c r="AE170" s="1062"/>
      <c r="AF170" s="1062"/>
      <c r="AG170" s="106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420"/>
      <c r="Q171" s="420"/>
      <c r="R171" s="420"/>
      <c r="S171" s="420"/>
      <c r="T171" s="420"/>
      <c r="U171" s="420"/>
      <c r="V171" s="420"/>
      <c r="W171" s="420"/>
      <c r="X171" s="420"/>
      <c r="Y171" s="320"/>
      <c r="Z171" s="321"/>
      <c r="AA171" s="321"/>
      <c r="AB171" s="322"/>
      <c r="AC171" s="1062"/>
      <c r="AD171" s="1062"/>
      <c r="AE171" s="1062"/>
      <c r="AF171" s="1062"/>
      <c r="AG171" s="106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420"/>
      <c r="Q172" s="420"/>
      <c r="R172" s="420"/>
      <c r="S172" s="420"/>
      <c r="T172" s="420"/>
      <c r="U172" s="420"/>
      <c r="V172" s="420"/>
      <c r="W172" s="420"/>
      <c r="X172" s="420"/>
      <c r="Y172" s="320"/>
      <c r="Z172" s="321"/>
      <c r="AA172" s="321"/>
      <c r="AB172" s="322"/>
      <c r="AC172" s="1062"/>
      <c r="AD172" s="1062"/>
      <c r="AE172" s="1062"/>
      <c r="AF172" s="1062"/>
      <c r="AG172" s="106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420"/>
      <c r="Q173" s="420"/>
      <c r="R173" s="420"/>
      <c r="S173" s="420"/>
      <c r="T173" s="420"/>
      <c r="U173" s="420"/>
      <c r="V173" s="420"/>
      <c r="W173" s="420"/>
      <c r="X173" s="420"/>
      <c r="Y173" s="320"/>
      <c r="Z173" s="321"/>
      <c r="AA173" s="321"/>
      <c r="AB173" s="322"/>
      <c r="AC173" s="1062"/>
      <c r="AD173" s="1062"/>
      <c r="AE173" s="1062"/>
      <c r="AF173" s="1062"/>
      <c r="AG173" s="106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420"/>
      <c r="Q174" s="420"/>
      <c r="R174" s="420"/>
      <c r="S174" s="420"/>
      <c r="T174" s="420"/>
      <c r="U174" s="420"/>
      <c r="V174" s="420"/>
      <c r="W174" s="420"/>
      <c r="X174" s="420"/>
      <c r="Y174" s="320"/>
      <c r="Z174" s="321"/>
      <c r="AA174" s="321"/>
      <c r="AB174" s="322"/>
      <c r="AC174" s="1062"/>
      <c r="AD174" s="1062"/>
      <c r="AE174" s="1062"/>
      <c r="AF174" s="1062"/>
      <c r="AG174" s="106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420"/>
      <c r="Q175" s="420"/>
      <c r="R175" s="420"/>
      <c r="S175" s="420"/>
      <c r="T175" s="420"/>
      <c r="U175" s="420"/>
      <c r="V175" s="420"/>
      <c r="W175" s="420"/>
      <c r="X175" s="420"/>
      <c r="Y175" s="320"/>
      <c r="Z175" s="321"/>
      <c r="AA175" s="321"/>
      <c r="AB175" s="322"/>
      <c r="AC175" s="1062"/>
      <c r="AD175" s="1062"/>
      <c r="AE175" s="1062"/>
      <c r="AF175" s="1062"/>
      <c r="AG175" s="106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420"/>
      <c r="Q176" s="420"/>
      <c r="R176" s="420"/>
      <c r="S176" s="420"/>
      <c r="T176" s="420"/>
      <c r="U176" s="420"/>
      <c r="V176" s="420"/>
      <c r="W176" s="420"/>
      <c r="X176" s="420"/>
      <c r="Y176" s="320"/>
      <c r="Z176" s="321"/>
      <c r="AA176" s="321"/>
      <c r="AB176" s="322"/>
      <c r="AC176" s="1062"/>
      <c r="AD176" s="1062"/>
      <c r="AE176" s="1062"/>
      <c r="AF176" s="1062"/>
      <c r="AG176" s="106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420"/>
      <c r="Q177" s="420"/>
      <c r="R177" s="420"/>
      <c r="S177" s="420"/>
      <c r="T177" s="420"/>
      <c r="U177" s="420"/>
      <c r="V177" s="420"/>
      <c r="W177" s="420"/>
      <c r="X177" s="420"/>
      <c r="Y177" s="320"/>
      <c r="Z177" s="321"/>
      <c r="AA177" s="321"/>
      <c r="AB177" s="322"/>
      <c r="AC177" s="1062"/>
      <c r="AD177" s="1062"/>
      <c r="AE177" s="1062"/>
      <c r="AF177" s="1062"/>
      <c r="AG177" s="106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420"/>
      <c r="Q178" s="420"/>
      <c r="R178" s="420"/>
      <c r="S178" s="420"/>
      <c r="T178" s="420"/>
      <c r="U178" s="420"/>
      <c r="V178" s="420"/>
      <c r="W178" s="420"/>
      <c r="X178" s="420"/>
      <c r="Y178" s="320"/>
      <c r="Z178" s="321"/>
      <c r="AA178" s="321"/>
      <c r="AB178" s="322"/>
      <c r="AC178" s="1062"/>
      <c r="AD178" s="1062"/>
      <c r="AE178" s="1062"/>
      <c r="AF178" s="1062"/>
      <c r="AG178" s="106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420"/>
      <c r="Q179" s="420"/>
      <c r="R179" s="420"/>
      <c r="S179" s="420"/>
      <c r="T179" s="420"/>
      <c r="U179" s="420"/>
      <c r="V179" s="420"/>
      <c r="W179" s="420"/>
      <c r="X179" s="420"/>
      <c r="Y179" s="320"/>
      <c r="Z179" s="321"/>
      <c r="AA179" s="321"/>
      <c r="AB179" s="322"/>
      <c r="AC179" s="1062"/>
      <c r="AD179" s="1062"/>
      <c r="AE179" s="1062"/>
      <c r="AF179" s="1062"/>
      <c r="AG179" s="106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420"/>
      <c r="Q180" s="420"/>
      <c r="R180" s="420"/>
      <c r="S180" s="420"/>
      <c r="T180" s="420"/>
      <c r="U180" s="420"/>
      <c r="V180" s="420"/>
      <c r="W180" s="420"/>
      <c r="X180" s="420"/>
      <c r="Y180" s="320"/>
      <c r="Z180" s="321"/>
      <c r="AA180" s="321"/>
      <c r="AB180" s="322"/>
      <c r="AC180" s="1062"/>
      <c r="AD180" s="1062"/>
      <c r="AE180" s="1062"/>
      <c r="AF180" s="1062"/>
      <c r="AG180" s="106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420"/>
      <c r="Q181" s="420"/>
      <c r="R181" s="420"/>
      <c r="S181" s="420"/>
      <c r="T181" s="420"/>
      <c r="U181" s="420"/>
      <c r="V181" s="420"/>
      <c r="W181" s="420"/>
      <c r="X181" s="420"/>
      <c r="Y181" s="320"/>
      <c r="Z181" s="321"/>
      <c r="AA181" s="321"/>
      <c r="AB181" s="322"/>
      <c r="AC181" s="1062"/>
      <c r="AD181" s="1062"/>
      <c r="AE181" s="1062"/>
      <c r="AF181" s="1062"/>
      <c r="AG181" s="106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420"/>
      <c r="Q182" s="420"/>
      <c r="R182" s="420"/>
      <c r="S182" s="420"/>
      <c r="T182" s="420"/>
      <c r="U182" s="420"/>
      <c r="V182" s="420"/>
      <c r="W182" s="420"/>
      <c r="X182" s="420"/>
      <c r="Y182" s="320"/>
      <c r="Z182" s="321"/>
      <c r="AA182" s="321"/>
      <c r="AB182" s="322"/>
      <c r="AC182" s="1062"/>
      <c r="AD182" s="1062"/>
      <c r="AE182" s="1062"/>
      <c r="AF182" s="1062"/>
      <c r="AG182" s="106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420"/>
      <c r="Q183" s="420"/>
      <c r="R183" s="420"/>
      <c r="S183" s="420"/>
      <c r="T183" s="420"/>
      <c r="U183" s="420"/>
      <c r="V183" s="420"/>
      <c r="W183" s="420"/>
      <c r="X183" s="420"/>
      <c r="Y183" s="320"/>
      <c r="Z183" s="321"/>
      <c r="AA183" s="321"/>
      <c r="AB183" s="322"/>
      <c r="AC183" s="1062"/>
      <c r="AD183" s="1062"/>
      <c r="AE183" s="1062"/>
      <c r="AF183" s="1062"/>
      <c r="AG183" s="106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420"/>
      <c r="Q184" s="420"/>
      <c r="R184" s="420"/>
      <c r="S184" s="420"/>
      <c r="T184" s="420"/>
      <c r="U184" s="420"/>
      <c r="V184" s="420"/>
      <c r="W184" s="420"/>
      <c r="X184" s="420"/>
      <c r="Y184" s="320"/>
      <c r="Z184" s="321"/>
      <c r="AA184" s="321"/>
      <c r="AB184" s="322"/>
      <c r="AC184" s="1062"/>
      <c r="AD184" s="1062"/>
      <c r="AE184" s="1062"/>
      <c r="AF184" s="1062"/>
      <c r="AG184" s="106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420"/>
      <c r="Q185" s="420"/>
      <c r="R185" s="420"/>
      <c r="S185" s="420"/>
      <c r="T185" s="420"/>
      <c r="U185" s="420"/>
      <c r="V185" s="420"/>
      <c r="W185" s="420"/>
      <c r="X185" s="420"/>
      <c r="Y185" s="320"/>
      <c r="Z185" s="321"/>
      <c r="AA185" s="321"/>
      <c r="AB185" s="322"/>
      <c r="AC185" s="1062"/>
      <c r="AD185" s="1062"/>
      <c r="AE185" s="1062"/>
      <c r="AF185" s="1062"/>
      <c r="AG185" s="106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420"/>
      <c r="Q186" s="420"/>
      <c r="R186" s="420"/>
      <c r="S186" s="420"/>
      <c r="T186" s="420"/>
      <c r="U186" s="420"/>
      <c r="V186" s="420"/>
      <c r="W186" s="420"/>
      <c r="X186" s="420"/>
      <c r="Y186" s="320"/>
      <c r="Z186" s="321"/>
      <c r="AA186" s="321"/>
      <c r="AB186" s="322"/>
      <c r="AC186" s="1062"/>
      <c r="AD186" s="1062"/>
      <c r="AE186" s="1062"/>
      <c r="AF186" s="1062"/>
      <c r="AG186" s="106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420"/>
      <c r="Q187" s="420"/>
      <c r="R187" s="420"/>
      <c r="S187" s="420"/>
      <c r="T187" s="420"/>
      <c r="U187" s="420"/>
      <c r="V187" s="420"/>
      <c r="W187" s="420"/>
      <c r="X187" s="420"/>
      <c r="Y187" s="320"/>
      <c r="Z187" s="321"/>
      <c r="AA187" s="321"/>
      <c r="AB187" s="322"/>
      <c r="AC187" s="1062"/>
      <c r="AD187" s="1062"/>
      <c r="AE187" s="1062"/>
      <c r="AF187" s="1062"/>
      <c r="AG187" s="106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420"/>
      <c r="Q188" s="420"/>
      <c r="R188" s="420"/>
      <c r="S188" s="420"/>
      <c r="T188" s="420"/>
      <c r="U188" s="420"/>
      <c r="V188" s="420"/>
      <c r="W188" s="420"/>
      <c r="X188" s="420"/>
      <c r="Y188" s="320"/>
      <c r="Z188" s="321"/>
      <c r="AA188" s="321"/>
      <c r="AB188" s="322"/>
      <c r="AC188" s="1062"/>
      <c r="AD188" s="1062"/>
      <c r="AE188" s="1062"/>
      <c r="AF188" s="1062"/>
      <c r="AG188" s="106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420"/>
      <c r="Q189" s="420"/>
      <c r="R189" s="420"/>
      <c r="S189" s="420"/>
      <c r="T189" s="420"/>
      <c r="U189" s="420"/>
      <c r="V189" s="420"/>
      <c r="W189" s="420"/>
      <c r="X189" s="420"/>
      <c r="Y189" s="320"/>
      <c r="Z189" s="321"/>
      <c r="AA189" s="321"/>
      <c r="AB189" s="322"/>
      <c r="AC189" s="1062"/>
      <c r="AD189" s="1062"/>
      <c r="AE189" s="1062"/>
      <c r="AF189" s="1062"/>
      <c r="AG189" s="106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420"/>
      <c r="Q190" s="420"/>
      <c r="R190" s="420"/>
      <c r="S190" s="420"/>
      <c r="T190" s="420"/>
      <c r="U190" s="420"/>
      <c r="V190" s="420"/>
      <c r="W190" s="420"/>
      <c r="X190" s="420"/>
      <c r="Y190" s="320"/>
      <c r="Z190" s="321"/>
      <c r="AA190" s="321"/>
      <c r="AB190" s="322"/>
      <c r="AC190" s="1062"/>
      <c r="AD190" s="1062"/>
      <c r="AE190" s="1062"/>
      <c r="AF190" s="1062"/>
      <c r="AG190" s="106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420"/>
      <c r="Q191" s="420"/>
      <c r="R191" s="420"/>
      <c r="S191" s="420"/>
      <c r="T191" s="420"/>
      <c r="U191" s="420"/>
      <c r="V191" s="420"/>
      <c r="W191" s="420"/>
      <c r="X191" s="420"/>
      <c r="Y191" s="320"/>
      <c r="Z191" s="321"/>
      <c r="AA191" s="321"/>
      <c r="AB191" s="322"/>
      <c r="AC191" s="1062"/>
      <c r="AD191" s="1062"/>
      <c r="AE191" s="1062"/>
      <c r="AF191" s="1062"/>
      <c r="AG191" s="106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420"/>
      <c r="Q192" s="420"/>
      <c r="R192" s="420"/>
      <c r="S192" s="420"/>
      <c r="T192" s="420"/>
      <c r="U192" s="420"/>
      <c r="V192" s="420"/>
      <c r="W192" s="420"/>
      <c r="X192" s="420"/>
      <c r="Y192" s="320"/>
      <c r="Z192" s="321"/>
      <c r="AA192" s="321"/>
      <c r="AB192" s="322"/>
      <c r="AC192" s="1062"/>
      <c r="AD192" s="1062"/>
      <c r="AE192" s="1062"/>
      <c r="AF192" s="1062"/>
      <c r="AG192" s="106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420"/>
      <c r="Q193" s="420"/>
      <c r="R193" s="420"/>
      <c r="S193" s="420"/>
      <c r="T193" s="420"/>
      <c r="U193" s="420"/>
      <c r="V193" s="420"/>
      <c r="W193" s="420"/>
      <c r="X193" s="420"/>
      <c r="Y193" s="320"/>
      <c r="Z193" s="321"/>
      <c r="AA193" s="321"/>
      <c r="AB193" s="322"/>
      <c r="AC193" s="1062"/>
      <c r="AD193" s="1062"/>
      <c r="AE193" s="1062"/>
      <c r="AF193" s="1062"/>
      <c r="AG193" s="106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420"/>
      <c r="Q194" s="420"/>
      <c r="R194" s="420"/>
      <c r="S194" s="420"/>
      <c r="T194" s="420"/>
      <c r="U194" s="420"/>
      <c r="V194" s="420"/>
      <c r="W194" s="420"/>
      <c r="X194" s="420"/>
      <c r="Y194" s="320"/>
      <c r="Z194" s="321"/>
      <c r="AA194" s="321"/>
      <c r="AB194" s="322"/>
      <c r="AC194" s="1062"/>
      <c r="AD194" s="1062"/>
      <c r="AE194" s="1062"/>
      <c r="AF194" s="1062"/>
      <c r="AG194" s="106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420"/>
      <c r="Q195" s="420"/>
      <c r="R195" s="420"/>
      <c r="S195" s="420"/>
      <c r="T195" s="420"/>
      <c r="U195" s="420"/>
      <c r="V195" s="420"/>
      <c r="W195" s="420"/>
      <c r="X195" s="420"/>
      <c r="Y195" s="320"/>
      <c r="Z195" s="321"/>
      <c r="AA195" s="321"/>
      <c r="AB195" s="322"/>
      <c r="AC195" s="1062"/>
      <c r="AD195" s="1062"/>
      <c r="AE195" s="1062"/>
      <c r="AF195" s="1062"/>
      <c r="AG195" s="106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420"/>
      <c r="Q196" s="420"/>
      <c r="R196" s="420"/>
      <c r="S196" s="420"/>
      <c r="T196" s="420"/>
      <c r="U196" s="420"/>
      <c r="V196" s="420"/>
      <c r="W196" s="420"/>
      <c r="X196" s="420"/>
      <c r="Y196" s="320"/>
      <c r="Z196" s="321"/>
      <c r="AA196" s="321"/>
      <c r="AB196" s="322"/>
      <c r="AC196" s="1062"/>
      <c r="AD196" s="1062"/>
      <c r="AE196" s="1062"/>
      <c r="AF196" s="1062"/>
      <c r="AG196" s="106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420"/>
      <c r="Q197" s="420"/>
      <c r="R197" s="420"/>
      <c r="S197" s="420"/>
      <c r="T197" s="420"/>
      <c r="U197" s="420"/>
      <c r="V197" s="420"/>
      <c r="W197" s="420"/>
      <c r="X197" s="420"/>
      <c r="Y197" s="320"/>
      <c r="Z197" s="321"/>
      <c r="AA197" s="321"/>
      <c r="AB197" s="322"/>
      <c r="AC197" s="1062"/>
      <c r="AD197" s="1062"/>
      <c r="AE197" s="1062"/>
      <c r="AF197" s="1062"/>
      <c r="AG197" s="106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420"/>
      <c r="Q198" s="420"/>
      <c r="R198" s="420"/>
      <c r="S198" s="420"/>
      <c r="T198" s="420"/>
      <c r="U198" s="420"/>
      <c r="V198" s="420"/>
      <c r="W198" s="420"/>
      <c r="X198" s="420"/>
      <c r="Y198" s="320"/>
      <c r="Z198" s="321"/>
      <c r="AA198" s="321"/>
      <c r="AB198" s="322"/>
      <c r="AC198" s="1062"/>
      <c r="AD198" s="1062"/>
      <c r="AE198" s="1062"/>
      <c r="AF198" s="1062"/>
      <c r="AG198" s="106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295</v>
      </c>
      <c r="K201" s="109"/>
      <c r="L201" s="109"/>
      <c r="M201" s="109"/>
      <c r="N201" s="109"/>
      <c r="O201" s="109"/>
      <c r="P201" s="337" t="s">
        <v>27</v>
      </c>
      <c r="Q201" s="337"/>
      <c r="R201" s="337"/>
      <c r="S201" s="337"/>
      <c r="T201" s="337"/>
      <c r="U201" s="337"/>
      <c r="V201" s="337"/>
      <c r="W201" s="337"/>
      <c r="X201" s="337"/>
      <c r="Y201" s="347" t="s">
        <v>347</v>
      </c>
      <c r="Z201" s="348"/>
      <c r="AA201" s="348"/>
      <c r="AB201" s="348"/>
      <c r="AC201" s="277" t="s">
        <v>332</v>
      </c>
      <c r="AD201" s="277"/>
      <c r="AE201" s="277"/>
      <c r="AF201" s="277"/>
      <c r="AG201" s="277"/>
      <c r="AH201" s="347" t="s">
        <v>257</v>
      </c>
      <c r="AI201" s="349"/>
      <c r="AJ201" s="349"/>
      <c r="AK201" s="349"/>
      <c r="AL201" s="349" t="s">
        <v>21</v>
      </c>
      <c r="AM201" s="349"/>
      <c r="AN201" s="349"/>
      <c r="AO201" s="425"/>
      <c r="AP201" s="426" t="s">
        <v>296</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1"/>
      <c r="D202" s="417"/>
      <c r="E202" s="417"/>
      <c r="F202" s="417"/>
      <c r="G202" s="417"/>
      <c r="H202" s="417"/>
      <c r="I202" s="417"/>
      <c r="J202" s="418"/>
      <c r="K202" s="419"/>
      <c r="L202" s="419"/>
      <c r="M202" s="419"/>
      <c r="N202" s="419"/>
      <c r="O202" s="419"/>
      <c r="P202" s="420"/>
      <c r="Q202" s="420"/>
      <c r="R202" s="420"/>
      <c r="S202" s="420"/>
      <c r="T202" s="420"/>
      <c r="U202" s="420"/>
      <c r="V202" s="420"/>
      <c r="W202" s="420"/>
      <c r="X202" s="420"/>
      <c r="Y202" s="320"/>
      <c r="Z202" s="321"/>
      <c r="AA202" s="321"/>
      <c r="AB202" s="322"/>
      <c r="AC202" s="1062"/>
      <c r="AD202" s="1062"/>
      <c r="AE202" s="1062"/>
      <c r="AF202" s="1062"/>
      <c r="AG202" s="106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420"/>
      <c r="Q203" s="420"/>
      <c r="R203" s="420"/>
      <c r="S203" s="420"/>
      <c r="T203" s="420"/>
      <c r="U203" s="420"/>
      <c r="V203" s="420"/>
      <c r="W203" s="420"/>
      <c r="X203" s="420"/>
      <c r="Y203" s="320"/>
      <c r="Z203" s="321"/>
      <c r="AA203" s="321"/>
      <c r="AB203" s="322"/>
      <c r="AC203" s="1062"/>
      <c r="AD203" s="1062"/>
      <c r="AE203" s="1062"/>
      <c r="AF203" s="1062"/>
      <c r="AG203" s="106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420"/>
      <c r="Q204" s="420"/>
      <c r="R204" s="420"/>
      <c r="S204" s="420"/>
      <c r="T204" s="420"/>
      <c r="U204" s="420"/>
      <c r="V204" s="420"/>
      <c r="W204" s="420"/>
      <c r="X204" s="420"/>
      <c r="Y204" s="320"/>
      <c r="Z204" s="321"/>
      <c r="AA204" s="321"/>
      <c r="AB204" s="322"/>
      <c r="AC204" s="1062"/>
      <c r="AD204" s="1062"/>
      <c r="AE204" s="1062"/>
      <c r="AF204" s="1062"/>
      <c r="AG204" s="106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420"/>
      <c r="Q205" s="420"/>
      <c r="R205" s="420"/>
      <c r="S205" s="420"/>
      <c r="T205" s="420"/>
      <c r="U205" s="420"/>
      <c r="V205" s="420"/>
      <c r="W205" s="420"/>
      <c r="X205" s="420"/>
      <c r="Y205" s="320"/>
      <c r="Z205" s="321"/>
      <c r="AA205" s="321"/>
      <c r="AB205" s="322"/>
      <c r="AC205" s="1062"/>
      <c r="AD205" s="1062"/>
      <c r="AE205" s="1062"/>
      <c r="AF205" s="1062"/>
      <c r="AG205" s="106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420"/>
      <c r="Q206" s="420"/>
      <c r="R206" s="420"/>
      <c r="S206" s="420"/>
      <c r="T206" s="420"/>
      <c r="U206" s="420"/>
      <c r="V206" s="420"/>
      <c r="W206" s="420"/>
      <c r="X206" s="420"/>
      <c r="Y206" s="320"/>
      <c r="Z206" s="321"/>
      <c r="AA206" s="321"/>
      <c r="AB206" s="322"/>
      <c r="AC206" s="1062"/>
      <c r="AD206" s="1062"/>
      <c r="AE206" s="1062"/>
      <c r="AF206" s="1062"/>
      <c r="AG206" s="106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420"/>
      <c r="Q207" s="420"/>
      <c r="R207" s="420"/>
      <c r="S207" s="420"/>
      <c r="T207" s="420"/>
      <c r="U207" s="420"/>
      <c r="V207" s="420"/>
      <c r="W207" s="420"/>
      <c r="X207" s="420"/>
      <c r="Y207" s="320"/>
      <c r="Z207" s="321"/>
      <c r="AA207" s="321"/>
      <c r="AB207" s="322"/>
      <c r="AC207" s="1062"/>
      <c r="AD207" s="1062"/>
      <c r="AE207" s="1062"/>
      <c r="AF207" s="1062"/>
      <c r="AG207" s="106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420"/>
      <c r="Q208" s="420"/>
      <c r="R208" s="420"/>
      <c r="S208" s="420"/>
      <c r="T208" s="420"/>
      <c r="U208" s="420"/>
      <c r="V208" s="420"/>
      <c r="W208" s="420"/>
      <c r="X208" s="420"/>
      <c r="Y208" s="320"/>
      <c r="Z208" s="321"/>
      <c r="AA208" s="321"/>
      <c r="AB208" s="322"/>
      <c r="AC208" s="1062"/>
      <c r="AD208" s="1062"/>
      <c r="AE208" s="1062"/>
      <c r="AF208" s="1062"/>
      <c r="AG208" s="106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420"/>
      <c r="Q209" s="420"/>
      <c r="R209" s="420"/>
      <c r="S209" s="420"/>
      <c r="T209" s="420"/>
      <c r="U209" s="420"/>
      <c r="V209" s="420"/>
      <c r="W209" s="420"/>
      <c r="X209" s="420"/>
      <c r="Y209" s="320"/>
      <c r="Z209" s="321"/>
      <c r="AA209" s="321"/>
      <c r="AB209" s="322"/>
      <c r="AC209" s="1062"/>
      <c r="AD209" s="1062"/>
      <c r="AE209" s="1062"/>
      <c r="AF209" s="1062"/>
      <c r="AG209" s="106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420"/>
      <c r="Q210" s="420"/>
      <c r="R210" s="420"/>
      <c r="S210" s="420"/>
      <c r="T210" s="420"/>
      <c r="U210" s="420"/>
      <c r="V210" s="420"/>
      <c r="W210" s="420"/>
      <c r="X210" s="420"/>
      <c r="Y210" s="320"/>
      <c r="Z210" s="321"/>
      <c r="AA210" s="321"/>
      <c r="AB210" s="322"/>
      <c r="AC210" s="1062"/>
      <c r="AD210" s="1062"/>
      <c r="AE210" s="1062"/>
      <c r="AF210" s="1062"/>
      <c r="AG210" s="106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420"/>
      <c r="Q211" s="420"/>
      <c r="R211" s="420"/>
      <c r="S211" s="420"/>
      <c r="T211" s="420"/>
      <c r="U211" s="420"/>
      <c r="V211" s="420"/>
      <c r="W211" s="420"/>
      <c r="X211" s="420"/>
      <c r="Y211" s="320"/>
      <c r="Z211" s="321"/>
      <c r="AA211" s="321"/>
      <c r="AB211" s="322"/>
      <c r="AC211" s="1062"/>
      <c r="AD211" s="1062"/>
      <c r="AE211" s="1062"/>
      <c r="AF211" s="1062"/>
      <c r="AG211" s="106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420"/>
      <c r="Q212" s="420"/>
      <c r="R212" s="420"/>
      <c r="S212" s="420"/>
      <c r="T212" s="420"/>
      <c r="U212" s="420"/>
      <c r="V212" s="420"/>
      <c r="W212" s="420"/>
      <c r="X212" s="420"/>
      <c r="Y212" s="320"/>
      <c r="Z212" s="321"/>
      <c r="AA212" s="321"/>
      <c r="AB212" s="322"/>
      <c r="AC212" s="1062"/>
      <c r="AD212" s="1062"/>
      <c r="AE212" s="1062"/>
      <c r="AF212" s="1062"/>
      <c r="AG212" s="106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420"/>
      <c r="Q213" s="420"/>
      <c r="R213" s="420"/>
      <c r="S213" s="420"/>
      <c r="T213" s="420"/>
      <c r="U213" s="420"/>
      <c r="V213" s="420"/>
      <c r="W213" s="420"/>
      <c r="X213" s="420"/>
      <c r="Y213" s="320"/>
      <c r="Z213" s="321"/>
      <c r="AA213" s="321"/>
      <c r="AB213" s="322"/>
      <c r="AC213" s="1062"/>
      <c r="AD213" s="1062"/>
      <c r="AE213" s="1062"/>
      <c r="AF213" s="1062"/>
      <c r="AG213" s="106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420"/>
      <c r="Q214" s="420"/>
      <c r="R214" s="420"/>
      <c r="S214" s="420"/>
      <c r="T214" s="420"/>
      <c r="U214" s="420"/>
      <c r="V214" s="420"/>
      <c r="W214" s="420"/>
      <c r="X214" s="420"/>
      <c r="Y214" s="320"/>
      <c r="Z214" s="321"/>
      <c r="AA214" s="321"/>
      <c r="AB214" s="322"/>
      <c r="AC214" s="1062"/>
      <c r="AD214" s="1062"/>
      <c r="AE214" s="1062"/>
      <c r="AF214" s="1062"/>
      <c r="AG214" s="106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420"/>
      <c r="Q215" s="420"/>
      <c r="R215" s="420"/>
      <c r="S215" s="420"/>
      <c r="T215" s="420"/>
      <c r="U215" s="420"/>
      <c r="V215" s="420"/>
      <c r="W215" s="420"/>
      <c r="X215" s="420"/>
      <c r="Y215" s="320"/>
      <c r="Z215" s="321"/>
      <c r="AA215" s="321"/>
      <c r="AB215" s="322"/>
      <c r="AC215" s="1062"/>
      <c r="AD215" s="1062"/>
      <c r="AE215" s="1062"/>
      <c r="AF215" s="1062"/>
      <c r="AG215" s="106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420"/>
      <c r="Q216" s="420"/>
      <c r="R216" s="420"/>
      <c r="S216" s="420"/>
      <c r="T216" s="420"/>
      <c r="U216" s="420"/>
      <c r="V216" s="420"/>
      <c r="W216" s="420"/>
      <c r="X216" s="420"/>
      <c r="Y216" s="320"/>
      <c r="Z216" s="321"/>
      <c r="AA216" s="321"/>
      <c r="AB216" s="322"/>
      <c r="AC216" s="1062"/>
      <c r="AD216" s="1062"/>
      <c r="AE216" s="1062"/>
      <c r="AF216" s="1062"/>
      <c r="AG216" s="106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420"/>
      <c r="Q217" s="420"/>
      <c r="R217" s="420"/>
      <c r="S217" s="420"/>
      <c r="T217" s="420"/>
      <c r="U217" s="420"/>
      <c r="V217" s="420"/>
      <c r="W217" s="420"/>
      <c r="X217" s="420"/>
      <c r="Y217" s="320"/>
      <c r="Z217" s="321"/>
      <c r="AA217" s="321"/>
      <c r="AB217" s="322"/>
      <c r="AC217" s="1062"/>
      <c r="AD217" s="1062"/>
      <c r="AE217" s="1062"/>
      <c r="AF217" s="1062"/>
      <c r="AG217" s="106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420"/>
      <c r="Q218" s="420"/>
      <c r="R218" s="420"/>
      <c r="S218" s="420"/>
      <c r="T218" s="420"/>
      <c r="U218" s="420"/>
      <c r="V218" s="420"/>
      <c r="W218" s="420"/>
      <c r="X218" s="420"/>
      <c r="Y218" s="320"/>
      <c r="Z218" s="321"/>
      <c r="AA218" s="321"/>
      <c r="AB218" s="322"/>
      <c r="AC218" s="1062"/>
      <c r="AD218" s="1062"/>
      <c r="AE218" s="1062"/>
      <c r="AF218" s="1062"/>
      <c r="AG218" s="106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420"/>
      <c r="Q219" s="420"/>
      <c r="R219" s="420"/>
      <c r="S219" s="420"/>
      <c r="T219" s="420"/>
      <c r="U219" s="420"/>
      <c r="V219" s="420"/>
      <c r="W219" s="420"/>
      <c r="X219" s="420"/>
      <c r="Y219" s="320"/>
      <c r="Z219" s="321"/>
      <c r="AA219" s="321"/>
      <c r="AB219" s="322"/>
      <c r="AC219" s="1062"/>
      <c r="AD219" s="1062"/>
      <c r="AE219" s="1062"/>
      <c r="AF219" s="1062"/>
      <c r="AG219" s="106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420"/>
      <c r="Q220" s="420"/>
      <c r="R220" s="420"/>
      <c r="S220" s="420"/>
      <c r="T220" s="420"/>
      <c r="U220" s="420"/>
      <c r="V220" s="420"/>
      <c r="W220" s="420"/>
      <c r="X220" s="420"/>
      <c r="Y220" s="320"/>
      <c r="Z220" s="321"/>
      <c r="AA220" s="321"/>
      <c r="AB220" s="322"/>
      <c r="AC220" s="1062"/>
      <c r="AD220" s="1062"/>
      <c r="AE220" s="1062"/>
      <c r="AF220" s="1062"/>
      <c r="AG220" s="106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420"/>
      <c r="Q221" s="420"/>
      <c r="R221" s="420"/>
      <c r="S221" s="420"/>
      <c r="T221" s="420"/>
      <c r="U221" s="420"/>
      <c r="V221" s="420"/>
      <c r="W221" s="420"/>
      <c r="X221" s="420"/>
      <c r="Y221" s="320"/>
      <c r="Z221" s="321"/>
      <c r="AA221" s="321"/>
      <c r="AB221" s="322"/>
      <c r="AC221" s="1062"/>
      <c r="AD221" s="1062"/>
      <c r="AE221" s="1062"/>
      <c r="AF221" s="1062"/>
      <c r="AG221" s="106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420"/>
      <c r="Q222" s="420"/>
      <c r="R222" s="420"/>
      <c r="S222" s="420"/>
      <c r="T222" s="420"/>
      <c r="U222" s="420"/>
      <c r="V222" s="420"/>
      <c r="W222" s="420"/>
      <c r="X222" s="420"/>
      <c r="Y222" s="320"/>
      <c r="Z222" s="321"/>
      <c r="AA222" s="321"/>
      <c r="AB222" s="322"/>
      <c r="AC222" s="1062"/>
      <c r="AD222" s="1062"/>
      <c r="AE222" s="1062"/>
      <c r="AF222" s="1062"/>
      <c r="AG222" s="106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420"/>
      <c r="Q223" s="420"/>
      <c r="R223" s="420"/>
      <c r="S223" s="420"/>
      <c r="T223" s="420"/>
      <c r="U223" s="420"/>
      <c r="V223" s="420"/>
      <c r="W223" s="420"/>
      <c r="X223" s="420"/>
      <c r="Y223" s="320"/>
      <c r="Z223" s="321"/>
      <c r="AA223" s="321"/>
      <c r="AB223" s="322"/>
      <c r="AC223" s="1062"/>
      <c r="AD223" s="1062"/>
      <c r="AE223" s="1062"/>
      <c r="AF223" s="1062"/>
      <c r="AG223" s="106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420"/>
      <c r="Q224" s="420"/>
      <c r="R224" s="420"/>
      <c r="S224" s="420"/>
      <c r="T224" s="420"/>
      <c r="U224" s="420"/>
      <c r="V224" s="420"/>
      <c r="W224" s="420"/>
      <c r="X224" s="420"/>
      <c r="Y224" s="320"/>
      <c r="Z224" s="321"/>
      <c r="AA224" s="321"/>
      <c r="AB224" s="322"/>
      <c r="AC224" s="1062"/>
      <c r="AD224" s="1062"/>
      <c r="AE224" s="1062"/>
      <c r="AF224" s="1062"/>
      <c r="AG224" s="106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420"/>
      <c r="Q225" s="420"/>
      <c r="R225" s="420"/>
      <c r="S225" s="420"/>
      <c r="T225" s="420"/>
      <c r="U225" s="420"/>
      <c r="V225" s="420"/>
      <c r="W225" s="420"/>
      <c r="X225" s="420"/>
      <c r="Y225" s="320"/>
      <c r="Z225" s="321"/>
      <c r="AA225" s="321"/>
      <c r="AB225" s="322"/>
      <c r="AC225" s="1062"/>
      <c r="AD225" s="1062"/>
      <c r="AE225" s="1062"/>
      <c r="AF225" s="1062"/>
      <c r="AG225" s="106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420"/>
      <c r="Q226" s="420"/>
      <c r="R226" s="420"/>
      <c r="S226" s="420"/>
      <c r="T226" s="420"/>
      <c r="U226" s="420"/>
      <c r="V226" s="420"/>
      <c r="W226" s="420"/>
      <c r="X226" s="420"/>
      <c r="Y226" s="320"/>
      <c r="Z226" s="321"/>
      <c r="AA226" s="321"/>
      <c r="AB226" s="322"/>
      <c r="AC226" s="1062"/>
      <c r="AD226" s="1062"/>
      <c r="AE226" s="1062"/>
      <c r="AF226" s="1062"/>
      <c r="AG226" s="106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420"/>
      <c r="Q227" s="420"/>
      <c r="R227" s="420"/>
      <c r="S227" s="420"/>
      <c r="T227" s="420"/>
      <c r="U227" s="420"/>
      <c r="V227" s="420"/>
      <c r="W227" s="420"/>
      <c r="X227" s="420"/>
      <c r="Y227" s="320"/>
      <c r="Z227" s="321"/>
      <c r="AA227" s="321"/>
      <c r="AB227" s="322"/>
      <c r="AC227" s="1062"/>
      <c r="AD227" s="1062"/>
      <c r="AE227" s="1062"/>
      <c r="AF227" s="1062"/>
      <c r="AG227" s="106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420"/>
      <c r="Q228" s="420"/>
      <c r="R228" s="420"/>
      <c r="S228" s="420"/>
      <c r="T228" s="420"/>
      <c r="U228" s="420"/>
      <c r="V228" s="420"/>
      <c r="W228" s="420"/>
      <c r="X228" s="420"/>
      <c r="Y228" s="320"/>
      <c r="Z228" s="321"/>
      <c r="AA228" s="321"/>
      <c r="AB228" s="322"/>
      <c r="AC228" s="1062"/>
      <c r="AD228" s="1062"/>
      <c r="AE228" s="1062"/>
      <c r="AF228" s="1062"/>
      <c r="AG228" s="106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420"/>
      <c r="Q229" s="420"/>
      <c r="R229" s="420"/>
      <c r="S229" s="420"/>
      <c r="T229" s="420"/>
      <c r="U229" s="420"/>
      <c r="V229" s="420"/>
      <c r="W229" s="420"/>
      <c r="X229" s="420"/>
      <c r="Y229" s="320"/>
      <c r="Z229" s="321"/>
      <c r="AA229" s="321"/>
      <c r="AB229" s="322"/>
      <c r="AC229" s="1062"/>
      <c r="AD229" s="1062"/>
      <c r="AE229" s="1062"/>
      <c r="AF229" s="1062"/>
      <c r="AG229" s="106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420"/>
      <c r="Q230" s="420"/>
      <c r="R230" s="420"/>
      <c r="S230" s="420"/>
      <c r="T230" s="420"/>
      <c r="U230" s="420"/>
      <c r="V230" s="420"/>
      <c r="W230" s="420"/>
      <c r="X230" s="420"/>
      <c r="Y230" s="320"/>
      <c r="Z230" s="321"/>
      <c r="AA230" s="321"/>
      <c r="AB230" s="322"/>
      <c r="AC230" s="1062"/>
      <c r="AD230" s="1062"/>
      <c r="AE230" s="1062"/>
      <c r="AF230" s="1062"/>
      <c r="AG230" s="106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420"/>
      <c r="Q231" s="420"/>
      <c r="R231" s="420"/>
      <c r="S231" s="420"/>
      <c r="T231" s="420"/>
      <c r="U231" s="420"/>
      <c r="V231" s="420"/>
      <c r="W231" s="420"/>
      <c r="X231" s="420"/>
      <c r="Y231" s="320"/>
      <c r="Z231" s="321"/>
      <c r="AA231" s="321"/>
      <c r="AB231" s="322"/>
      <c r="AC231" s="1062"/>
      <c r="AD231" s="1062"/>
      <c r="AE231" s="1062"/>
      <c r="AF231" s="1062"/>
      <c r="AG231" s="106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295</v>
      </c>
      <c r="K234" s="109"/>
      <c r="L234" s="109"/>
      <c r="M234" s="109"/>
      <c r="N234" s="109"/>
      <c r="O234" s="109"/>
      <c r="P234" s="337" t="s">
        <v>27</v>
      </c>
      <c r="Q234" s="337"/>
      <c r="R234" s="337"/>
      <c r="S234" s="337"/>
      <c r="T234" s="337"/>
      <c r="U234" s="337"/>
      <c r="V234" s="337"/>
      <c r="W234" s="337"/>
      <c r="X234" s="337"/>
      <c r="Y234" s="347" t="s">
        <v>347</v>
      </c>
      <c r="Z234" s="348"/>
      <c r="AA234" s="348"/>
      <c r="AB234" s="348"/>
      <c r="AC234" s="277" t="s">
        <v>332</v>
      </c>
      <c r="AD234" s="277"/>
      <c r="AE234" s="277"/>
      <c r="AF234" s="277"/>
      <c r="AG234" s="277"/>
      <c r="AH234" s="347" t="s">
        <v>257</v>
      </c>
      <c r="AI234" s="349"/>
      <c r="AJ234" s="349"/>
      <c r="AK234" s="349"/>
      <c r="AL234" s="349" t="s">
        <v>21</v>
      </c>
      <c r="AM234" s="349"/>
      <c r="AN234" s="349"/>
      <c r="AO234" s="425"/>
      <c r="AP234" s="426" t="s">
        <v>296</v>
      </c>
      <c r="AQ234" s="426"/>
      <c r="AR234" s="426"/>
      <c r="AS234" s="426"/>
      <c r="AT234" s="426"/>
      <c r="AU234" s="426"/>
      <c r="AV234" s="426"/>
      <c r="AW234" s="426"/>
      <c r="AX234" s="426"/>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420"/>
      <c r="Q235" s="420"/>
      <c r="R235" s="420"/>
      <c r="S235" s="420"/>
      <c r="T235" s="420"/>
      <c r="U235" s="420"/>
      <c r="V235" s="420"/>
      <c r="W235" s="420"/>
      <c r="X235" s="420"/>
      <c r="Y235" s="320"/>
      <c r="Z235" s="321"/>
      <c r="AA235" s="321"/>
      <c r="AB235" s="322"/>
      <c r="AC235" s="1062"/>
      <c r="AD235" s="1062"/>
      <c r="AE235" s="1062"/>
      <c r="AF235" s="1062"/>
      <c r="AG235" s="106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420"/>
      <c r="Q236" s="420"/>
      <c r="R236" s="420"/>
      <c r="S236" s="420"/>
      <c r="T236" s="420"/>
      <c r="U236" s="420"/>
      <c r="V236" s="420"/>
      <c r="W236" s="420"/>
      <c r="X236" s="420"/>
      <c r="Y236" s="320"/>
      <c r="Z236" s="321"/>
      <c r="AA236" s="321"/>
      <c r="AB236" s="322"/>
      <c r="AC236" s="1062"/>
      <c r="AD236" s="1062"/>
      <c r="AE236" s="1062"/>
      <c r="AF236" s="1062"/>
      <c r="AG236" s="106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420"/>
      <c r="Q237" s="420"/>
      <c r="R237" s="420"/>
      <c r="S237" s="420"/>
      <c r="T237" s="420"/>
      <c r="U237" s="420"/>
      <c r="V237" s="420"/>
      <c r="W237" s="420"/>
      <c r="X237" s="420"/>
      <c r="Y237" s="320"/>
      <c r="Z237" s="321"/>
      <c r="AA237" s="321"/>
      <c r="AB237" s="322"/>
      <c r="AC237" s="1062"/>
      <c r="AD237" s="1062"/>
      <c r="AE237" s="1062"/>
      <c r="AF237" s="1062"/>
      <c r="AG237" s="106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420"/>
      <c r="Q238" s="420"/>
      <c r="R238" s="420"/>
      <c r="S238" s="420"/>
      <c r="T238" s="420"/>
      <c r="U238" s="420"/>
      <c r="V238" s="420"/>
      <c r="W238" s="420"/>
      <c r="X238" s="420"/>
      <c r="Y238" s="320"/>
      <c r="Z238" s="321"/>
      <c r="AA238" s="321"/>
      <c r="AB238" s="322"/>
      <c r="AC238" s="1062"/>
      <c r="AD238" s="1062"/>
      <c r="AE238" s="1062"/>
      <c r="AF238" s="1062"/>
      <c r="AG238" s="106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420"/>
      <c r="Q239" s="420"/>
      <c r="R239" s="420"/>
      <c r="S239" s="420"/>
      <c r="T239" s="420"/>
      <c r="U239" s="420"/>
      <c r="V239" s="420"/>
      <c r="W239" s="420"/>
      <c r="X239" s="420"/>
      <c r="Y239" s="320"/>
      <c r="Z239" s="321"/>
      <c r="AA239" s="321"/>
      <c r="AB239" s="322"/>
      <c r="AC239" s="1062"/>
      <c r="AD239" s="1062"/>
      <c r="AE239" s="1062"/>
      <c r="AF239" s="1062"/>
      <c r="AG239" s="106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420"/>
      <c r="Q240" s="420"/>
      <c r="R240" s="420"/>
      <c r="S240" s="420"/>
      <c r="T240" s="420"/>
      <c r="U240" s="420"/>
      <c r="V240" s="420"/>
      <c r="W240" s="420"/>
      <c r="X240" s="420"/>
      <c r="Y240" s="320"/>
      <c r="Z240" s="321"/>
      <c r="AA240" s="321"/>
      <c r="AB240" s="322"/>
      <c r="AC240" s="1062"/>
      <c r="AD240" s="1062"/>
      <c r="AE240" s="1062"/>
      <c r="AF240" s="1062"/>
      <c r="AG240" s="106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420"/>
      <c r="Q241" s="420"/>
      <c r="R241" s="420"/>
      <c r="S241" s="420"/>
      <c r="T241" s="420"/>
      <c r="U241" s="420"/>
      <c r="V241" s="420"/>
      <c r="W241" s="420"/>
      <c r="X241" s="420"/>
      <c r="Y241" s="320"/>
      <c r="Z241" s="321"/>
      <c r="AA241" s="321"/>
      <c r="AB241" s="322"/>
      <c r="AC241" s="1062"/>
      <c r="AD241" s="1062"/>
      <c r="AE241" s="1062"/>
      <c r="AF241" s="1062"/>
      <c r="AG241" s="106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420"/>
      <c r="Q242" s="420"/>
      <c r="R242" s="420"/>
      <c r="S242" s="420"/>
      <c r="T242" s="420"/>
      <c r="U242" s="420"/>
      <c r="V242" s="420"/>
      <c r="W242" s="420"/>
      <c r="X242" s="420"/>
      <c r="Y242" s="320"/>
      <c r="Z242" s="321"/>
      <c r="AA242" s="321"/>
      <c r="AB242" s="322"/>
      <c r="AC242" s="1062"/>
      <c r="AD242" s="1062"/>
      <c r="AE242" s="1062"/>
      <c r="AF242" s="1062"/>
      <c r="AG242" s="106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420"/>
      <c r="Q243" s="420"/>
      <c r="R243" s="420"/>
      <c r="S243" s="420"/>
      <c r="T243" s="420"/>
      <c r="U243" s="420"/>
      <c r="V243" s="420"/>
      <c r="W243" s="420"/>
      <c r="X243" s="420"/>
      <c r="Y243" s="320"/>
      <c r="Z243" s="321"/>
      <c r="AA243" s="321"/>
      <c r="AB243" s="322"/>
      <c r="AC243" s="1062"/>
      <c r="AD243" s="1062"/>
      <c r="AE243" s="1062"/>
      <c r="AF243" s="1062"/>
      <c r="AG243" s="106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420"/>
      <c r="Q244" s="420"/>
      <c r="R244" s="420"/>
      <c r="S244" s="420"/>
      <c r="T244" s="420"/>
      <c r="U244" s="420"/>
      <c r="V244" s="420"/>
      <c r="W244" s="420"/>
      <c r="X244" s="420"/>
      <c r="Y244" s="320"/>
      <c r="Z244" s="321"/>
      <c r="AA244" s="321"/>
      <c r="AB244" s="322"/>
      <c r="AC244" s="1062"/>
      <c r="AD244" s="1062"/>
      <c r="AE244" s="1062"/>
      <c r="AF244" s="1062"/>
      <c r="AG244" s="106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420"/>
      <c r="Q245" s="420"/>
      <c r="R245" s="420"/>
      <c r="S245" s="420"/>
      <c r="T245" s="420"/>
      <c r="U245" s="420"/>
      <c r="V245" s="420"/>
      <c r="W245" s="420"/>
      <c r="X245" s="420"/>
      <c r="Y245" s="320"/>
      <c r="Z245" s="321"/>
      <c r="AA245" s="321"/>
      <c r="AB245" s="322"/>
      <c r="AC245" s="1062"/>
      <c r="AD245" s="1062"/>
      <c r="AE245" s="1062"/>
      <c r="AF245" s="1062"/>
      <c r="AG245" s="106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420"/>
      <c r="Q246" s="420"/>
      <c r="R246" s="420"/>
      <c r="S246" s="420"/>
      <c r="T246" s="420"/>
      <c r="U246" s="420"/>
      <c r="V246" s="420"/>
      <c r="W246" s="420"/>
      <c r="X246" s="420"/>
      <c r="Y246" s="320"/>
      <c r="Z246" s="321"/>
      <c r="AA246" s="321"/>
      <c r="AB246" s="322"/>
      <c r="AC246" s="1062"/>
      <c r="AD246" s="1062"/>
      <c r="AE246" s="1062"/>
      <c r="AF246" s="1062"/>
      <c r="AG246" s="106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420"/>
      <c r="Q247" s="420"/>
      <c r="R247" s="420"/>
      <c r="S247" s="420"/>
      <c r="T247" s="420"/>
      <c r="U247" s="420"/>
      <c r="V247" s="420"/>
      <c r="W247" s="420"/>
      <c r="X247" s="420"/>
      <c r="Y247" s="320"/>
      <c r="Z247" s="321"/>
      <c r="AA247" s="321"/>
      <c r="AB247" s="322"/>
      <c r="AC247" s="1062"/>
      <c r="AD247" s="1062"/>
      <c r="AE247" s="1062"/>
      <c r="AF247" s="1062"/>
      <c r="AG247" s="106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420"/>
      <c r="Q248" s="420"/>
      <c r="R248" s="420"/>
      <c r="S248" s="420"/>
      <c r="T248" s="420"/>
      <c r="U248" s="420"/>
      <c r="V248" s="420"/>
      <c r="W248" s="420"/>
      <c r="X248" s="420"/>
      <c r="Y248" s="320"/>
      <c r="Z248" s="321"/>
      <c r="AA248" s="321"/>
      <c r="AB248" s="322"/>
      <c r="AC248" s="1062"/>
      <c r="AD248" s="1062"/>
      <c r="AE248" s="1062"/>
      <c r="AF248" s="1062"/>
      <c r="AG248" s="106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420"/>
      <c r="Q249" s="420"/>
      <c r="R249" s="420"/>
      <c r="S249" s="420"/>
      <c r="T249" s="420"/>
      <c r="U249" s="420"/>
      <c r="V249" s="420"/>
      <c r="W249" s="420"/>
      <c r="X249" s="420"/>
      <c r="Y249" s="320"/>
      <c r="Z249" s="321"/>
      <c r="AA249" s="321"/>
      <c r="AB249" s="322"/>
      <c r="AC249" s="1062"/>
      <c r="AD249" s="1062"/>
      <c r="AE249" s="1062"/>
      <c r="AF249" s="1062"/>
      <c r="AG249" s="106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420"/>
      <c r="Q250" s="420"/>
      <c r="R250" s="420"/>
      <c r="S250" s="420"/>
      <c r="T250" s="420"/>
      <c r="U250" s="420"/>
      <c r="V250" s="420"/>
      <c r="W250" s="420"/>
      <c r="X250" s="420"/>
      <c r="Y250" s="320"/>
      <c r="Z250" s="321"/>
      <c r="AA250" s="321"/>
      <c r="AB250" s="322"/>
      <c r="AC250" s="1062"/>
      <c r="AD250" s="1062"/>
      <c r="AE250" s="1062"/>
      <c r="AF250" s="1062"/>
      <c r="AG250" s="106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420"/>
      <c r="Q251" s="420"/>
      <c r="R251" s="420"/>
      <c r="S251" s="420"/>
      <c r="T251" s="420"/>
      <c r="U251" s="420"/>
      <c r="V251" s="420"/>
      <c r="W251" s="420"/>
      <c r="X251" s="420"/>
      <c r="Y251" s="320"/>
      <c r="Z251" s="321"/>
      <c r="AA251" s="321"/>
      <c r="AB251" s="322"/>
      <c r="AC251" s="1062"/>
      <c r="AD251" s="1062"/>
      <c r="AE251" s="1062"/>
      <c r="AF251" s="1062"/>
      <c r="AG251" s="106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420"/>
      <c r="Q252" s="420"/>
      <c r="R252" s="420"/>
      <c r="S252" s="420"/>
      <c r="T252" s="420"/>
      <c r="U252" s="420"/>
      <c r="V252" s="420"/>
      <c r="W252" s="420"/>
      <c r="X252" s="420"/>
      <c r="Y252" s="320"/>
      <c r="Z252" s="321"/>
      <c r="AA252" s="321"/>
      <c r="AB252" s="322"/>
      <c r="AC252" s="1062"/>
      <c r="AD252" s="1062"/>
      <c r="AE252" s="1062"/>
      <c r="AF252" s="1062"/>
      <c r="AG252" s="106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420"/>
      <c r="Q253" s="420"/>
      <c r="R253" s="420"/>
      <c r="S253" s="420"/>
      <c r="T253" s="420"/>
      <c r="U253" s="420"/>
      <c r="V253" s="420"/>
      <c r="W253" s="420"/>
      <c r="X253" s="420"/>
      <c r="Y253" s="320"/>
      <c r="Z253" s="321"/>
      <c r="AA253" s="321"/>
      <c r="AB253" s="322"/>
      <c r="AC253" s="1062"/>
      <c r="AD253" s="1062"/>
      <c r="AE253" s="1062"/>
      <c r="AF253" s="1062"/>
      <c r="AG253" s="106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420"/>
      <c r="Q254" s="420"/>
      <c r="R254" s="420"/>
      <c r="S254" s="420"/>
      <c r="T254" s="420"/>
      <c r="U254" s="420"/>
      <c r="V254" s="420"/>
      <c r="W254" s="420"/>
      <c r="X254" s="420"/>
      <c r="Y254" s="320"/>
      <c r="Z254" s="321"/>
      <c r="AA254" s="321"/>
      <c r="AB254" s="322"/>
      <c r="AC254" s="1062"/>
      <c r="AD254" s="1062"/>
      <c r="AE254" s="1062"/>
      <c r="AF254" s="1062"/>
      <c r="AG254" s="106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420"/>
      <c r="Q255" s="420"/>
      <c r="R255" s="420"/>
      <c r="S255" s="420"/>
      <c r="T255" s="420"/>
      <c r="U255" s="420"/>
      <c r="V255" s="420"/>
      <c r="W255" s="420"/>
      <c r="X255" s="420"/>
      <c r="Y255" s="320"/>
      <c r="Z255" s="321"/>
      <c r="AA255" s="321"/>
      <c r="AB255" s="322"/>
      <c r="AC255" s="1062"/>
      <c r="AD255" s="1062"/>
      <c r="AE255" s="1062"/>
      <c r="AF255" s="1062"/>
      <c r="AG255" s="106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420"/>
      <c r="Q256" s="420"/>
      <c r="R256" s="420"/>
      <c r="S256" s="420"/>
      <c r="T256" s="420"/>
      <c r="U256" s="420"/>
      <c r="V256" s="420"/>
      <c r="W256" s="420"/>
      <c r="X256" s="420"/>
      <c r="Y256" s="320"/>
      <c r="Z256" s="321"/>
      <c r="AA256" s="321"/>
      <c r="AB256" s="322"/>
      <c r="AC256" s="1062"/>
      <c r="AD256" s="1062"/>
      <c r="AE256" s="1062"/>
      <c r="AF256" s="1062"/>
      <c r="AG256" s="106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420"/>
      <c r="Q257" s="420"/>
      <c r="R257" s="420"/>
      <c r="S257" s="420"/>
      <c r="T257" s="420"/>
      <c r="U257" s="420"/>
      <c r="V257" s="420"/>
      <c r="W257" s="420"/>
      <c r="X257" s="420"/>
      <c r="Y257" s="320"/>
      <c r="Z257" s="321"/>
      <c r="AA257" s="321"/>
      <c r="AB257" s="322"/>
      <c r="AC257" s="1062"/>
      <c r="AD257" s="1062"/>
      <c r="AE257" s="1062"/>
      <c r="AF257" s="1062"/>
      <c r="AG257" s="106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420"/>
      <c r="Q258" s="420"/>
      <c r="R258" s="420"/>
      <c r="S258" s="420"/>
      <c r="T258" s="420"/>
      <c r="U258" s="420"/>
      <c r="V258" s="420"/>
      <c r="W258" s="420"/>
      <c r="X258" s="420"/>
      <c r="Y258" s="320"/>
      <c r="Z258" s="321"/>
      <c r="AA258" s="321"/>
      <c r="AB258" s="322"/>
      <c r="AC258" s="1062"/>
      <c r="AD258" s="1062"/>
      <c r="AE258" s="1062"/>
      <c r="AF258" s="1062"/>
      <c r="AG258" s="106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420"/>
      <c r="Q259" s="420"/>
      <c r="R259" s="420"/>
      <c r="S259" s="420"/>
      <c r="T259" s="420"/>
      <c r="U259" s="420"/>
      <c r="V259" s="420"/>
      <c r="W259" s="420"/>
      <c r="X259" s="420"/>
      <c r="Y259" s="320"/>
      <c r="Z259" s="321"/>
      <c r="AA259" s="321"/>
      <c r="AB259" s="322"/>
      <c r="AC259" s="1062"/>
      <c r="AD259" s="1062"/>
      <c r="AE259" s="1062"/>
      <c r="AF259" s="1062"/>
      <c r="AG259" s="106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420"/>
      <c r="Q260" s="420"/>
      <c r="R260" s="420"/>
      <c r="S260" s="420"/>
      <c r="T260" s="420"/>
      <c r="U260" s="420"/>
      <c r="V260" s="420"/>
      <c r="W260" s="420"/>
      <c r="X260" s="420"/>
      <c r="Y260" s="320"/>
      <c r="Z260" s="321"/>
      <c r="AA260" s="321"/>
      <c r="AB260" s="322"/>
      <c r="AC260" s="1062"/>
      <c r="AD260" s="1062"/>
      <c r="AE260" s="1062"/>
      <c r="AF260" s="1062"/>
      <c r="AG260" s="106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420"/>
      <c r="Q261" s="420"/>
      <c r="R261" s="420"/>
      <c r="S261" s="420"/>
      <c r="T261" s="420"/>
      <c r="U261" s="420"/>
      <c r="V261" s="420"/>
      <c r="W261" s="420"/>
      <c r="X261" s="420"/>
      <c r="Y261" s="320"/>
      <c r="Z261" s="321"/>
      <c r="AA261" s="321"/>
      <c r="AB261" s="322"/>
      <c r="AC261" s="1062"/>
      <c r="AD261" s="1062"/>
      <c r="AE261" s="1062"/>
      <c r="AF261" s="1062"/>
      <c r="AG261" s="106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420"/>
      <c r="Q262" s="420"/>
      <c r="R262" s="420"/>
      <c r="S262" s="420"/>
      <c r="T262" s="420"/>
      <c r="U262" s="420"/>
      <c r="V262" s="420"/>
      <c r="W262" s="420"/>
      <c r="X262" s="420"/>
      <c r="Y262" s="320"/>
      <c r="Z262" s="321"/>
      <c r="AA262" s="321"/>
      <c r="AB262" s="322"/>
      <c r="AC262" s="1062"/>
      <c r="AD262" s="1062"/>
      <c r="AE262" s="1062"/>
      <c r="AF262" s="1062"/>
      <c r="AG262" s="106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420"/>
      <c r="Q263" s="420"/>
      <c r="R263" s="420"/>
      <c r="S263" s="420"/>
      <c r="T263" s="420"/>
      <c r="U263" s="420"/>
      <c r="V263" s="420"/>
      <c r="W263" s="420"/>
      <c r="X263" s="420"/>
      <c r="Y263" s="320"/>
      <c r="Z263" s="321"/>
      <c r="AA263" s="321"/>
      <c r="AB263" s="322"/>
      <c r="AC263" s="1062"/>
      <c r="AD263" s="1062"/>
      <c r="AE263" s="1062"/>
      <c r="AF263" s="1062"/>
      <c r="AG263" s="106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420"/>
      <c r="Q264" s="420"/>
      <c r="R264" s="420"/>
      <c r="S264" s="420"/>
      <c r="T264" s="420"/>
      <c r="U264" s="420"/>
      <c r="V264" s="420"/>
      <c r="W264" s="420"/>
      <c r="X264" s="420"/>
      <c r="Y264" s="320"/>
      <c r="Z264" s="321"/>
      <c r="AA264" s="321"/>
      <c r="AB264" s="322"/>
      <c r="AC264" s="1062"/>
      <c r="AD264" s="1062"/>
      <c r="AE264" s="1062"/>
      <c r="AF264" s="1062"/>
      <c r="AG264" s="106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295</v>
      </c>
      <c r="K267" s="109"/>
      <c r="L267" s="109"/>
      <c r="M267" s="109"/>
      <c r="N267" s="109"/>
      <c r="O267" s="109"/>
      <c r="P267" s="337" t="s">
        <v>27</v>
      </c>
      <c r="Q267" s="337"/>
      <c r="R267" s="337"/>
      <c r="S267" s="337"/>
      <c r="T267" s="337"/>
      <c r="U267" s="337"/>
      <c r="V267" s="337"/>
      <c r="W267" s="337"/>
      <c r="X267" s="337"/>
      <c r="Y267" s="347" t="s">
        <v>347</v>
      </c>
      <c r="Z267" s="348"/>
      <c r="AA267" s="348"/>
      <c r="AB267" s="348"/>
      <c r="AC267" s="277" t="s">
        <v>332</v>
      </c>
      <c r="AD267" s="277"/>
      <c r="AE267" s="277"/>
      <c r="AF267" s="277"/>
      <c r="AG267" s="277"/>
      <c r="AH267" s="347" t="s">
        <v>257</v>
      </c>
      <c r="AI267" s="349"/>
      <c r="AJ267" s="349"/>
      <c r="AK267" s="349"/>
      <c r="AL267" s="349" t="s">
        <v>21</v>
      </c>
      <c r="AM267" s="349"/>
      <c r="AN267" s="349"/>
      <c r="AO267" s="425"/>
      <c r="AP267" s="426" t="s">
        <v>296</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420"/>
      <c r="Q268" s="420"/>
      <c r="R268" s="420"/>
      <c r="S268" s="420"/>
      <c r="T268" s="420"/>
      <c r="U268" s="420"/>
      <c r="V268" s="420"/>
      <c r="W268" s="420"/>
      <c r="X268" s="420"/>
      <c r="Y268" s="320"/>
      <c r="Z268" s="321"/>
      <c r="AA268" s="321"/>
      <c r="AB268" s="322"/>
      <c r="AC268" s="1062"/>
      <c r="AD268" s="1062"/>
      <c r="AE268" s="1062"/>
      <c r="AF268" s="1062"/>
      <c r="AG268" s="106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420"/>
      <c r="Q269" s="420"/>
      <c r="R269" s="420"/>
      <c r="S269" s="420"/>
      <c r="T269" s="420"/>
      <c r="U269" s="420"/>
      <c r="V269" s="420"/>
      <c r="W269" s="420"/>
      <c r="X269" s="420"/>
      <c r="Y269" s="320"/>
      <c r="Z269" s="321"/>
      <c r="AA269" s="321"/>
      <c r="AB269" s="322"/>
      <c r="AC269" s="1062"/>
      <c r="AD269" s="1062"/>
      <c r="AE269" s="1062"/>
      <c r="AF269" s="1062"/>
      <c r="AG269" s="106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420"/>
      <c r="Q270" s="420"/>
      <c r="R270" s="420"/>
      <c r="S270" s="420"/>
      <c r="T270" s="420"/>
      <c r="U270" s="420"/>
      <c r="V270" s="420"/>
      <c r="W270" s="420"/>
      <c r="X270" s="420"/>
      <c r="Y270" s="320"/>
      <c r="Z270" s="321"/>
      <c r="AA270" s="321"/>
      <c r="AB270" s="322"/>
      <c r="AC270" s="1062"/>
      <c r="AD270" s="1062"/>
      <c r="AE270" s="1062"/>
      <c r="AF270" s="1062"/>
      <c r="AG270" s="106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420"/>
      <c r="Q271" s="420"/>
      <c r="R271" s="420"/>
      <c r="S271" s="420"/>
      <c r="T271" s="420"/>
      <c r="U271" s="420"/>
      <c r="V271" s="420"/>
      <c r="W271" s="420"/>
      <c r="X271" s="420"/>
      <c r="Y271" s="320"/>
      <c r="Z271" s="321"/>
      <c r="AA271" s="321"/>
      <c r="AB271" s="322"/>
      <c r="AC271" s="1062"/>
      <c r="AD271" s="1062"/>
      <c r="AE271" s="1062"/>
      <c r="AF271" s="1062"/>
      <c r="AG271" s="106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420"/>
      <c r="Q272" s="420"/>
      <c r="R272" s="420"/>
      <c r="S272" s="420"/>
      <c r="T272" s="420"/>
      <c r="U272" s="420"/>
      <c r="V272" s="420"/>
      <c r="W272" s="420"/>
      <c r="X272" s="420"/>
      <c r="Y272" s="320"/>
      <c r="Z272" s="321"/>
      <c r="AA272" s="321"/>
      <c r="AB272" s="322"/>
      <c r="AC272" s="1062"/>
      <c r="AD272" s="1062"/>
      <c r="AE272" s="1062"/>
      <c r="AF272" s="1062"/>
      <c r="AG272" s="106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420"/>
      <c r="Q273" s="420"/>
      <c r="R273" s="420"/>
      <c r="S273" s="420"/>
      <c r="T273" s="420"/>
      <c r="U273" s="420"/>
      <c r="V273" s="420"/>
      <c r="W273" s="420"/>
      <c r="X273" s="420"/>
      <c r="Y273" s="320"/>
      <c r="Z273" s="321"/>
      <c r="AA273" s="321"/>
      <c r="AB273" s="322"/>
      <c r="AC273" s="1062"/>
      <c r="AD273" s="1062"/>
      <c r="AE273" s="1062"/>
      <c r="AF273" s="1062"/>
      <c r="AG273" s="106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420"/>
      <c r="Q274" s="420"/>
      <c r="R274" s="420"/>
      <c r="S274" s="420"/>
      <c r="T274" s="420"/>
      <c r="U274" s="420"/>
      <c r="V274" s="420"/>
      <c r="W274" s="420"/>
      <c r="X274" s="420"/>
      <c r="Y274" s="320"/>
      <c r="Z274" s="321"/>
      <c r="AA274" s="321"/>
      <c r="AB274" s="322"/>
      <c r="AC274" s="1062"/>
      <c r="AD274" s="1062"/>
      <c r="AE274" s="1062"/>
      <c r="AF274" s="1062"/>
      <c r="AG274" s="106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420"/>
      <c r="Q275" s="420"/>
      <c r="R275" s="420"/>
      <c r="S275" s="420"/>
      <c r="T275" s="420"/>
      <c r="U275" s="420"/>
      <c r="V275" s="420"/>
      <c r="W275" s="420"/>
      <c r="X275" s="420"/>
      <c r="Y275" s="320"/>
      <c r="Z275" s="321"/>
      <c r="AA275" s="321"/>
      <c r="AB275" s="322"/>
      <c r="AC275" s="1062"/>
      <c r="AD275" s="1062"/>
      <c r="AE275" s="1062"/>
      <c r="AF275" s="1062"/>
      <c r="AG275" s="106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420"/>
      <c r="Q276" s="420"/>
      <c r="R276" s="420"/>
      <c r="S276" s="420"/>
      <c r="T276" s="420"/>
      <c r="U276" s="420"/>
      <c r="V276" s="420"/>
      <c r="W276" s="420"/>
      <c r="X276" s="420"/>
      <c r="Y276" s="320"/>
      <c r="Z276" s="321"/>
      <c r="AA276" s="321"/>
      <c r="AB276" s="322"/>
      <c r="AC276" s="1062"/>
      <c r="AD276" s="1062"/>
      <c r="AE276" s="1062"/>
      <c r="AF276" s="1062"/>
      <c r="AG276" s="106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420"/>
      <c r="Q277" s="420"/>
      <c r="R277" s="420"/>
      <c r="S277" s="420"/>
      <c r="T277" s="420"/>
      <c r="U277" s="420"/>
      <c r="V277" s="420"/>
      <c r="W277" s="420"/>
      <c r="X277" s="420"/>
      <c r="Y277" s="320"/>
      <c r="Z277" s="321"/>
      <c r="AA277" s="321"/>
      <c r="AB277" s="322"/>
      <c r="AC277" s="1062"/>
      <c r="AD277" s="1062"/>
      <c r="AE277" s="1062"/>
      <c r="AF277" s="1062"/>
      <c r="AG277" s="106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420"/>
      <c r="Q278" s="420"/>
      <c r="R278" s="420"/>
      <c r="S278" s="420"/>
      <c r="T278" s="420"/>
      <c r="U278" s="420"/>
      <c r="V278" s="420"/>
      <c r="W278" s="420"/>
      <c r="X278" s="420"/>
      <c r="Y278" s="320"/>
      <c r="Z278" s="321"/>
      <c r="AA278" s="321"/>
      <c r="AB278" s="322"/>
      <c r="AC278" s="1062"/>
      <c r="AD278" s="1062"/>
      <c r="AE278" s="1062"/>
      <c r="AF278" s="1062"/>
      <c r="AG278" s="106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420"/>
      <c r="Q279" s="420"/>
      <c r="R279" s="420"/>
      <c r="S279" s="420"/>
      <c r="T279" s="420"/>
      <c r="U279" s="420"/>
      <c r="V279" s="420"/>
      <c r="W279" s="420"/>
      <c r="X279" s="420"/>
      <c r="Y279" s="320"/>
      <c r="Z279" s="321"/>
      <c r="AA279" s="321"/>
      <c r="AB279" s="322"/>
      <c r="AC279" s="1062"/>
      <c r="AD279" s="1062"/>
      <c r="AE279" s="1062"/>
      <c r="AF279" s="1062"/>
      <c r="AG279" s="106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420"/>
      <c r="Q280" s="420"/>
      <c r="R280" s="420"/>
      <c r="S280" s="420"/>
      <c r="T280" s="420"/>
      <c r="U280" s="420"/>
      <c r="V280" s="420"/>
      <c r="W280" s="420"/>
      <c r="X280" s="420"/>
      <c r="Y280" s="320"/>
      <c r="Z280" s="321"/>
      <c r="AA280" s="321"/>
      <c r="AB280" s="322"/>
      <c r="AC280" s="1062"/>
      <c r="AD280" s="1062"/>
      <c r="AE280" s="1062"/>
      <c r="AF280" s="1062"/>
      <c r="AG280" s="106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420"/>
      <c r="Q281" s="420"/>
      <c r="R281" s="420"/>
      <c r="S281" s="420"/>
      <c r="T281" s="420"/>
      <c r="U281" s="420"/>
      <c r="V281" s="420"/>
      <c r="W281" s="420"/>
      <c r="X281" s="420"/>
      <c r="Y281" s="320"/>
      <c r="Z281" s="321"/>
      <c r="AA281" s="321"/>
      <c r="AB281" s="322"/>
      <c r="AC281" s="1062"/>
      <c r="AD281" s="1062"/>
      <c r="AE281" s="1062"/>
      <c r="AF281" s="1062"/>
      <c r="AG281" s="106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420"/>
      <c r="Q282" s="420"/>
      <c r="R282" s="420"/>
      <c r="S282" s="420"/>
      <c r="T282" s="420"/>
      <c r="U282" s="420"/>
      <c r="V282" s="420"/>
      <c r="W282" s="420"/>
      <c r="X282" s="420"/>
      <c r="Y282" s="320"/>
      <c r="Z282" s="321"/>
      <c r="AA282" s="321"/>
      <c r="AB282" s="322"/>
      <c r="AC282" s="1062"/>
      <c r="AD282" s="1062"/>
      <c r="AE282" s="1062"/>
      <c r="AF282" s="1062"/>
      <c r="AG282" s="106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420"/>
      <c r="Q283" s="420"/>
      <c r="R283" s="420"/>
      <c r="S283" s="420"/>
      <c r="T283" s="420"/>
      <c r="U283" s="420"/>
      <c r="V283" s="420"/>
      <c r="W283" s="420"/>
      <c r="X283" s="420"/>
      <c r="Y283" s="320"/>
      <c r="Z283" s="321"/>
      <c r="AA283" s="321"/>
      <c r="AB283" s="322"/>
      <c r="AC283" s="1062"/>
      <c r="AD283" s="1062"/>
      <c r="AE283" s="1062"/>
      <c r="AF283" s="1062"/>
      <c r="AG283" s="106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420"/>
      <c r="Q284" s="420"/>
      <c r="R284" s="420"/>
      <c r="S284" s="420"/>
      <c r="T284" s="420"/>
      <c r="U284" s="420"/>
      <c r="V284" s="420"/>
      <c r="W284" s="420"/>
      <c r="X284" s="420"/>
      <c r="Y284" s="320"/>
      <c r="Z284" s="321"/>
      <c r="AA284" s="321"/>
      <c r="AB284" s="322"/>
      <c r="AC284" s="1062"/>
      <c r="AD284" s="1062"/>
      <c r="AE284" s="1062"/>
      <c r="AF284" s="1062"/>
      <c r="AG284" s="106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420"/>
      <c r="Q285" s="420"/>
      <c r="R285" s="420"/>
      <c r="S285" s="420"/>
      <c r="T285" s="420"/>
      <c r="U285" s="420"/>
      <c r="V285" s="420"/>
      <c r="W285" s="420"/>
      <c r="X285" s="420"/>
      <c r="Y285" s="320"/>
      <c r="Z285" s="321"/>
      <c r="AA285" s="321"/>
      <c r="AB285" s="322"/>
      <c r="AC285" s="1062"/>
      <c r="AD285" s="1062"/>
      <c r="AE285" s="1062"/>
      <c r="AF285" s="1062"/>
      <c r="AG285" s="106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420"/>
      <c r="Q286" s="420"/>
      <c r="R286" s="420"/>
      <c r="S286" s="420"/>
      <c r="T286" s="420"/>
      <c r="U286" s="420"/>
      <c r="V286" s="420"/>
      <c r="W286" s="420"/>
      <c r="X286" s="420"/>
      <c r="Y286" s="320"/>
      <c r="Z286" s="321"/>
      <c r="AA286" s="321"/>
      <c r="AB286" s="322"/>
      <c r="AC286" s="1062"/>
      <c r="AD286" s="1062"/>
      <c r="AE286" s="1062"/>
      <c r="AF286" s="1062"/>
      <c r="AG286" s="106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420"/>
      <c r="Q287" s="420"/>
      <c r="R287" s="420"/>
      <c r="S287" s="420"/>
      <c r="T287" s="420"/>
      <c r="U287" s="420"/>
      <c r="V287" s="420"/>
      <c r="W287" s="420"/>
      <c r="X287" s="420"/>
      <c r="Y287" s="320"/>
      <c r="Z287" s="321"/>
      <c r="AA287" s="321"/>
      <c r="AB287" s="322"/>
      <c r="AC287" s="1062"/>
      <c r="AD287" s="1062"/>
      <c r="AE287" s="1062"/>
      <c r="AF287" s="1062"/>
      <c r="AG287" s="106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420"/>
      <c r="Q288" s="420"/>
      <c r="R288" s="420"/>
      <c r="S288" s="420"/>
      <c r="T288" s="420"/>
      <c r="U288" s="420"/>
      <c r="V288" s="420"/>
      <c r="W288" s="420"/>
      <c r="X288" s="420"/>
      <c r="Y288" s="320"/>
      <c r="Z288" s="321"/>
      <c r="AA288" s="321"/>
      <c r="AB288" s="322"/>
      <c r="AC288" s="1062"/>
      <c r="AD288" s="1062"/>
      <c r="AE288" s="1062"/>
      <c r="AF288" s="1062"/>
      <c r="AG288" s="106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420"/>
      <c r="Q289" s="420"/>
      <c r="R289" s="420"/>
      <c r="S289" s="420"/>
      <c r="T289" s="420"/>
      <c r="U289" s="420"/>
      <c r="V289" s="420"/>
      <c r="W289" s="420"/>
      <c r="X289" s="420"/>
      <c r="Y289" s="320"/>
      <c r="Z289" s="321"/>
      <c r="AA289" s="321"/>
      <c r="AB289" s="322"/>
      <c r="AC289" s="1062"/>
      <c r="AD289" s="1062"/>
      <c r="AE289" s="1062"/>
      <c r="AF289" s="1062"/>
      <c r="AG289" s="106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420"/>
      <c r="Q290" s="420"/>
      <c r="R290" s="420"/>
      <c r="S290" s="420"/>
      <c r="T290" s="420"/>
      <c r="U290" s="420"/>
      <c r="V290" s="420"/>
      <c r="W290" s="420"/>
      <c r="X290" s="420"/>
      <c r="Y290" s="320"/>
      <c r="Z290" s="321"/>
      <c r="AA290" s="321"/>
      <c r="AB290" s="322"/>
      <c r="AC290" s="1062"/>
      <c r="AD290" s="1062"/>
      <c r="AE290" s="1062"/>
      <c r="AF290" s="1062"/>
      <c r="AG290" s="106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420"/>
      <c r="Q291" s="420"/>
      <c r="R291" s="420"/>
      <c r="S291" s="420"/>
      <c r="T291" s="420"/>
      <c r="U291" s="420"/>
      <c r="V291" s="420"/>
      <c r="W291" s="420"/>
      <c r="X291" s="420"/>
      <c r="Y291" s="320"/>
      <c r="Z291" s="321"/>
      <c r="AA291" s="321"/>
      <c r="AB291" s="322"/>
      <c r="AC291" s="1062"/>
      <c r="AD291" s="1062"/>
      <c r="AE291" s="1062"/>
      <c r="AF291" s="1062"/>
      <c r="AG291" s="106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420"/>
      <c r="Q292" s="420"/>
      <c r="R292" s="420"/>
      <c r="S292" s="420"/>
      <c r="T292" s="420"/>
      <c r="U292" s="420"/>
      <c r="V292" s="420"/>
      <c r="W292" s="420"/>
      <c r="X292" s="420"/>
      <c r="Y292" s="320"/>
      <c r="Z292" s="321"/>
      <c r="AA292" s="321"/>
      <c r="AB292" s="322"/>
      <c r="AC292" s="1062"/>
      <c r="AD292" s="1062"/>
      <c r="AE292" s="1062"/>
      <c r="AF292" s="1062"/>
      <c r="AG292" s="106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420"/>
      <c r="Q293" s="420"/>
      <c r="R293" s="420"/>
      <c r="S293" s="420"/>
      <c r="T293" s="420"/>
      <c r="U293" s="420"/>
      <c r="V293" s="420"/>
      <c r="W293" s="420"/>
      <c r="X293" s="420"/>
      <c r="Y293" s="320"/>
      <c r="Z293" s="321"/>
      <c r="AA293" s="321"/>
      <c r="AB293" s="322"/>
      <c r="AC293" s="1062"/>
      <c r="AD293" s="1062"/>
      <c r="AE293" s="1062"/>
      <c r="AF293" s="1062"/>
      <c r="AG293" s="106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420"/>
      <c r="Q294" s="420"/>
      <c r="R294" s="420"/>
      <c r="S294" s="420"/>
      <c r="T294" s="420"/>
      <c r="U294" s="420"/>
      <c r="V294" s="420"/>
      <c r="W294" s="420"/>
      <c r="X294" s="420"/>
      <c r="Y294" s="320"/>
      <c r="Z294" s="321"/>
      <c r="AA294" s="321"/>
      <c r="AB294" s="322"/>
      <c r="AC294" s="1062"/>
      <c r="AD294" s="1062"/>
      <c r="AE294" s="1062"/>
      <c r="AF294" s="1062"/>
      <c r="AG294" s="106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420"/>
      <c r="Q295" s="420"/>
      <c r="R295" s="420"/>
      <c r="S295" s="420"/>
      <c r="T295" s="420"/>
      <c r="U295" s="420"/>
      <c r="V295" s="420"/>
      <c r="W295" s="420"/>
      <c r="X295" s="420"/>
      <c r="Y295" s="320"/>
      <c r="Z295" s="321"/>
      <c r="AA295" s="321"/>
      <c r="AB295" s="322"/>
      <c r="AC295" s="1062"/>
      <c r="AD295" s="1062"/>
      <c r="AE295" s="1062"/>
      <c r="AF295" s="1062"/>
      <c r="AG295" s="106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420"/>
      <c r="Q296" s="420"/>
      <c r="R296" s="420"/>
      <c r="S296" s="420"/>
      <c r="T296" s="420"/>
      <c r="U296" s="420"/>
      <c r="V296" s="420"/>
      <c r="W296" s="420"/>
      <c r="X296" s="420"/>
      <c r="Y296" s="320"/>
      <c r="Z296" s="321"/>
      <c r="AA296" s="321"/>
      <c r="AB296" s="322"/>
      <c r="AC296" s="1062"/>
      <c r="AD296" s="1062"/>
      <c r="AE296" s="1062"/>
      <c r="AF296" s="1062"/>
      <c r="AG296" s="106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420"/>
      <c r="Q297" s="420"/>
      <c r="R297" s="420"/>
      <c r="S297" s="420"/>
      <c r="T297" s="420"/>
      <c r="U297" s="420"/>
      <c r="V297" s="420"/>
      <c r="W297" s="420"/>
      <c r="X297" s="420"/>
      <c r="Y297" s="320"/>
      <c r="Z297" s="321"/>
      <c r="AA297" s="321"/>
      <c r="AB297" s="322"/>
      <c r="AC297" s="1062"/>
      <c r="AD297" s="1062"/>
      <c r="AE297" s="1062"/>
      <c r="AF297" s="1062"/>
      <c r="AG297" s="106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295</v>
      </c>
      <c r="K300" s="109"/>
      <c r="L300" s="109"/>
      <c r="M300" s="109"/>
      <c r="N300" s="109"/>
      <c r="O300" s="109"/>
      <c r="P300" s="337" t="s">
        <v>27</v>
      </c>
      <c r="Q300" s="337"/>
      <c r="R300" s="337"/>
      <c r="S300" s="337"/>
      <c r="T300" s="337"/>
      <c r="U300" s="337"/>
      <c r="V300" s="337"/>
      <c r="W300" s="337"/>
      <c r="X300" s="337"/>
      <c r="Y300" s="347" t="s">
        <v>347</v>
      </c>
      <c r="Z300" s="348"/>
      <c r="AA300" s="348"/>
      <c r="AB300" s="348"/>
      <c r="AC300" s="277" t="s">
        <v>332</v>
      </c>
      <c r="AD300" s="277"/>
      <c r="AE300" s="277"/>
      <c r="AF300" s="277"/>
      <c r="AG300" s="277"/>
      <c r="AH300" s="347" t="s">
        <v>257</v>
      </c>
      <c r="AI300" s="349"/>
      <c r="AJ300" s="349"/>
      <c r="AK300" s="349"/>
      <c r="AL300" s="349" t="s">
        <v>21</v>
      </c>
      <c r="AM300" s="349"/>
      <c r="AN300" s="349"/>
      <c r="AO300" s="425"/>
      <c r="AP300" s="426" t="s">
        <v>296</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420"/>
      <c r="Q301" s="420"/>
      <c r="R301" s="420"/>
      <c r="S301" s="420"/>
      <c r="T301" s="420"/>
      <c r="U301" s="420"/>
      <c r="V301" s="420"/>
      <c r="W301" s="420"/>
      <c r="X301" s="420"/>
      <c r="Y301" s="320"/>
      <c r="Z301" s="321"/>
      <c r="AA301" s="321"/>
      <c r="AB301" s="322"/>
      <c r="AC301" s="1062"/>
      <c r="AD301" s="1062"/>
      <c r="AE301" s="1062"/>
      <c r="AF301" s="1062"/>
      <c r="AG301" s="106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420"/>
      <c r="Q302" s="420"/>
      <c r="R302" s="420"/>
      <c r="S302" s="420"/>
      <c r="T302" s="420"/>
      <c r="U302" s="420"/>
      <c r="V302" s="420"/>
      <c r="W302" s="420"/>
      <c r="X302" s="420"/>
      <c r="Y302" s="320"/>
      <c r="Z302" s="321"/>
      <c r="AA302" s="321"/>
      <c r="AB302" s="322"/>
      <c r="AC302" s="1062"/>
      <c r="AD302" s="1062"/>
      <c r="AE302" s="1062"/>
      <c r="AF302" s="1062"/>
      <c r="AG302" s="106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420"/>
      <c r="Q303" s="420"/>
      <c r="R303" s="420"/>
      <c r="S303" s="420"/>
      <c r="T303" s="420"/>
      <c r="U303" s="420"/>
      <c r="V303" s="420"/>
      <c r="W303" s="420"/>
      <c r="X303" s="420"/>
      <c r="Y303" s="320"/>
      <c r="Z303" s="321"/>
      <c r="AA303" s="321"/>
      <c r="AB303" s="322"/>
      <c r="AC303" s="1062"/>
      <c r="AD303" s="1062"/>
      <c r="AE303" s="1062"/>
      <c r="AF303" s="1062"/>
      <c r="AG303" s="106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420"/>
      <c r="Q304" s="420"/>
      <c r="R304" s="420"/>
      <c r="S304" s="420"/>
      <c r="T304" s="420"/>
      <c r="U304" s="420"/>
      <c r="V304" s="420"/>
      <c r="W304" s="420"/>
      <c r="X304" s="420"/>
      <c r="Y304" s="320"/>
      <c r="Z304" s="321"/>
      <c r="AA304" s="321"/>
      <c r="AB304" s="322"/>
      <c r="AC304" s="1062"/>
      <c r="AD304" s="1062"/>
      <c r="AE304" s="1062"/>
      <c r="AF304" s="1062"/>
      <c r="AG304" s="106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420"/>
      <c r="Q305" s="420"/>
      <c r="R305" s="420"/>
      <c r="S305" s="420"/>
      <c r="T305" s="420"/>
      <c r="U305" s="420"/>
      <c r="V305" s="420"/>
      <c r="W305" s="420"/>
      <c r="X305" s="420"/>
      <c r="Y305" s="320"/>
      <c r="Z305" s="321"/>
      <c r="AA305" s="321"/>
      <c r="AB305" s="322"/>
      <c r="AC305" s="1062"/>
      <c r="AD305" s="1062"/>
      <c r="AE305" s="1062"/>
      <c r="AF305" s="1062"/>
      <c r="AG305" s="106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420"/>
      <c r="Q306" s="420"/>
      <c r="R306" s="420"/>
      <c r="S306" s="420"/>
      <c r="T306" s="420"/>
      <c r="U306" s="420"/>
      <c r="V306" s="420"/>
      <c r="W306" s="420"/>
      <c r="X306" s="420"/>
      <c r="Y306" s="320"/>
      <c r="Z306" s="321"/>
      <c r="AA306" s="321"/>
      <c r="AB306" s="322"/>
      <c r="AC306" s="1062"/>
      <c r="AD306" s="1062"/>
      <c r="AE306" s="1062"/>
      <c r="AF306" s="1062"/>
      <c r="AG306" s="106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420"/>
      <c r="Q307" s="420"/>
      <c r="R307" s="420"/>
      <c r="S307" s="420"/>
      <c r="T307" s="420"/>
      <c r="U307" s="420"/>
      <c r="V307" s="420"/>
      <c r="W307" s="420"/>
      <c r="X307" s="420"/>
      <c r="Y307" s="320"/>
      <c r="Z307" s="321"/>
      <c r="AA307" s="321"/>
      <c r="AB307" s="322"/>
      <c r="AC307" s="1062"/>
      <c r="AD307" s="1062"/>
      <c r="AE307" s="1062"/>
      <c r="AF307" s="1062"/>
      <c r="AG307" s="106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420"/>
      <c r="Q308" s="420"/>
      <c r="R308" s="420"/>
      <c r="S308" s="420"/>
      <c r="T308" s="420"/>
      <c r="U308" s="420"/>
      <c r="V308" s="420"/>
      <c r="W308" s="420"/>
      <c r="X308" s="420"/>
      <c r="Y308" s="320"/>
      <c r="Z308" s="321"/>
      <c r="AA308" s="321"/>
      <c r="AB308" s="322"/>
      <c r="AC308" s="1062"/>
      <c r="AD308" s="1062"/>
      <c r="AE308" s="1062"/>
      <c r="AF308" s="1062"/>
      <c r="AG308" s="106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420"/>
      <c r="Q309" s="420"/>
      <c r="R309" s="420"/>
      <c r="S309" s="420"/>
      <c r="T309" s="420"/>
      <c r="U309" s="420"/>
      <c r="V309" s="420"/>
      <c r="W309" s="420"/>
      <c r="X309" s="420"/>
      <c r="Y309" s="320"/>
      <c r="Z309" s="321"/>
      <c r="AA309" s="321"/>
      <c r="AB309" s="322"/>
      <c r="AC309" s="1062"/>
      <c r="AD309" s="1062"/>
      <c r="AE309" s="1062"/>
      <c r="AF309" s="1062"/>
      <c r="AG309" s="106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420"/>
      <c r="Q310" s="420"/>
      <c r="R310" s="420"/>
      <c r="S310" s="420"/>
      <c r="T310" s="420"/>
      <c r="U310" s="420"/>
      <c r="V310" s="420"/>
      <c r="W310" s="420"/>
      <c r="X310" s="420"/>
      <c r="Y310" s="320"/>
      <c r="Z310" s="321"/>
      <c r="AA310" s="321"/>
      <c r="AB310" s="322"/>
      <c r="AC310" s="1062"/>
      <c r="AD310" s="1062"/>
      <c r="AE310" s="1062"/>
      <c r="AF310" s="1062"/>
      <c r="AG310" s="106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420"/>
      <c r="Q311" s="420"/>
      <c r="R311" s="420"/>
      <c r="S311" s="420"/>
      <c r="T311" s="420"/>
      <c r="U311" s="420"/>
      <c r="V311" s="420"/>
      <c r="W311" s="420"/>
      <c r="X311" s="420"/>
      <c r="Y311" s="320"/>
      <c r="Z311" s="321"/>
      <c r="AA311" s="321"/>
      <c r="AB311" s="322"/>
      <c r="AC311" s="1062"/>
      <c r="AD311" s="1062"/>
      <c r="AE311" s="1062"/>
      <c r="AF311" s="1062"/>
      <c r="AG311" s="106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420"/>
      <c r="Q312" s="420"/>
      <c r="R312" s="420"/>
      <c r="S312" s="420"/>
      <c r="T312" s="420"/>
      <c r="U312" s="420"/>
      <c r="V312" s="420"/>
      <c r="W312" s="420"/>
      <c r="X312" s="420"/>
      <c r="Y312" s="320"/>
      <c r="Z312" s="321"/>
      <c r="AA312" s="321"/>
      <c r="AB312" s="322"/>
      <c r="AC312" s="1062"/>
      <c r="AD312" s="1062"/>
      <c r="AE312" s="1062"/>
      <c r="AF312" s="1062"/>
      <c r="AG312" s="106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420"/>
      <c r="Q313" s="420"/>
      <c r="R313" s="420"/>
      <c r="S313" s="420"/>
      <c r="T313" s="420"/>
      <c r="U313" s="420"/>
      <c r="V313" s="420"/>
      <c r="W313" s="420"/>
      <c r="X313" s="420"/>
      <c r="Y313" s="320"/>
      <c r="Z313" s="321"/>
      <c r="AA313" s="321"/>
      <c r="AB313" s="322"/>
      <c r="AC313" s="1062"/>
      <c r="AD313" s="1062"/>
      <c r="AE313" s="1062"/>
      <c r="AF313" s="1062"/>
      <c r="AG313" s="106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420"/>
      <c r="Q314" s="420"/>
      <c r="R314" s="420"/>
      <c r="S314" s="420"/>
      <c r="T314" s="420"/>
      <c r="U314" s="420"/>
      <c r="V314" s="420"/>
      <c r="W314" s="420"/>
      <c r="X314" s="420"/>
      <c r="Y314" s="320"/>
      <c r="Z314" s="321"/>
      <c r="AA314" s="321"/>
      <c r="AB314" s="322"/>
      <c r="AC314" s="1062"/>
      <c r="AD314" s="1062"/>
      <c r="AE314" s="1062"/>
      <c r="AF314" s="1062"/>
      <c r="AG314" s="106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420"/>
      <c r="Q315" s="420"/>
      <c r="R315" s="420"/>
      <c r="S315" s="420"/>
      <c r="T315" s="420"/>
      <c r="U315" s="420"/>
      <c r="V315" s="420"/>
      <c r="W315" s="420"/>
      <c r="X315" s="420"/>
      <c r="Y315" s="320"/>
      <c r="Z315" s="321"/>
      <c r="AA315" s="321"/>
      <c r="AB315" s="322"/>
      <c r="AC315" s="1062"/>
      <c r="AD315" s="1062"/>
      <c r="AE315" s="1062"/>
      <c r="AF315" s="1062"/>
      <c r="AG315" s="106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420"/>
      <c r="Q316" s="420"/>
      <c r="R316" s="420"/>
      <c r="S316" s="420"/>
      <c r="T316" s="420"/>
      <c r="U316" s="420"/>
      <c r="V316" s="420"/>
      <c r="W316" s="420"/>
      <c r="X316" s="420"/>
      <c r="Y316" s="320"/>
      <c r="Z316" s="321"/>
      <c r="AA316" s="321"/>
      <c r="AB316" s="322"/>
      <c r="AC316" s="1062"/>
      <c r="AD316" s="1062"/>
      <c r="AE316" s="1062"/>
      <c r="AF316" s="1062"/>
      <c r="AG316" s="106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420"/>
      <c r="Q317" s="420"/>
      <c r="R317" s="420"/>
      <c r="S317" s="420"/>
      <c r="T317" s="420"/>
      <c r="U317" s="420"/>
      <c r="V317" s="420"/>
      <c r="W317" s="420"/>
      <c r="X317" s="420"/>
      <c r="Y317" s="320"/>
      <c r="Z317" s="321"/>
      <c r="AA317" s="321"/>
      <c r="AB317" s="322"/>
      <c r="AC317" s="1062"/>
      <c r="AD317" s="1062"/>
      <c r="AE317" s="1062"/>
      <c r="AF317" s="1062"/>
      <c r="AG317" s="106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420"/>
      <c r="Q318" s="420"/>
      <c r="R318" s="420"/>
      <c r="S318" s="420"/>
      <c r="T318" s="420"/>
      <c r="U318" s="420"/>
      <c r="V318" s="420"/>
      <c r="W318" s="420"/>
      <c r="X318" s="420"/>
      <c r="Y318" s="320"/>
      <c r="Z318" s="321"/>
      <c r="AA318" s="321"/>
      <c r="AB318" s="322"/>
      <c r="AC318" s="1062"/>
      <c r="AD318" s="1062"/>
      <c r="AE318" s="1062"/>
      <c r="AF318" s="1062"/>
      <c r="AG318" s="106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420"/>
      <c r="Q319" s="420"/>
      <c r="R319" s="420"/>
      <c r="S319" s="420"/>
      <c r="T319" s="420"/>
      <c r="U319" s="420"/>
      <c r="V319" s="420"/>
      <c r="W319" s="420"/>
      <c r="X319" s="420"/>
      <c r="Y319" s="320"/>
      <c r="Z319" s="321"/>
      <c r="AA319" s="321"/>
      <c r="AB319" s="322"/>
      <c r="AC319" s="1062"/>
      <c r="AD319" s="1062"/>
      <c r="AE319" s="1062"/>
      <c r="AF319" s="1062"/>
      <c r="AG319" s="106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420"/>
      <c r="Q320" s="420"/>
      <c r="R320" s="420"/>
      <c r="S320" s="420"/>
      <c r="T320" s="420"/>
      <c r="U320" s="420"/>
      <c r="V320" s="420"/>
      <c r="W320" s="420"/>
      <c r="X320" s="420"/>
      <c r="Y320" s="320"/>
      <c r="Z320" s="321"/>
      <c r="AA320" s="321"/>
      <c r="AB320" s="322"/>
      <c r="AC320" s="1062"/>
      <c r="AD320" s="1062"/>
      <c r="AE320" s="1062"/>
      <c r="AF320" s="1062"/>
      <c r="AG320" s="106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420"/>
      <c r="Q321" s="420"/>
      <c r="R321" s="420"/>
      <c r="S321" s="420"/>
      <c r="T321" s="420"/>
      <c r="U321" s="420"/>
      <c r="V321" s="420"/>
      <c r="W321" s="420"/>
      <c r="X321" s="420"/>
      <c r="Y321" s="320"/>
      <c r="Z321" s="321"/>
      <c r="AA321" s="321"/>
      <c r="AB321" s="322"/>
      <c r="AC321" s="1062"/>
      <c r="AD321" s="1062"/>
      <c r="AE321" s="1062"/>
      <c r="AF321" s="1062"/>
      <c r="AG321" s="106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420"/>
      <c r="Q322" s="420"/>
      <c r="R322" s="420"/>
      <c r="S322" s="420"/>
      <c r="T322" s="420"/>
      <c r="U322" s="420"/>
      <c r="V322" s="420"/>
      <c r="W322" s="420"/>
      <c r="X322" s="420"/>
      <c r="Y322" s="320"/>
      <c r="Z322" s="321"/>
      <c r="AA322" s="321"/>
      <c r="AB322" s="322"/>
      <c r="AC322" s="1062"/>
      <c r="AD322" s="1062"/>
      <c r="AE322" s="1062"/>
      <c r="AF322" s="1062"/>
      <c r="AG322" s="106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420"/>
      <c r="Q323" s="420"/>
      <c r="R323" s="420"/>
      <c r="S323" s="420"/>
      <c r="T323" s="420"/>
      <c r="U323" s="420"/>
      <c r="V323" s="420"/>
      <c r="W323" s="420"/>
      <c r="X323" s="420"/>
      <c r="Y323" s="320"/>
      <c r="Z323" s="321"/>
      <c r="AA323" s="321"/>
      <c r="AB323" s="322"/>
      <c r="AC323" s="1062"/>
      <c r="AD323" s="1062"/>
      <c r="AE323" s="1062"/>
      <c r="AF323" s="1062"/>
      <c r="AG323" s="106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420"/>
      <c r="Q324" s="420"/>
      <c r="R324" s="420"/>
      <c r="S324" s="420"/>
      <c r="T324" s="420"/>
      <c r="U324" s="420"/>
      <c r="V324" s="420"/>
      <c r="W324" s="420"/>
      <c r="X324" s="420"/>
      <c r="Y324" s="320"/>
      <c r="Z324" s="321"/>
      <c r="AA324" s="321"/>
      <c r="AB324" s="322"/>
      <c r="AC324" s="1062"/>
      <c r="AD324" s="1062"/>
      <c r="AE324" s="1062"/>
      <c r="AF324" s="1062"/>
      <c r="AG324" s="106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420"/>
      <c r="Q325" s="420"/>
      <c r="R325" s="420"/>
      <c r="S325" s="420"/>
      <c r="T325" s="420"/>
      <c r="U325" s="420"/>
      <c r="V325" s="420"/>
      <c r="W325" s="420"/>
      <c r="X325" s="420"/>
      <c r="Y325" s="320"/>
      <c r="Z325" s="321"/>
      <c r="AA325" s="321"/>
      <c r="AB325" s="322"/>
      <c r="AC325" s="1062"/>
      <c r="AD325" s="1062"/>
      <c r="AE325" s="1062"/>
      <c r="AF325" s="1062"/>
      <c r="AG325" s="106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420"/>
      <c r="Q326" s="420"/>
      <c r="R326" s="420"/>
      <c r="S326" s="420"/>
      <c r="T326" s="420"/>
      <c r="U326" s="420"/>
      <c r="V326" s="420"/>
      <c r="W326" s="420"/>
      <c r="X326" s="420"/>
      <c r="Y326" s="320"/>
      <c r="Z326" s="321"/>
      <c r="AA326" s="321"/>
      <c r="AB326" s="322"/>
      <c r="AC326" s="1062"/>
      <c r="AD326" s="1062"/>
      <c r="AE326" s="1062"/>
      <c r="AF326" s="1062"/>
      <c r="AG326" s="106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420"/>
      <c r="Q327" s="420"/>
      <c r="R327" s="420"/>
      <c r="S327" s="420"/>
      <c r="T327" s="420"/>
      <c r="U327" s="420"/>
      <c r="V327" s="420"/>
      <c r="W327" s="420"/>
      <c r="X327" s="420"/>
      <c r="Y327" s="320"/>
      <c r="Z327" s="321"/>
      <c r="AA327" s="321"/>
      <c r="AB327" s="322"/>
      <c r="AC327" s="1062"/>
      <c r="AD327" s="1062"/>
      <c r="AE327" s="1062"/>
      <c r="AF327" s="1062"/>
      <c r="AG327" s="106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420"/>
      <c r="Q328" s="420"/>
      <c r="R328" s="420"/>
      <c r="S328" s="420"/>
      <c r="T328" s="420"/>
      <c r="U328" s="420"/>
      <c r="V328" s="420"/>
      <c r="W328" s="420"/>
      <c r="X328" s="420"/>
      <c r="Y328" s="320"/>
      <c r="Z328" s="321"/>
      <c r="AA328" s="321"/>
      <c r="AB328" s="322"/>
      <c r="AC328" s="1062"/>
      <c r="AD328" s="1062"/>
      <c r="AE328" s="1062"/>
      <c r="AF328" s="1062"/>
      <c r="AG328" s="106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420"/>
      <c r="Q329" s="420"/>
      <c r="R329" s="420"/>
      <c r="S329" s="420"/>
      <c r="T329" s="420"/>
      <c r="U329" s="420"/>
      <c r="V329" s="420"/>
      <c r="W329" s="420"/>
      <c r="X329" s="420"/>
      <c r="Y329" s="320"/>
      <c r="Z329" s="321"/>
      <c r="AA329" s="321"/>
      <c r="AB329" s="322"/>
      <c r="AC329" s="1062"/>
      <c r="AD329" s="1062"/>
      <c r="AE329" s="1062"/>
      <c r="AF329" s="1062"/>
      <c r="AG329" s="106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420"/>
      <c r="Q330" s="420"/>
      <c r="R330" s="420"/>
      <c r="S330" s="420"/>
      <c r="T330" s="420"/>
      <c r="U330" s="420"/>
      <c r="V330" s="420"/>
      <c r="W330" s="420"/>
      <c r="X330" s="420"/>
      <c r="Y330" s="320"/>
      <c r="Z330" s="321"/>
      <c r="AA330" s="321"/>
      <c r="AB330" s="322"/>
      <c r="AC330" s="1062"/>
      <c r="AD330" s="1062"/>
      <c r="AE330" s="1062"/>
      <c r="AF330" s="1062"/>
      <c r="AG330" s="106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295</v>
      </c>
      <c r="K333" s="109"/>
      <c r="L333" s="109"/>
      <c r="M333" s="109"/>
      <c r="N333" s="109"/>
      <c r="O333" s="109"/>
      <c r="P333" s="337" t="s">
        <v>27</v>
      </c>
      <c r="Q333" s="337"/>
      <c r="R333" s="337"/>
      <c r="S333" s="337"/>
      <c r="T333" s="337"/>
      <c r="U333" s="337"/>
      <c r="V333" s="337"/>
      <c r="W333" s="337"/>
      <c r="X333" s="337"/>
      <c r="Y333" s="347" t="s">
        <v>347</v>
      </c>
      <c r="Z333" s="348"/>
      <c r="AA333" s="348"/>
      <c r="AB333" s="348"/>
      <c r="AC333" s="277" t="s">
        <v>332</v>
      </c>
      <c r="AD333" s="277"/>
      <c r="AE333" s="277"/>
      <c r="AF333" s="277"/>
      <c r="AG333" s="277"/>
      <c r="AH333" s="347" t="s">
        <v>257</v>
      </c>
      <c r="AI333" s="349"/>
      <c r="AJ333" s="349"/>
      <c r="AK333" s="349"/>
      <c r="AL333" s="349" t="s">
        <v>21</v>
      </c>
      <c r="AM333" s="349"/>
      <c r="AN333" s="349"/>
      <c r="AO333" s="425"/>
      <c r="AP333" s="426" t="s">
        <v>296</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420"/>
      <c r="Q334" s="420"/>
      <c r="R334" s="420"/>
      <c r="S334" s="420"/>
      <c r="T334" s="420"/>
      <c r="U334" s="420"/>
      <c r="V334" s="420"/>
      <c r="W334" s="420"/>
      <c r="X334" s="420"/>
      <c r="Y334" s="320"/>
      <c r="Z334" s="321"/>
      <c r="AA334" s="321"/>
      <c r="AB334" s="322"/>
      <c r="AC334" s="1062"/>
      <c r="AD334" s="1062"/>
      <c r="AE334" s="1062"/>
      <c r="AF334" s="1062"/>
      <c r="AG334" s="106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420"/>
      <c r="Q335" s="420"/>
      <c r="R335" s="420"/>
      <c r="S335" s="420"/>
      <c r="T335" s="420"/>
      <c r="U335" s="420"/>
      <c r="V335" s="420"/>
      <c r="W335" s="420"/>
      <c r="X335" s="420"/>
      <c r="Y335" s="320"/>
      <c r="Z335" s="321"/>
      <c r="AA335" s="321"/>
      <c r="AB335" s="322"/>
      <c r="AC335" s="1062"/>
      <c r="AD335" s="1062"/>
      <c r="AE335" s="1062"/>
      <c r="AF335" s="1062"/>
      <c r="AG335" s="106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420"/>
      <c r="Q336" s="420"/>
      <c r="R336" s="420"/>
      <c r="S336" s="420"/>
      <c r="T336" s="420"/>
      <c r="U336" s="420"/>
      <c r="V336" s="420"/>
      <c r="W336" s="420"/>
      <c r="X336" s="420"/>
      <c r="Y336" s="320"/>
      <c r="Z336" s="321"/>
      <c r="AA336" s="321"/>
      <c r="AB336" s="322"/>
      <c r="AC336" s="1062"/>
      <c r="AD336" s="1062"/>
      <c r="AE336" s="1062"/>
      <c r="AF336" s="1062"/>
      <c r="AG336" s="106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420"/>
      <c r="Q337" s="420"/>
      <c r="R337" s="420"/>
      <c r="S337" s="420"/>
      <c r="T337" s="420"/>
      <c r="U337" s="420"/>
      <c r="V337" s="420"/>
      <c r="W337" s="420"/>
      <c r="X337" s="420"/>
      <c r="Y337" s="320"/>
      <c r="Z337" s="321"/>
      <c r="AA337" s="321"/>
      <c r="AB337" s="322"/>
      <c r="AC337" s="1062"/>
      <c r="AD337" s="1062"/>
      <c r="AE337" s="1062"/>
      <c r="AF337" s="1062"/>
      <c r="AG337" s="106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420"/>
      <c r="Q338" s="420"/>
      <c r="R338" s="420"/>
      <c r="S338" s="420"/>
      <c r="T338" s="420"/>
      <c r="U338" s="420"/>
      <c r="V338" s="420"/>
      <c r="W338" s="420"/>
      <c r="X338" s="420"/>
      <c r="Y338" s="320"/>
      <c r="Z338" s="321"/>
      <c r="AA338" s="321"/>
      <c r="AB338" s="322"/>
      <c r="AC338" s="1062"/>
      <c r="AD338" s="1062"/>
      <c r="AE338" s="1062"/>
      <c r="AF338" s="1062"/>
      <c r="AG338" s="106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420"/>
      <c r="Q339" s="420"/>
      <c r="R339" s="420"/>
      <c r="S339" s="420"/>
      <c r="T339" s="420"/>
      <c r="U339" s="420"/>
      <c r="V339" s="420"/>
      <c r="W339" s="420"/>
      <c r="X339" s="420"/>
      <c r="Y339" s="320"/>
      <c r="Z339" s="321"/>
      <c r="AA339" s="321"/>
      <c r="AB339" s="322"/>
      <c r="AC339" s="1062"/>
      <c r="AD339" s="1062"/>
      <c r="AE339" s="1062"/>
      <c r="AF339" s="1062"/>
      <c r="AG339" s="106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420"/>
      <c r="Q340" s="420"/>
      <c r="R340" s="420"/>
      <c r="S340" s="420"/>
      <c r="T340" s="420"/>
      <c r="U340" s="420"/>
      <c r="V340" s="420"/>
      <c r="W340" s="420"/>
      <c r="X340" s="420"/>
      <c r="Y340" s="320"/>
      <c r="Z340" s="321"/>
      <c r="AA340" s="321"/>
      <c r="AB340" s="322"/>
      <c r="AC340" s="1062"/>
      <c r="AD340" s="1062"/>
      <c r="AE340" s="1062"/>
      <c r="AF340" s="1062"/>
      <c r="AG340" s="106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420"/>
      <c r="Q341" s="420"/>
      <c r="R341" s="420"/>
      <c r="S341" s="420"/>
      <c r="T341" s="420"/>
      <c r="U341" s="420"/>
      <c r="V341" s="420"/>
      <c r="W341" s="420"/>
      <c r="X341" s="420"/>
      <c r="Y341" s="320"/>
      <c r="Z341" s="321"/>
      <c r="AA341" s="321"/>
      <c r="AB341" s="322"/>
      <c r="AC341" s="1062"/>
      <c r="AD341" s="1062"/>
      <c r="AE341" s="1062"/>
      <c r="AF341" s="1062"/>
      <c r="AG341" s="106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420"/>
      <c r="Q342" s="420"/>
      <c r="R342" s="420"/>
      <c r="S342" s="420"/>
      <c r="T342" s="420"/>
      <c r="U342" s="420"/>
      <c r="V342" s="420"/>
      <c r="W342" s="420"/>
      <c r="X342" s="420"/>
      <c r="Y342" s="320"/>
      <c r="Z342" s="321"/>
      <c r="AA342" s="321"/>
      <c r="AB342" s="322"/>
      <c r="AC342" s="1062"/>
      <c r="AD342" s="1062"/>
      <c r="AE342" s="1062"/>
      <c r="AF342" s="1062"/>
      <c r="AG342" s="106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420"/>
      <c r="Q343" s="420"/>
      <c r="R343" s="420"/>
      <c r="S343" s="420"/>
      <c r="T343" s="420"/>
      <c r="U343" s="420"/>
      <c r="V343" s="420"/>
      <c r="W343" s="420"/>
      <c r="X343" s="420"/>
      <c r="Y343" s="320"/>
      <c r="Z343" s="321"/>
      <c r="AA343" s="321"/>
      <c r="AB343" s="322"/>
      <c r="AC343" s="1062"/>
      <c r="AD343" s="1062"/>
      <c r="AE343" s="1062"/>
      <c r="AF343" s="1062"/>
      <c r="AG343" s="106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420"/>
      <c r="Q344" s="420"/>
      <c r="R344" s="420"/>
      <c r="S344" s="420"/>
      <c r="T344" s="420"/>
      <c r="U344" s="420"/>
      <c r="V344" s="420"/>
      <c r="W344" s="420"/>
      <c r="X344" s="420"/>
      <c r="Y344" s="320"/>
      <c r="Z344" s="321"/>
      <c r="AA344" s="321"/>
      <c r="AB344" s="322"/>
      <c r="AC344" s="1062"/>
      <c r="AD344" s="1062"/>
      <c r="AE344" s="1062"/>
      <c r="AF344" s="1062"/>
      <c r="AG344" s="106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420"/>
      <c r="Q345" s="420"/>
      <c r="R345" s="420"/>
      <c r="S345" s="420"/>
      <c r="T345" s="420"/>
      <c r="U345" s="420"/>
      <c r="V345" s="420"/>
      <c r="W345" s="420"/>
      <c r="X345" s="420"/>
      <c r="Y345" s="320"/>
      <c r="Z345" s="321"/>
      <c r="AA345" s="321"/>
      <c r="AB345" s="322"/>
      <c r="AC345" s="1062"/>
      <c r="AD345" s="1062"/>
      <c r="AE345" s="1062"/>
      <c r="AF345" s="1062"/>
      <c r="AG345" s="106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420"/>
      <c r="Q346" s="420"/>
      <c r="R346" s="420"/>
      <c r="S346" s="420"/>
      <c r="T346" s="420"/>
      <c r="U346" s="420"/>
      <c r="V346" s="420"/>
      <c r="W346" s="420"/>
      <c r="X346" s="420"/>
      <c r="Y346" s="320"/>
      <c r="Z346" s="321"/>
      <c r="AA346" s="321"/>
      <c r="AB346" s="322"/>
      <c r="AC346" s="1062"/>
      <c r="AD346" s="1062"/>
      <c r="AE346" s="1062"/>
      <c r="AF346" s="1062"/>
      <c r="AG346" s="106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420"/>
      <c r="Q347" s="420"/>
      <c r="R347" s="420"/>
      <c r="S347" s="420"/>
      <c r="T347" s="420"/>
      <c r="U347" s="420"/>
      <c r="V347" s="420"/>
      <c r="W347" s="420"/>
      <c r="X347" s="420"/>
      <c r="Y347" s="320"/>
      <c r="Z347" s="321"/>
      <c r="AA347" s="321"/>
      <c r="AB347" s="322"/>
      <c r="AC347" s="1062"/>
      <c r="AD347" s="1062"/>
      <c r="AE347" s="1062"/>
      <c r="AF347" s="1062"/>
      <c r="AG347" s="106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420"/>
      <c r="Q348" s="420"/>
      <c r="R348" s="420"/>
      <c r="S348" s="420"/>
      <c r="T348" s="420"/>
      <c r="U348" s="420"/>
      <c r="V348" s="420"/>
      <c r="W348" s="420"/>
      <c r="X348" s="420"/>
      <c r="Y348" s="320"/>
      <c r="Z348" s="321"/>
      <c r="AA348" s="321"/>
      <c r="AB348" s="322"/>
      <c r="AC348" s="1062"/>
      <c r="AD348" s="1062"/>
      <c r="AE348" s="1062"/>
      <c r="AF348" s="1062"/>
      <c r="AG348" s="106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420"/>
      <c r="Q349" s="420"/>
      <c r="R349" s="420"/>
      <c r="S349" s="420"/>
      <c r="T349" s="420"/>
      <c r="U349" s="420"/>
      <c r="V349" s="420"/>
      <c r="W349" s="420"/>
      <c r="X349" s="420"/>
      <c r="Y349" s="320"/>
      <c r="Z349" s="321"/>
      <c r="AA349" s="321"/>
      <c r="AB349" s="322"/>
      <c r="AC349" s="1062"/>
      <c r="AD349" s="1062"/>
      <c r="AE349" s="1062"/>
      <c r="AF349" s="1062"/>
      <c r="AG349" s="106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420"/>
      <c r="Q350" s="420"/>
      <c r="R350" s="420"/>
      <c r="S350" s="420"/>
      <c r="T350" s="420"/>
      <c r="U350" s="420"/>
      <c r="V350" s="420"/>
      <c r="W350" s="420"/>
      <c r="X350" s="420"/>
      <c r="Y350" s="320"/>
      <c r="Z350" s="321"/>
      <c r="AA350" s="321"/>
      <c r="AB350" s="322"/>
      <c r="AC350" s="1062"/>
      <c r="AD350" s="1062"/>
      <c r="AE350" s="1062"/>
      <c r="AF350" s="1062"/>
      <c r="AG350" s="106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420"/>
      <c r="Q351" s="420"/>
      <c r="R351" s="420"/>
      <c r="S351" s="420"/>
      <c r="T351" s="420"/>
      <c r="U351" s="420"/>
      <c r="V351" s="420"/>
      <c r="W351" s="420"/>
      <c r="X351" s="420"/>
      <c r="Y351" s="320"/>
      <c r="Z351" s="321"/>
      <c r="AA351" s="321"/>
      <c r="AB351" s="322"/>
      <c r="AC351" s="1062"/>
      <c r="AD351" s="1062"/>
      <c r="AE351" s="1062"/>
      <c r="AF351" s="1062"/>
      <c r="AG351" s="106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420"/>
      <c r="Q352" s="420"/>
      <c r="R352" s="420"/>
      <c r="S352" s="420"/>
      <c r="T352" s="420"/>
      <c r="U352" s="420"/>
      <c r="V352" s="420"/>
      <c r="W352" s="420"/>
      <c r="X352" s="420"/>
      <c r="Y352" s="320"/>
      <c r="Z352" s="321"/>
      <c r="AA352" s="321"/>
      <c r="AB352" s="322"/>
      <c r="AC352" s="1062"/>
      <c r="AD352" s="1062"/>
      <c r="AE352" s="1062"/>
      <c r="AF352" s="1062"/>
      <c r="AG352" s="106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420"/>
      <c r="Q353" s="420"/>
      <c r="R353" s="420"/>
      <c r="S353" s="420"/>
      <c r="T353" s="420"/>
      <c r="U353" s="420"/>
      <c r="V353" s="420"/>
      <c r="W353" s="420"/>
      <c r="X353" s="420"/>
      <c r="Y353" s="320"/>
      <c r="Z353" s="321"/>
      <c r="AA353" s="321"/>
      <c r="AB353" s="322"/>
      <c r="AC353" s="1062"/>
      <c r="AD353" s="1062"/>
      <c r="AE353" s="1062"/>
      <c r="AF353" s="1062"/>
      <c r="AG353" s="106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420"/>
      <c r="Q354" s="420"/>
      <c r="R354" s="420"/>
      <c r="S354" s="420"/>
      <c r="T354" s="420"/>
      <c r="U354" s="420"/>
      <c r="V354" s="420"/>
      <c r="W354" s="420"/>
      <c r="X354" s="420"/>
      <c r="Y354" s="320"/>
      <c r="Z354" s="321"/>
      <c r="AA354" s="321"/>
      <c r="AB354" s="322"/>
      <c r="AC354" s="1062"/>
      <c r="AD354" s="1062"/>
      <c r="AE354" s="1062"/>
      <c r="AF354" s="1062"/>
      <c r="AG354" s="106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420"/>
      <c r="Q355" s="420"/>
      <c r="R355" s="420"/>
      <c r="S355" s="420"/>
      <c r="T355" s="420"/>
      <c r="U355" s="420"/>
      <c r="V355" s="420"/>
      <c r="W355" s="420"/>
      <c r="X355" s="420"/>
      <c r="Y355" s="320"/>
      <c r="Z355" s="321"/>
      <c r="AA355" s="321"/>
      <c r="AB355" s="322"/>
      <c r="AC355" s="1062"/>
      <c r="AD355" s="1062"/>
      <c r="AE355" s="1062"/>
      <c r="AF355" s="1062"/>
      <c r="AG355" s="106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420"/>
      <c r="Q356" s="420"/>
      <c r="R356" s="420"/>
      <c r="S356" s="420"/>
      <c r="T356" s="420"/>
      <c r="U356" s="420"/>
      <c r="V356" s="420"/>
      <c r="W356" s="420"/>
      <c r="X356" s="420"/>
      <c r="Y356" s="320"/>
      <c r="Z356" s="321"/>
      <c r="AA356" s="321"/>
      <c r="AB356" s="322"/>
      <c r="AC356" s="1062"/>
      <c r="AD356" s="1062"/>
      <c r="AE356" s="1062"/>
      <c r="AF356" s="1062"/>
      <c r="AG356" s="106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420"/>
      <c r="Q357" s="420"/>
      <c r="R357" s="420"/>
      <c r="S357" s="420"/>
      <c r="T357" s="420"/>
      <c r="U357" s="420"/>
      <c r="V357" s="420"/>
      <c r="W357" s="420"/>
      <c r="X357" s="420"/>
      <c r="Y357" s="320"/>
      <c r="Z357" s="321"/>
      <c r="AA357" s="321"/>
      <c r="AB357" s="322"/>
      <c r="AC357" s="1062"/>
      <c r="AD357" s="1062"/>
      <c r="AE357" s="1062"/>
      <c r="AF357" s="1062"/>
      <c r="AG357" s="106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420"/>
      <c r="Q358" s="420"/>
      <c r="R358" s="420"/>
      <c r="S358" s="420"/>
      <c r="T358" s="420"/>
      <c r="U358" s="420"/>
      <c r="V358" s="420"/>
      <c r="W358" s="420"/>
      <c r="X358" s="420"/>
      <c r="Y358" s="320"/>
      <c r="Z358" s="321"/>
      <c r="AA358" s="321"/>
      <c r="AB358" s="322"/>
      <c r="AC358" s="1062"/>
      <c r="AD358" s="1062"/>
      <c r="AE358" s="1062"/>
      <c r="AF358" s="1062"/>
      <c r="AG358" s="106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420"/>
      <c r="Q359" s="420"/>
      <c r="R359" s="420"/>
      <c r="S359" s="420"/>
      <c r="T359" s="420"/>
      <c r="U359" s="420"/>
      <c r="V359" s="420"/>
      <c r="W359" s="420"/>
      <c r="X359" s="420"/>
      <c r="Y359" s="320"/>
      <c r="Z359" s="321"/>
      <c r="AA359" s="321"/>
      <c r="AB359" s="322"/>
      <c r="AC359" s="1062"/>
      <c r="AD359" s="1062"/>
      <c r="AE359" s="1062"/>
      <c r="AF359" s="1062"/>
      <c r="AG359" s="106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420"/>
      <c r="Q360" s="420"/>
      <c r="R360" s="420"/>
      <c r="S360" s="420"/>
      <c r="T360" s="420"/>
      <c r="U360" s="420"/>
      <c r="V360" s="420"/>
      <c r="W360" s="420"/>
      <c r="X360" s="420"/>
      <c r="Y360" s="320"/>
      <c r="Z360" s="321"/>
      <c r="AA360" s="321"/>
      <c r="AB360" s="322"/>
      <c r="AC360" s="1062"/>
      <c r="AD360" s="1062"/>
      <c r="AE360" s="1062"/>
      <c r="AF360" s="1062"/>
      <c r="AG360" s="106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420"/>
      <c r="Q361" s="420"/>
      <c r="R361" s="420"/>
      <c r="S361" s="420"/>
      <c r="T361" s="420"/>
      <c r="U361" s="420"/>
      <c r="V361" s="420"/>
      <c r="W361" s="420"/>
      <c r="X361" s="420"/>
      <c r="Y361" s="320"/>
      <c r="Z361" s="321"/>
      <c r="AA361" s="321"/>
      <c r="AB361" s="322"/>
      <c r="AC361" s="1062"/>
      <c r="AD361" s="1062"/>
      <c r="AE361" s="1062"/>
      <c r="AF361" s="1062"/>
      <c r="AG361" s="106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420"/>
      <c r="Q362" s="420"/>
      <c r="R362" s="420"/>
      <c r="S362" s="420"/>
      <c r="T362" s="420"/>
      <c r="U362" s="420"/>
      <c r="V362" s="420"/>
      <c r="W362" s="420"/>
      <c r="X362" s="420"/>
      <c r="Y362" s="320"/>
      <c r="Z362" s="321"/>
      <c r="AA362" s="321"/>
      <c r="AB362" s="322"/>
      <c r="AC362" s="1062"/>
      <c r="AD362" s="1062"/>
      <c r="AE362" s="1062"/>
      <c r="AF362" s="1062"/>
      <c r="AG362" s="106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420"/>
      <c r="Q363" s="420"/>
      <c r="R363" s="420"/>
      <c r="S363" s="420"/>
      <c r="T363" s="420"/>
      <c r="U363" s="420"/>
      <c r="V363" s="420"/>
      <c r="W363" s="420"/>
      <c r="X363" s="420"/>
      <c r="Y363" s="320"/>
      <c r="Z363" s="321"/>
      <c r="AA363" s="321"/>
      <c r="AB363" s="322"/>
      <c r="AC363" s="1062"/>
      <c r="AD363" s="1062"/>
      <c r="AE363" s="1062"/>
      <c r="AF363" s="1062"/>
      <c r="AG363" s="106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295</v>
      </c>
      <c r="K366" s="109"/>
      <c r="L366" s="109"/>
      <c r="M366" s="109"/>
      <c r="N366" s="109"/>
      <c r="O366" s="109"/>
      <c r="P366" s="337" t="s">
        <v>27</v>
      </c>
      <c r="Q366" s="337"/>
      <c r="R366" s="337"/>
      <c r="S366" s="337"/>
      <c r="T366" s="337"/>
      <c r="U366" s="337"/>
      <c r="V366" s="337"/>
      <c r="W366" s="337"/>
      <c r="X366" s="337"/>
      <c r="Y366" s="347" t="s">
        <v>347</v>
      </c>
      <c r="Z366" s="348"/>
      <c r="AA366" s="348"/>
      <c r="AB366" s="348"/>
      <c r="AC366" s="277" t="s">
        <v>332</v>
      </c>
      <c r="AD366" s="277"/>
      <c r="AE366" s="277"/>
      <c r="AF366" s="277"/>
      <c r="AG366" s="277"/>
      <c r="AH366" s="347" t="s">
        <v>257</v>
      </c>
      <c r="AI366" s="349"/>
      <c r="AJ366" s="349"/>
      <c r="AK366" s="349"/>
      <c r="AL366" s="349" t="s">
        <v>21</v>
      </c>
      <c r="AM366" s="349"/>
      <c r="AN366" s="349"/>
      <c r="AO366" s="425"/>
      <c r="AP366" s="426" t="s">
        <v>296</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420"/>
      <c r="Q367" s="420"/>
      <c r="R367" s="420"/>
      <c r="S367" s="420"/>
      <c r="T367" s="420"/>
      <c r="U367" s="420"/>
      <c r="V367" s="420"/>
      <c r="W367" s="420"/>
      <c r="X367" s="420"/>
      <c r="Y367" s="320"/>
      <c r="Z367" s="321"/>
      <c r="AA367" s="321"/>
      <c r="AB367" s="322"/>
      <c r="AC367" s="1062"/>
      <c r="AD367" s="1062"/>
      <c r="AE367" s="1062"/>
      <c r="AF367" s="1062"/>
      <c r="AG367" s="106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420"/>
      <c r="Q368" s="420"/>
      <c r="R368" s="420"/>
      <c r="S368" s="420"/>
      <c r="T368" s="420"/>
      <c r="U368" s="420"/>
      <c r="V368" s="420"/>
      <c r="W368" s="420"/>
      <c r="X368" s="420"/>
      <c r="Y368" s="320"/>
      <c r="Z368" s="321"/>
      <c r="AA368" s="321"/>
      <c r="AB368" s="322"/>
      <c r="AC368" s="1062"/>
      <c r="AD368" s="1062"/>
      <c r="AE368" s="1062"/>
      <c r="AF368" s="1062"/>
      <c r="AG368" s="106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420"/>
      <c r="Q369" s="420"/>
      <c r="R369" s="420"/>
      <c r="S369" s="420"/>
      <c r="T369" s="420"/>
      <c r="U369" s="420"/>
      <c r="V369" s="420"/>
      <c r="W369" s="420"/>
      <c r="X369" s="420"/>
      <c r="Y369" s="320"/>
      <c r="Z369" s="321"/>
      <c r="AA369" s="321"/>
      <c r="AB369" s="322"/>
      <c r="AC369" s="1062"/>
      <c r="AD369" s="1062"/>
      <c r="AE369" s="1062"/>
      <c r="AF369" s="1062"/>
      <c r="AG369" s="106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420"/>
      <c r="Q370" s="420"/>
      <c r="R370" s="420"/>
      <c r="S370" s="420"/>
      <c r="T370" s="420"/>
      <c r="U370" s="420"/>
      <c r="V370" s="420"/>
      <c r="W370" s="420"/>
      <c r="X370" s="420"/>
      <c r="Y370" s="320"/>
      <c r="Z370" s="321"/>
      <c r="AA370" s="321"/>
      <c r="AB370" s="322"/>
      <c r="AC370" s="1062"/>
      <c r="AD370" s="1062"/>
      <c r="AE370" s="1062"/>
      <c r="AF370" s="1062"/>
      <c r="AG370" s="106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420"/>
      <c r="Q371" s="420"/>
      <c r="R371" s="420"/>
      <c r="S371" s="420"/>
      <c r="T371" s="420"/>
      <c r="U371" s="420"/>
      <c r="V371" s="420"/>
      <c r="W371" s="420"/>
      <c r="X371" s="420"/>
      <c r="Y371" s="320"/>
      <c r="Z371" s="321"/>
      <c r="AA371" s="321"/>
      <c r="AB371" s="322"/>
      <c r="AC371" s="1062"/>
      <c r="AD371" s="1062"/>
      <c r="AE371" s="1062"/>
      <c r="AF371" s="1062"/>
      <c r="AG371" s="106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420"/>
      <c r="Q372" s="420"/>
      <c r="R372" s="420"/>
      <c r="S372" s="420"/>
      <c r="T372" s="420"/>
      <c r="U372" s="420"/>
      <c r="V372" s="420"/>
      <c r="W372" s="420"/>
      <c r="X372" s="420"/>
      <c r="Y372" s="320"/>
      <c r="Z372" s="321"/>
      <c r="AA372" s="321"/>
      <c r="AB372" s="322"/>
      <c r="AC372" s="1062"/>
      <c r="AD372" s="1062"/>
      <c r="AE372" s="1062"/>
      <c r="AF372" s="1062"/>
      <c r="AG372" s="106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420"/>
      <c r="Q373" s="420"/>
      <c r="R373" s="420"/>
      <c r="S373" s="420"/>
      <c r="T373" s="420"/>
      <c r="U373" s="420"/>
      <c r="V373" s="420"/>
      <c r="W373" s="420"/>
      <c r="X373" s="420"/>
      <c r="Y373" s="320"/>
      <c r="Z373" s="321"/>
      <c r="AA373" s="321"/>
      <c r="AB373" s="322"/>
      <c r="AC373" s="1062"/>
      <c r="AD373" s="1062"/>
      <c r="AE373" s="1062"/>
      <c r="AF373" s="1062"/>
      <c r="AG373" s="106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420"/>
      <c r="Q374" s="420"/>
      <c r="R374" s="420"/>
      <c r="S374" s="420"/>
      <c r="T374" s="420"/>
      <c r="U374" s="420"/>
      <c r="V374" s="420"/>
      <c r="W374" s="420"/>
      <c r="X374" s="420"/>
      <c r="Y374" s="320"/>
      <c r="Z374" s="321"/>
      <c r="AA374" s="321"/>
      <c r="AB374" s="322"/>
      <c r="AC374" s="1062"/>
      <c r="AD374" s="1062"/>
      <c r="AE374" s="1062"/>
      <c r="AF374" s="1062"/>
      <c r="AG374" s="106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420"/>
      <c r="Q375" s="420"/>
      <c r="R375" s="420"/>
      <c r="S375" s="420"/>
      <c r="T375" s="420"/>
      <c r="U375" s="420"/>
      <c r="V375" s="420"/>
      <c r="W375" s="420"/>
      <c r="X375" s="420"/>
      <c r="Y375" s="320"/>
      <c r="Z375" s="321"/>
      <c r="AA375" s="321"/>
      <c r="AB375" s="322"/>
      <c r="AC375" s="1062"/>
      <c r="AD375" s="1062"/>
      <c r="AE375" s="1062"/>
      <c r="AF375" s="1062"/>
      <c r="AG375" s="106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420"/>
      <c r="Q376" s="420"/>
      <c r="R376" s="420"/>
      <c r="S376" s="420"/>
      <c r="T376" s="420"/>
      <c r="U376" s="420"/>
      <c r="V376" s="420"/>
      <c r="W376" s="420"/>
      <c r="X376" s="420"/>
      <c r="Y376" s="320"/>
      <c r="Z376" s="321"/>
      <c r="AA376" s="321"/>
      <c r="AB376" s="322"/>
      <c r="AC376" s="1062"/>
      <c r="AD376" s="1062"/>
      <c r="AE376" s="1062"/>
      <c r="AF376" s="1062"/>
      <c r="AG376" s="106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420"/>
      <c r="Q377" s="420"/>
      <c r="R377" s="420"/>
      <c r="S377" s="420"/>
      <c r="T377" s="420"/>
      <c r="U377" s="420"/>
      <c r="V377" s="420"/>
      <c r="W377" s="420"/>
      <c r="X377" s="420"/>
      <c r="Y377" s="320"/>
      <c r="Z377" s="321"/>
      <c r="AA377" s="321"/>
      <c r="AB377" s="322"/>
      <c r="AC377" s="1062"/>
      <c r="AD377" s="1062"/>
      <c r="AE377" s="1062"/>
      <c r="AF377" s="1062"/>
      <c r="AG377" s="106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420"/>
      <c r="Q378" s="420"/>
      <c r="R378" s="420"/>
      <c r="S378" s="420"/>
      <c r="T378" s="420"/>
      <c r="U378" s="420"/>
      <c r="V378" s="420"/>
      <c r="W378" s="420"/>
      <c r="X378" s="420"/>
      <c r="Y378" s="320"/>
      <c r="Z378" s="321"/>
      <c r="AA378" s="321"/>
      <c r="AB378" s="322"/>
      <c r="AC378" s="1062"/>
      <c r="AD378" s="1062"/>
      <c r="AE378" s="1062"/>
      <c r="AF378" s="1062"/>
      <c r="AG378" s="106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420"/>
      <c r="Q379" s="420"/>
      <c r="R379" s="420"/>
      <c r="S379" s="420"/>
      <c r="T379" s="420"/>
      <c r="U379" s="420"/>
      <c r="V379" s="420"/>
      <c r="W379" s="420"/>
      <c r="X379" s="420"/>
      <c r="Y379" s="320"/>
      <c r="Z379" s="321"/>
      <c r="AA379" s="321"/>
      <c r="AB379" s="322"/>
      <c r="AC379" s="1062"/>
      <c r="AD379" s="1062"/>
      <c r="AE379" s="1062"/>
      <c r="AF379" s="1062"/>
      <c r="AG379" s="106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420"/>
      <c r="Q380" s="420"/>
      <c r="R380" s="420"/>
      <c r="S380" s="420"/>
      <c r="T380" s="420"/>
      <c r="U380" s="420"/>
      <c r="V380" s="420"/>
      <c r="W380" s="420"/>
      <c r="X380" s="420"/>
      <c r="Y380" s="320"/>
      <c r="Z380" s="321"/>
      <c r="AA380" s="321"/>
      <c r="AB380" s="322"/>
      <c r="AC380" s="1062"/>
      <c r="AD380" s="1062"/>
      <c r="AE380" s="1062"/>
      <c r="AF380" s="1062"/>
      <c r="AG380" s="106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420"/>
      <c r="Q381" s="420"/>
      <c r="R381" s="420"/>
      <c r="S381" s="420"/>
      <c r="T381" s="420"/>
      <c r="U381" s="420"/>
      <c r="V381" s="420"/>
      <c r="W381" s="420"/>
      <c r="X381" s="420"/>
      <c r="Y381" s="320"/>
      <c r="Z381" s="321"/>
      <c r="AA381" s="321"/>
      <c r="AB381" s="322"/>
      <c r="AC381" s="1062"/>
      <c r="AD381" s="1062"/>
      <c r="AE381" s="1062"/>
      <c r="AF381" s="1062"/>
      <c r="AG381" s="106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420"/>
      <c r="Q382" s="420"/>
      <c r="R382" s="420"/>
      <c r="S382" s="420"/>
      <c r="T382" s="420"/>
      <c r="U382" s="420"/>
      <c r="V382" s="420"/>
      <c r="W382" s="420"/>
      <c r="X382" s="420"/>
      <c r="Y382" s="320"/>
      <c r="Z382" s="321"/>
      <c r="AA382" s="321"/>
      <c r="AB382" s="322"/>
      <c r="AC382" s="1062"/>
      <c r="AD382" s="1062"/>
      <c r="AE382" s="1062"/>
      <c r="AF382" s="1062"/>
      <c r="AG382" s="106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420"/>
      <c r="Q383" s="420"/>
      <c r="R383" s="420"/>
      <c r="S383" s="420"/>
      <c r="T383" s="420"/>
      <c r="U383" s="420"/>
      <c r="V383" s="420"/>
      <c r="W383" s="420"/>
      <c r="X383" s="420"/>
      <c r="Y383" s="320"/>
      <c r="Z383" s="321"/>
      <c r="AA383" s="321"/>
      <c r="AB383" s="322"/>
      <c r="AC383" s="1062"/>
      <c r="AD383" s="1062"/>
      <c r="AE383" s="1062"/>
      <c r="AF383" s="1062"/>
      <c r="AG383" s="106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420"/>
      <c r="Q384" s="420"/>
      <c r="R384" s="420"/>
      <c r="S384" s="420"/>
      <c r="T384" s="420"/>
      <c r="U384" s="420"/>
      <c r="V384" s="420"/>
      <c r="W384" s="420"/>
      <c r="X384" s="420"/>
      <c r="Y384" s="320"/>
      <c r="Z384" s="321"/>
      <c r="AA384" s="321"/>
      <c r="AB384" s="322"/>
      <c r="AC384" s="1062"/>
      <c r="AD384" s="1062"/>
      <c r="AE384" s="1062"/>
      <c r="AF384" s="1062"/>
      <c r="AG384" s="106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420"/>
      <c r="Q385" s="420"/>
      <c r="R385" s="420"/>
      <c r="S385" s="420"/>
      <c r="T385" s="420"/>
      <c r="U385" s="420"/>
      <c r="V385" s="420"/>
      <c r="W385" s="420"/>
      <c r="X385" s="420"/>
      <c r="Y385" s="320"/>
      <c r="Z385" s="321"/>
      <c r="AA385" s="321"/>
      <c r="AB385" s="322"/>
      <c r="AC385" s="1062"/>
      <c r="AD385" s="1062"/>
      <c r="AE385" s="1062"/>
      <c r="AF385" s="1062"/>
      <c r="AG385" s="106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420"/>
      <c r="Q386" s="420"/>
      <c r="R386" s="420"/>
      <c r="S386" s="420"/>
      <c r="T386" s="420"/>
      <c r="U386" s="420"/>
      <c r="V386" s="420"/>
      <c r="W386" s="420"/>
      <c r="X386" s="420"/>
      <c r="Y386" s="320"/>
      <c r="Z386" s="321"/>
      <c r="AA386" s="321"/>
      <c r="AB386" s="322"/>
      <c r="AC386" s="1062"/>
      <c r="AD386" s="1062"/>
      <c r="AE386" s="1062"/>
      <c r="AF386" s="1062"/>
      <c r="AG386" s="106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420"/>
      <c r="Q387" s="420"/>
      <c r="R387" s="420"/>
      <c r="S387" s="420"/>
      <c r="T387" s="420"/>
      <c r="U387" s="420"/>
      <c r="V387" s="420"/>
      <c r="W387" s="420"/>
      <c r="X387" s="420"/>
      <c r="Y387" s="320"/>
      <c r="Z387" s="321"/>
      <c r="AA387" s="321"/>
      <c r="AB387" s="322"/>
      <c r="AC387" s="1062"/>
      <c r="AD387" s="1062"/>
      <c r="AE387" s="1062"/>
      <c r="AF387" s="1062"/>
      <c r="AG387" s="106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420"/>
      <c r="Q388" s="420"/>
      <c r="R388" s="420"/>
      <c r="S388" s="420"/>
      <c r="T388" s="420"/>
      <c r="U388" s="420"/>
      <c r="V388" s="420"/>
      <c r="W388" s="420"/>
      <c r="X388" s="420"/>
      <c r="Y388" s="320"/>
      <c r="Z388" s="321"/>
      <c r="AA388" s="321"/>
      <c r="AB388" s="322"/>
      <c r="AC388" s="1062"/>
      <c r="AD388" s="1062"/>
      <c r="AE388" s="1062"/>
      <c r="AF388" s="1062"/>
      <c r="AG388" s="106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420"/>
      <c r="Q389" s="420"/>
      <c r="R389" s="420"/>
      <c r="S389" s="420"/>
      <c r="T389" s="420"/>
      <c r="U389" s="420"/>
      <c r="V389" s="420"/>
      <c r="W389" s="420"/>
      <c r="X389" s="420"/>
      <c r="Y389" s="320"/>
      <c r="Z389" s="321"/>
      <c r="AA389" s="321"/>
      <c r="AB389" s="322"/>
      <c r="AC389" s="1062"/>
      <c r="AD389" s="1062"/>
      <c r="AE389" s="1062"/>
      <c r="AF389" s="1062"/>
      <c r="AG389" s="106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420"/>
      <c r="Q390" s="420"/>
      <c r="R390" s="420"/>
      <c r="S390" s="420"/>
      <c r="T390" s="420"/>
      <c r="U390" s="420"/>
      <c r="V390" s="420"/>
      <c r="W390" s="420"/>
      <c r="X390" s="420"/>
      <c r="Y390" s="320"/>
      <c r="Z390" s="321"/>
      <c r="AA390" s="321"/>
      <c r="AB390" s="322"/>
      <c r="AC390" s="1062"/>
      <c r="AD390" s="1062"/>
      <c r="AE390" s="1062"/>
      <c r="AF390" s="1062"/>
      <c r="AG390" s="106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420"/>
      <c r="Q391" s="420"/>
      <c r="R391" s="420"/>
      <c r="S391" s="420"/>
      <c r="T391" s="420"/>
      <c r="U391" s="420"/>
      <c r="V391" s="420"/>
      <c r="W391" s="420"/>
      <c r="X391" s="420"/>
      <c r="Y391" s="320"/>
      <c r="Z391" s="321"/>
      <c r="AA391" s="321"/>
      <c r="AB391" s="322"/>
      <c r="AC391" s="1062"/>
      <c r="AD391" s="1062"/>
      <c r="AE391" s="1062"/>
      <c r="AF391" s="1062"/>
      <c r="AG391" s="106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420"/>
      <c r="Q392" s="420"/>
      <c r="R392" s="420"/>
      <c r="S392" s="420"/>
      <c r="T392" s="420"/>
      <c r="U392" s="420"/>
      <c r="V392" s="420"/>
      <c r="W392" s="420"/>
      <c r="X392" s="420"/>
      <c r="Y392" s="320"/>
      <c r="Z392" s="321"/>
      <c r="AA392" s="321"/>
      <c r="AB392" s="322"/>
      <c r="AC392" s="1062"/>
      <c r="AD392" s="1062"/>
      <c r="AE392" s="1062"/>
      <c r="AF392" s="1062"/>
      <c r="AG392" s="106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420"/>
      <c r="Q393" s="420"/>
      <c r="R393" s="420"/>
      <c r="S393" s="420"/>
      <c r="T393" s="420"/>
      <c r="U393" s="420"/>
      <c r="V393" s="420"/>
      <c r="W393" s="420"/>
      <c r="X393" s="420"/>
      <c r="Y393" s="320"/>
      <c r="Z393" s="321"/>
      <c r="AA393" s="321"/>
      <c r="AB393" s="322"/>
      <c r="AC393" s="1062"/>
      <c r="AD393" s="1062"/>
      <c r="AE393" s="1062"/>
      <c r="AF393" s="1062"/>
      <c r="AG393" s="106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420"/>
      <c r="Q394" s="420"/>
      <c r="R394" s="420"/>
      <c r="S394" s="420"/>
      <c r="T394" s="420"/>
      <c r="U394" s="420"/>
      <c r="V394" s="420"/>
      <c r="W394" s="420"/>
      <c r="X394" s="420"/>
      <c r="Y394" s="320"/>
      <c r="Z394" s="321"/>
      <c r="AA394" s="321"/>
      <c r="AB394" s="322"/>
      <c r="AC394" s="1062"/>
      <c r="AD394" s="1062"/>
      <c r="AE394" s="1062"/>
      <c r="AF394" s="1062"/>
      <c r="AG394" s="106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420"/>
      <c r="Q395" s="420"/>
      <c r="R395" s="420"/>
      <c r="S395" s="420"/>
      <c r="T395" s="420"/>
      <c r="U395" s="420"/>
      <c r="V395" s="420"/>
      <c r="W395" s="420"/>
      <c r="X395" s="420"/>
      <c r="Y395" s="320"/>
      <c r="Z395" s="321"/>
      <c r="AA395" s="321"/>
      <c r="AB395" s="322"/>
      <c r="AC395" s="1062"/>
      <c r="AD395" s="1062"/>
      <c r="AE395" s="1062"/>
      <c r="AF395" s="1062"/>
      <c r="AG395" s="106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420"/>
      <c r="Q396" s="420"/>
      <c r="R396" s="420"/>
      <c r="S396" s="420"/>
      <c r="T396" s="420"/>
      <c r="U396" s="420"/>
      <c r="V396" s="420"/>
      <c r="W396" s="420"/>
      <c r="X396" s="420"/>
      <c r="Y396" s="320"/>
      <c r="Z396" s="321"/>
      <c r="AA396" s="321"/>
      <c r="AB396" s="322"/>
      <c r="AC396" s="1062"/>
      <c r="AD396" s="1062"/>
      <c r="AE396" s="1062"/>
      <c r="AF396" s="1062"/>
      <c r="AG396" s="106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295</v>
      </c>
      <c r="K399" s="109"/>
      <c r="L399" s="109"/>
      <c r="M399" s="109"/>
      <c r="N399" s="109"/>
      <c r="O399" s="109"/>
      <c r="P399" s="337" t="s">
        <v>27</v>
      </c>
      <c r="Q399" s="337"/>
      <c r="R399" s="337"/>
      <c r="S399" s="337"/>
      <c r="T399" s="337"/>
      <c r="U399" s="337"/>
      <c r="V399" s="337"/>
      <c r="W399" s="337"/>
      <c r="X399" s="337"/>
      <c r="Y399" s="347" t="s">
        <v>347</v>
      </c>
      <c r="Z399" s="348"/>
      <c r="AA399" s="348"/>
      <c r="AB399" s="348"/>
      <c r="AC399" s="277" t="s">
        <v>332</v>
      </c>
      <c r="AD399" s="277"/>
      <c r="AE399" s="277"/>
      <c r="AF399" s="277"/>
      <c r="AG399" s="277"/>
      <c r="AH399" s="347" t="s">
        <v>257</v>
      </c>
      <c r="AI399" s="349"/>
      <c r="AJ399" s="349"/>
      <c r="AK399" s="349"/>
      <c r="AL399" s="349" t="s">
        <v>21</v>
      </c>
      <c r="AM399" s="349"/>
      <c r="AN399" s="349"/>
      <c r="AO399" s="425"/>
      <c r="AP399" s="426" t="s">
        <v>296</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420"/>
      <c r="Q400" s="420"/>
      <c r="R400" s="420"/>
      <c r="S400" s="420"/>
      <c r="T400" s="420"/>
      <c r="U400" s="420"/>
      <c r="V400" s="420"/>
      <c r="W400" s="420"/>
      <c r="X400" s="420"/>
      <c r="Y400" s="320"/>
      <c r="Z400" s="321"/>
      <c r="AA400" s="321"/>
      <c r="AB400" s="322"/>
      <c r="AC400" s="1062"/>
      <c r="AD400" s="1062"/>
      <c r="AE400" s="1062"/>
      <c r="AF400" s="1062"/>
      <c r="AG400" s="106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420"/>
      <c r="Q401" s="420"/>
      <c r="R401" s="420"/>
      <c r="S401" s="420"/>
      <c r="T401" s="420"/>
      <c r="U401" s="420"/>
      <c r="V401" s="420"/>
      <c r="W401" s="420"/>
      <c r="X401" s="420"/>
      <c r="Y401" s="320"/>
      <c r="Z401" s="321"/>
      <c r="AA401" s="321"/>
      <c r="AB401" s="322"/>
      <c r="AC401" s="1062"/>
      <c r="AD401" s="1062"/>
      <c r="AE401" s="1062"/>
      <c r="AF401" s="1062"/>
      <c r="AG401" s="106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420"/>
      <c r="Q402" s="420"/>
      <c r="R402" s="420"/>
      <c r="S402" s="420"/>
      <c r="T402" s="420"/>
      <c r="U402" s="420"/>
      <c r="V402" s="420"/>
      <c r="W402" s="420"/>
      <c r="X402" s="420"/>
      <c r="Y402" s="320"/>
      <c r="Z402" s="321"/>
      <c r="AA402" s="321"/>
      <c r="AB402" s="322"/>
      <c r="AC402" s="1062"/>
      <c r="AD402" s="1062"/>
      <c r="AE402" s="1062"/>
      <c r="AF402" s="1062"/>
      <c r="AG402" s="106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420"/>
      <c r="Q403" s="420"/>
      <c r="R403" s="420"/>
      <c r="S403" s="420"/>
      <c r="T403" s="420"/>
      <c r="U403" s="420"/>
      <c r="V403" s="420"/>
      <c r="W403" s="420"/>
      <c r="X403" s="420"/>
      <c r="Y403" s="320"/>
      <c r="Z403" s="321"/>
      <c r="AA403" s="321"/>
      <c r="AB403" s="322"/>
      <c r="AC403" s="1062"/>
      <c r="AD403" s="1062"/>
      <c r="AE403" s="1062"/>
      <c r="AF403" s="1062"/>
      <c r="AG403" s="106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420"/>
      <c r="Q404" s="420"/>
      <c r="R404" s="420"/>
      <c r="S404" s="420"/>
      <c r="T404" s="420"/>
      <c r="U404" s="420"/>
      <c r="V404" s="420"/>
      <c r="W404" s="420"/>
      <c r="X404" s="420"/>
      <c r="Y404" s="320"/>
      <c r="Z404" s="321"/>
      <c r="AA404" s="321"/>
      <c r="AB404" s="322"/>
      <c r="AC404" s="1062"/>
      <c r="AD404" s="1062"/>
      <c r="AE404" s="1062"/>
      <c r="AF404" s="1062"/>
      <c r="AG404" s="106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420"/>
      <c r="Q405" s="420"/>
      <c r="R405" s="420"/>
      <c r="S405" s="420"/>
      <c r="T405" s="420"/>
      <c r="U405" s="420"/>
      <c r="V405" s="420"/>
      <c r="W405" s="420"/>
      <c r="X405" s="420"/>
      <c r="Y405" s="320"/>
      <c r="Z405" s="321"/>
      <c r="AA405" s="321"/>
      <c r="AB405" s="322"/>
      <c r="AC405" s="1062"/>
      <c r="AD405" s="1062"/>
      <c r="AE405" s="1062"/>
      <c r="AF405" s="1062"/>
      <c r="AG405" s="106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420"/>
      <c r="Q406" s="420"/>
      <c r="R406" s="420"/>
      <c r="S406" s="420"/>
      <c r="T406" s="420"/>
      <c r="U406" s="420"/>
      <c r="V406" s="420"/>
      <c r="W406" s="420"/>
      <c r="X406" s="420"/>
      <c r="Y406" s="320"/>
      <c r="Z406" s="321"/>
      <c r="AA406" s="321"/>
      <c r="AB406" s="322"/>
      <c r="AC406" s="1062"/>
      <c r="AD406" s="1062"/>
      <c r="AE406" s="1062"/>
      <c r="AF406" s="1062"/>
      <c r="AG406" s="106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420"/>
      <c r="Q407" s="420"/>
      <c r="R407" s="420"/>
      <c r="S407" s="420"/>
      <c r="T407" s="420"/>
      <c r="U407" s="420"/>
      <c r="V407" s="420"/>
      <c r="W407" s="420"/>
      <c r="X407" s="420"/>
      <c r="Y407" s="320"/>
      <c r="Z407" s="321"/>
      <c r="AA407" s="321"/>
      <c r="AB407" s="322"/>
      <c r="AC407" s="1062"/>
      <c r="AD407" s="1062"/>
      <c r="AE407" s="1062"/>
      <c r="AF407" s="1062"/>
      <c r="AG407" s="106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420"/>
      <c r="Q408" s="420"/>
      <c r="R408" s="420"/>
      <c r="S408" s="420"/>
      <c r="T408" s="420"/>
      <c r="U408" s="420"/>
      <c r="V408" s="420"/>
      <c r="W408" s="420"/>
      <c r="X408" s="420"/>
      <c r="Y408" s="320"/>
      <c r="Z408" s="321"/>
      <c r="AA408" s="321"/>
      <c r="AB408" s="322"/>
      <c r="AC408" s="1062"/>
      <c r="AD408" s="1062"/>
      <c r="AE408" s="1062"/>
      <c r="AF408" s="1062"/>
      <c r="AG408" s="106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420"/>
      <c r="Q409" s="420"/>
      <c r="R409" s="420"/>
      <c r="S409" s="420"/>
      <c r="T409" s="420"/>
      <c r="U409" s="420"/>
      <c r="V409" s="420"/>
      <c r="W409" s="420"/>
      <c r="X409" s="420"/>
      <c r="Y409" s="320"/>
      <c r="Z409" s="321"/>
      <c r="AA409" s="321"/>
      <c r="AB409" s="322"/>
      <c r="AC409" s="1062"/>
      <c r="AD409" s="1062"/>
      <c r="AE409" s="1062"/>
      <c r="AF409" s="1062"/>
      <c r="AG409" s="106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420"/>
      <c r="Q410" s="420"/>
      <c r="R410" s="420"/>
      <c r="S410" s="420"/>
      <c r="T410" s="420"/>
      <c r="U410" s="420"/>
      <c r="V410" s="420"/>
      <c r="W410" s="420"/>
      <c r="X410" s="420"/>
      <c r="Y410" s="320"/>
      <c r="Z410" s="321"/>
      <c r="AA410" s="321"/>
      <c r="AB410" s="322"/>
      <c r="AC410" s="1062"/>
      <c r="AD410" s="1062"/>
      <c r="AE410" s="1062"/>
      <c r="AF410" s="1062"/>
      <c r="AG410" s="106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420"/>
      <c r="Q411" s="420"/>
      <c r="R411" s="420"/>
      <c r="S411" s="420"/>
      <c r="T411" s="420"/>
      <c r="U411" s="420"/>
      <c r="V411" s="420"/>
      <c r="W411" s="420"/>
      <c r="X411" s="420"/>
      <c r="Y411" s="320"/>
      <c r="Z411" s="321"/>
      <c r="AA411" s="321"/>
      <c r="AB411" s="322"/>
      <c r="AC411" s="1062"/>
      <c r="AD411" s="1062"/>
      <c r="AE411" s="1062"/>
      <c r="AF411" s="1062"/>
      <c r="AG411" s="106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420"/>
      <c r="Q412" s="420"/>
      <c r="R412" s="420"/>
      <c r="S412" s="420"/>
      <c r="T412" s="420"/>
      <c r="U412" s="420"/>
      <c r="V412" s="420"/>
      <c r="W412" s="420"/>
      <c r="X412" s="420"/>
      <c r="Y412" s="320"/>
      <c r="Z412" s="321"/>
      <c r="AA412" s="321"/>
      <c r="AB412" s="322"/>
      <c r="AC412" s="1062"/>
      <c r="AD412" s="1062"/>
      <c r="AE412" s="1062"/>
      <c r="AF412" s="1062"/>
      <c r="AG412" s="106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420"/>
      <c r="Q413" s="420"/>
      <c r="R413" s="420"/>
      <c r="S413" s="420"/>
      <c r="T413" s="420"/>
      <c r="U413" s="420"/>
      <c r="V413" s="420"/>
      <c r="W413" s="420"/>
      <c r="X413" s="420"/>
      <c r="Y413" s="320"/>
      <c r="Z413" s="321"/>
      <c r="AA413" s="321"/>
      <c r="AB413" s="322"/>
      <c r="AC413" s="1062"/>
      <c r="AD413" s="1062"/>
      <c r="AE413" s="1062"/>
      <c r="AF413" s="1062"/>
      <c r="AG413" s="106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420"/>
      <c r="Q414" s="420"/>
      <c r="R414" s="420"/>
      <c r="S414" s="420"/>
      <c r="T414" s="420"/>
      <c r="U414" s="420"/>
      <c r="V414" s="420"/>
      <c r="W414" s="420"/>
      <c r="X414" s="420"/>
      <c r="Y414" s="320"/>
      <c r="Z414" s="321"/>
      <c r="AA414" s="321"/>
      <c r="AB414" s="322"/>
      <c r="AC414" s="1062"/>
      <c r="AD414" s="1062"/>
      <c r="AE414" s="1062"/>
      <c r="AF414" s="1062"/>
      <c r="AG414" s="106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420"/>
      <c r="Q415" s="420"/>
      <c r="R415" s="420"/>
      <c r="S415" s="420"/>
      <c r="T415" s="420"/>
      <c r="U415" s="420"/>
      <c r="V415" s="420"/>
      <c r="W415" s="420"/>
      <c r="X415" s="420"/>
      <c r="Y415" s="320"/>
      <c r="Z415" s="321"/>
      <c r="AA415" s="321"/>
      <c r="AB415" s="322"/>
      <c r="AC415" s="1062"/>
      <c r="AD415" s="1062"/>
      <c r="AE415" s="1062"/>
      <c r="AF415" s="1062"/>
      <c r="AG415" s="106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420"/>
      <c r="Q416" s="420"/>
      <c r="R416" s="420"/>
      <c r="S416" s="420"/>
      <c r="T416" s="420"/>
      <c r="U416" s="420"/>
      <c r="V416" s="420"/>
      <c r="W416" s="420"/>
      <c r="X416" s="420"/>
      <c r="Y416" s="320"/>
      <c r="Z416" s="321"/>
      <c r="AA416" s="321"/>
      <c r="AB416" s="322"/>
      <c r="AC416" s="1062"/>
      <c r="AD416" s="1062"/>
      <c r="AE416" s="1062"/>
      <c r="AF416" s="1062"/>
      <c r="AG416" s="106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420"/>
      <c r="Q417" s="420"/>
      <c r="R417" s="420"/>
      <c r="S417" s="420"/>
      <c r="T417" s="420"/>
      <c r="U417" s="420"/>
      <c r="V417" s="420"/>
      <c r="W417" s="420"/>
      <c r="X417" s="420"/>
      <c r="Y417" s="320"/>
      <c r="Z417" s="321"/>
      <c r="AA417" s="321"/>
      <c r="AB417" s="322"/>
      <c r="AC417" s="1062"/>
      <c r="AD417" s="1062"/>
      <c r="AE417" s="1062"/>
      <c r="AF417" s="1062"/>
      <c r="AG417" s="106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420"/>
      <c r="Q418" s="420"/>
      <c r="R418" s="420"/>
      <c r="S418" s="420"/>
      <c r="T418" s="420"/>
      <c r="U418" s="420"/>
      <c r="V418" s="420"/>
      <c r="W418" s="420"/>
      <c r="X418" s="420"/>
      <c r="Y418" s="320"/>
      <c r="Z418" s="321"/>
      <c r="AA418" s="321"/>
      <c r="AB418" s="322"/>
      <c r="AC418" s="1062"/>
      <c r="AD418" s="1062"/>
      <c r="AE418" s="1062"/>
      <c r="AF418" s="1062"/>
      <c r="AG418" s="106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420"/>
      <c r="Q419" s="420"/>
      <c r="R419" s="420"/>
      <c r="S419" s="420"/>
      <c r="T419" s="420"/>
      <c r="U419" s="420"/>
      <c r="V419" s="420"/>
      <c r="W419" s="420"/>
      <c r="X419" s="420"/>
      <c r="Y419" s="320"/>
      <c r="Z419" s="321"/>
      <c r="AA419" s="321"/>
      <c r="AB419" s="322"/>
      <c r="AC419" s="1062"/>
      <c r="AD419" s="1062"/>
      <c r="AE419" s="1062"/>
      <c r="AF419" s="1062"/>
      <c r="AG419" s="106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420"/>
      <c r="Q420" s="420"/>
      <c r="R420" s="420"/>
      <c r="S420" s="420"/>
      <c r="T420" s="420"/>
      <c r="U420" s="420"/>
      <c r="V420" s="420"/>
      <c r="W420" s="420"/>
      <c r="X420" s="420"/>
      <c r="Y420" s="320"/>
      <c r="Z420" s="321"/>
      <c r="AA420" s="321"/>
      <c r="AB420" s="322"/>
      <c r="AC420" s="1062"/>
      <c r="AD420" s="1062"/>
      <c r="AE420" s="1062"/>
      <c r="AF420" s="1062"/>
      <c r="AG420" s="106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420"/>
      <c r="Q421" s="420"/>
      <c r="R421" s="420"/>
      <c r="S421" s="420"/>
      <c r="T421" s="420"/>
      <c r="U421" s="420"/>
      <c r="V421" s="420"/>
      <c r="W421" s="420"/>
      <c r="X421" s="420"/>
      <c r="Y421" s="320"/>
      <c r="Z421" s="321"/>
      <c r="AA421" s="321"/>
      <c r="AB421" s="322"/>
      <c r="AC421" s="1062"/>
      <c r="AD421" s="1062"/>
      <c r="AE421" s="1062"/>
      <c r="AF421" s="1062"/>
      <c r="AG421" s="106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420"/>
      <c r="Q422" s="420"/>
      <c r="R422" s="420"/>
      <c r="S422" s="420"/>
      <c r="T422" s="420"/>
      <c r="U422" s="420"/>
      <c r="V422" s="420"/>
      <c r="W422" s="420"/>
      <c r="X422" s="420"/>
      <c r="Y422" s="320"/>
      <c r="Z422" s="321"/>
      <c r="AA422" s="321"/>
      <c r="AB422" s="322"/>
      <c r="AC422" s="1062"/>
      <c r="AD422" s="1062"/>
      <c r="AE422" s="1062"/>
      <c r="AF422" s="1062"/>
      <c r="AG422" s="106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420"/>
      <c r="Q423" s="420"/>
      <c r="R423" s="420"/>
      <c r="S423" s="420"/>
      <c r="T423" s="420"/>
      <c r="U423" s="420"/>
      <c r="V423" s="420"/>
      <c r="W423" s="420"/>
      <c r="X423" s="420"/>
      <c r="Y423" s="320"/>
      <c r="Z423" s="321"/>
      <c r="AA423" s="321"/>
      <c r="AB423" s="322"/>
      <c r="AC423" s="1062"/>
      <c r="AD423" s="1062"/>
      <c r="AE423" s="1062"/>
      <c r="AF423" s="1062"/>
      <c r="AG423" s="106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420"/>
      <c r="Q424" s="420"/>
      <c r="R424" s="420"/>
      <c r="S424" s="420"/>
      <c r="T424" s="420"/>
      <c r="U424" s="420"/>
      <c r="V424" s="420"/>
      <c r="W424" s="420"/>
      <c r="X424" s="420"/>
      <c r="Y424" s="320"/>
      <c r="Z424" s="321"/>
      <c r="AA424" s="321"/>
      <c r="AB424" s="322"/>
      <c r="AC424" s="1062"/>
      <c r="AD424" s="1062"/>
      <c r="AE424" s="1062"/>
      <c r="AF424" s="1062"/>
      <c r="AG424" s="106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420"/>
      <c r="Q425" s="420"/>
      <c r="R425" s="420"/>
      <c r="S425" s="420"/>
      <c r="T425" s="420"/>
      <c r="U425" s="420"/>
      <c r="V425" s="420"/>
      <c r="W425" s="420"/>
      <c r="X425" s="420"/>
      <c r="Y425" s="320"/>
      <c r="Z425" s="321"/>
      <c r="AA425" s="321"/>
      <c r="AB425" s="322"/>
      <c r="AC425" s="1062"/>
      <c r="AD425" s="1062"/>
      <c r="AE425" s="1062"/>
      <c r="AF425" s="1062"/>
      <c r="AG425" s="106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420"/>
      <c r="Q426" s="420"/>
      <c r="R426" s="420"/>
      <c r="S426" s="420"/>
      <c r="T426" s="420"/>
      <c r="U426" s="420"/>
      <c r="V426" s="420"/>
      <c r="W426" s="420"/>
      <c r="X426" s="420"/>
      <c r="Y426" s="320"/>
      <c r="Z426" s="321"/>
      <c r="AA426" s="321"/>
      <c r="AB426" s="322"/>
      <c r="AC426" s="1062"/>
      <c r="AD426" s="1062"/>
      <c r="AE426" s="1062"/>
      <c r="AF426" s="1062"/>
      <c r="AG426" s="106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420"/>
      <c r="Q427" s="420"/>
      <c r="R427" s="420"/>
      <c r="S427" s="420"/>
      <c r="T427" s="420"/>
      <c r="U427" s="420"/>
      <c r="V427" s="420"/>
      <c r="W427" s="420"/>
      <c r="X427" s="420"/>
      <c r="Y427" s="320"/>
      <c r="Z427" s="321"/>
      <c r="AA427" s="321"/>
      <c r="AB427" s="322"/>
      <c r="AC427" s="1062"/>
      <c r="AD427" s="1062"/>
      <c r="AE427" s="1062"/>
      <c r="AF427" s="1062"/>
      <c r="AG427" s="106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420"/>
      <c r="Q428" s="420"/>
      <c r="R428" s="420"/>
      <c r="S428" s="420"/>
      <c r="T428" s="420"/>
      <c r="U428" s="420"/>
      <c r="V428" s="420"/>
      <c r="W428" s="420"/>
      <c r="X428" s="420"/>
      <c r="Y428" s="320"/>
      <c r="Z428" s="321"/>
      <c r="AA428" s="321"/>
      <c r="AB428" s="322"/>
      <c r="AC428" s="1062"/>
      <c r="AD428" s="1062"/>
      <c r="AE428" s="1062"/>
      <c r="AF428" s="1062"/>
      <c r="AG428" s="106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420"/>
      <c r="Q429" s="420"/>
      <c r="R429" s="420"/>
      <c r="S429" s="420"/>
      <c r="T429" s="420"/>
      <c r="U429" s="420"/>
      <c r="V429" s="420"/>
      <c r="W429" s="420"/>
      <c r="X429" s="420"/>
      <c r="Y429" s="320"/>
      <c r="Z429" s="321"/>
      <c r="AA429" s="321"/>
      <c r="AB429" s="322"/>
      <c r="AC429" s="1062"/>
      <c r="AD429" s="1062"/>
      <c r="AE429" s="1062"/>
      <c r="AF429" s="1062"/>
      <c r="AG429" s="106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295</v>
      </c>
      <c r="K432" s="109"/>
      <c r="L432" s="109"/>
      <c r="M432" s="109"/>
      <c r="N432" s="109"/>
      <c r="O432" s="109"/>
      <c r="P432" s="337" t="s">
        <v>27</v>
      </c>
      <c r="Q432" s="337"/>
      <c r="R432" s="337"/>
      <c r="S432" s="337"/>
      <c r="T432" s="337"/>
      <c r="U432" s="337"/>
      <c r="V432" s="337"/>
      <c r="W432" s="337"/>
      <c r="X432" s="337"/>
      <c r="Y432" s="347" t="s">
        <v>347</v>
      </c>
      <c r="Z432" s="348"/>
      <c r="AA432" s="348"/>
      <c r="AB432" s="348"/>
      <c r="AC432" s="277" t="s">
        <v>332</v>
      </c>
      <c r="AD432" s="277"/>
      <c r="AE432" s="277"/>
      <c r="AF432" s="277"/>
      <c r="AG432" s="277"/>
      <c r="AH432" s="347" t="s">
        <v>257</v>
      </c>
      <c r="AI432" s="349"/>
      <c r="AJ432" s="349"/>
      <c r="AK432" s="349"/>
      <c r="AL432" s="349" t="s">
        <v>21</v>
      </c>
      <c r="AM432" s="349"/>
      <c r="AN432" s="349"/>
      <c r="AO432" s="425"/>
      <c r="AP432" s="426" t="s">
        <v>296</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420"/>
      <c r="Q433" s="420"/>
      <c r="R433" s="420"/>
      <c r="S433" s="420"/>
      <c r="T433" s="420"/>
      <c r="U433" s="420"/>
      <c r="V433" s="420"/>
      <c r="W433" s="420"/>
      <c r="X433" s="420"/>
      <c r="Y433" s="320"/>
      <c r="Z433" s="321"/>
      <c r="AA433" s="321"/>
      <c r="AB433" s="322"/>
      <c r="AC433" s="1062"/>
      <c r="AD433" s="1062"/>
      <c r="AE433" s="1062"/>
      <c r="AF433" s="1062"/>
      <c r="AG433" s="106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420"/>
      <c r="Q434" s="420"/>
      <c r="R434" s="420"/>
      <c r="S434" s="420"/>
      <c r="T434" s="420"/>
      <c r="U434" s="420"/>
      <c r="V434" s="420"/>
      <c r="W434" s="420"/>
      <c r="X434" s="420"/>
      <c r="Y434" s="320"/>
      <c r="Z434" s="321"/>
      <c r="AA434" s="321"/>
      <c r="AB434" s="322"/>
      <c r="AC434" s="1062"/>
      <c r="AD434" s="1062"/>
      <c r="AE434" s="1062"/>
      <c r="AF434" s="1062"/>
      <c r="AG434" s="106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420"/>
      <c r="Q435" s="420"/>
      <c r="R435" s="420"/>
      <c r="S435" s="420"/>
      <c r="T435" s="420"/>
      <c r="U435" s="420"/>
      <c r="V435" s="420"/>
      <c r="W435" s="420"/>
      <c r="X435" s="420"/>
      <c r="Y435" s="320"/>
      <c r="Z435" s="321"/>
      <c r="AA435" s="321"/>
      <c r="AB435" s="322"/>
      <c r="AC435" s="1062"/>
      <c r="AD435" s="1062"/>
      <c r="AE435" s="1062"/>
      <c r="AF435" s="1062"/>
      <c r="AG435" s="106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420"/>
      <c r="Q436" s="420"/>
      <c r="R436" s="420"/>
      <c r="S436" s="420"/>
      <c r="T436" s="420"/>
      <c r="U436" s="420"/>
      <c r="V436" s="420"/>
      <c r="W436" s="420"/>
      <c r="X436" s="420"/>
      <c r="Y436" s="320"/>
      <c r="Z436" s="321"/>
      <c r="AA436" s="321"/>
      <c r="AB436" s="322"/>
      <c r="AC436" s="1062"/>
      <c r="AD436" s="1062"/>
      <c r="AE436" s="1062"/>
      <c r="AF436" s="1062"/>
      <c r="AG436" s="106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420"/>
      <c r="Q437" s="420"/>
      <c r="R437" s="420"/>
      <c r="S437" s="420"/>
      <c r="T437" s="420"/>
      <c r="U437" s="420"/>
      <c r="V437" s="420"/>
      <c r="W437" s="420"/>
      <c r="X437" s="420"/>
      <c r="Y437" s="320"/>
      <c r="Z437" s="321"/>
      <c r="AA437" s="321"/>
      <c r="AB437" s="322"/>
      <c r="AC437" s="1062"/>
      <c r="AD437" s="1062"/>
      <c r="AE437" s="1062"/>
      <c r="AF437" s="1062"/>
      <c r="AG437" s="106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420"/>
      <c r="Q438" s="420"/>
      <c r="R438" s="420"/>
      <c r="S438" s="420"/>
      <c r="T438" s="420"/>
      <c r="U438" s="420"/>
      <c r="V438" s="420"/>
      <c r="W438" s="420"/>
      <c r="X438" s="420"/>
      <c r="Y438" s="320"/>
      <c r="Z438" s="321"/>
      <c r="AA438" s="321"/>
      <c r="AB438" s="322"/>
      <c r="AC438" s="1062"/>
      <c r="AD438" s="1062"/>
      <c r="AE438" s="1062"/>
      <c r="AF438" s="1062"/>
      <c r="AG438" s="106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420"/>
      <c r="Q439" s="420"/>
      <c r="R439" s="420"/>
      <c r="S439" s="420"/>
      <c r="T439" s="420"/>
      <c r="U439" s="420"/>
      <c r="V439" s="420"/>
      <c r="W439" s="420"/>
      <c r="X439" s="420"/>
      <c r="Y439" s="320"/>
      <c r="Z439" s="321"/>
      <c r="AA439" s="321"/>
      <c r="AB439" s="322"/>
      <c r="AC439" s="1062"/>
      <c r="AD439" s="1062"/>
      <c r="AE439" s="1062"/>
      <c r="AF439" s="1062"/>
      <c r="AG439" s="106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420"/>
      <c r="Q440" s="420"/>
      <c r="R440" s="420"/>
      <c r="S440" s="420"/>
      <c r="T440" s="420"/>
      <c r="U440" s="420"/>
      <c r="V440" s="420"/>
      <c r="W440" s="420"/>
      <c r="X440" s="420"/>
      <c r="Y440" s="320"/>
      <c r="Z440" s="321"/>
      <c r="AA440" s="321"/>
      <c r="AB440" s="322"/>
      <c r="AC440" s="1062"/>
      <c r="AD440" s="1062"/>
      <c r="AE440" s="1062"/>
      <c r="AF440" s="1062"/>
      <c r="AG440" s="106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420"/>
      <c r="Q441" s="420"/>
      <c r="R441" s="420"/>
      <c r="S441" s="420"/>
      <c r="T441" s="420"/>
      <c r="U441" s="420"/>
      <c r="V441" s="420"/>
      <c r="W441" s="420"/>
      <c r="X441" s="420"/>
      <c r="Y441" s="320"/>
      <c r="Z441" s="321"/>
      <c r="AA441" s="321"/>
      <c r="AB441" s="322"/>
      <c r="AC441" s="1062"/>
      <c r="AD441" s="1062"/>
      <c r="AE441" s="1062"/>
      <c r="AF441" s="1062"/>
      <c r="AG441" s="106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420"/>
      <c r="Q442" s="420"/>
      <c r="R442" s="420"/>
      <c r="S442" s="420"/>
      <c r="T442" s="420"/>
      <c r="U442" s="420"/>
      <c r="V442" s="420"/>
      <c r="W442" s="420"/>
      <c r="X442" s="420"/>
      <c r="Y442" s="320"/>
      <c r="Z442" s="321"/>
      <c r="AA442" s="321"/>
      <c r="AB442" s="322"/>
      <c r="AC442" s="1062"/>
      <c r="AD442" s="1062"/>
      <c r="AE442" s="1062"/>
      <c r="AF442" s="1062"/>
      <c r="AG442" s="106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420"/>
      <c r="Q443" s="420"/>
      <c r="R443" s="420"/>
      <c r="S443" s="420"/>
      <c r="T443" s="420"/>
      <c r="U443" s="420"/>
      <c r="V443" s="420"/>
      <c r="W443" s="420"/>
      <c r="X443" s="420"/>
      <c r="Y443" s="320"/>
      <c r="Z443" s="321"/>
      <c r="AA443" s="321"/>
      <c r="AB443" s="322"/>
      <c r="AC443" s="1062"/>
      <c r="AD443" s="1062"/>
      <c r="AE443" s="1062"/>
      <c r="AF443" s="1062"/>
      <c r="AG443" s="106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420"/>
      <c r="Q444" s="420"/>
      <c r="R444" s="420"/>
      <c r="S444" s="420"/>
      <c r="T444" s="420"/>
      <c r="U444" s="420"/>
      <c r="V444" s="420"/>
      <c r="W444" s="420"/>
      <c r="X444" s="420"/>
      <c r="Y444" s="320"/>
      <c r="Z444" s="321"/>
      <c r="AA444" s="321"/>
      <c r="AB444" s="322"/>
      <c r="AC444" s="1062"/>
      <c r="AD444" s="1062"/>
      <c r="AE444" s="1062"/>
      <c r="AF444" s="1062"/>
      <c r="AG444" s="106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420"/>
      <c r="Q445" s="420"/>
      <c r="R445" s="420"/>
      <c r="S445" s="420"/>
      <c r="T445" s="420"/>
      <c r="U445" s="420"/>
      <c r="V445" s="420"/>
      <c r="W445" s="420"/>
      <c r="X445" s="420"/>
      <c r="Y445" s="320"/>
      <c r="Z445" s="321"/>
      <c r="AA445" s="321"/>
      <c r="AB445" s="322"/>
      <c r="AC445" s="1062"/>
      <c r="AD445" s="1062"/>
      <c r="AE445" s="1062"/>
      <c r="AF445" s="1062"/>
      <c r="AG445" s="106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420"/>
      <c r="Q446" s="420"/>
      <c r="R446" s="420"/>
      <c r="S446" s="420"/>
      <c r="T446" s="420"/>
      <c r="U446" s="420"/>
      <c r="V446" s="420"/>
      <c r="W446" s="420"/>
      <c r="X446" s="420"/>
      <c r="Y446" s="320"/>
      <c r="Z446" s="321"/>
      <c r="AA446" s="321"/>
      <c r="AB446" s="322"/>
      <c r="AC446" s="1062"/>
      <c r="AD446" s="1062"/>
      <c r="AE446" s="1062"/>
      <c r="AF446" s="1062"/>
      <c r="AG446" s="106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420"/>
      <c r="Q447" s="420"/>
      <c r="R447" s="420"/>
      <c r="S447" s="420"/>
      <c r="T447" s="420"/>
      <c r="U447" s="420"/>
      <c r="V447" s="420"/>
      <c r="W447" s="420"/>
      <c r="X447" s="420"/>
      <c r="Y447" s="320"/>
      <c r="Z447" s="321"/>
      <c r="AA447" s="321"/>
      <c r="AB447" s="322"/>
      <c r="AC447" s="1062"/>
      <c r="AD447" s="1062"/>
      <c r="AE447" s="1062"/>
      <c r="AF447" s="1062"/>
      <c r="AG447" s="106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420"/>
      <c r="Q448" s="420"/>
      <c r="R448" s="420"/>
      <c r="S448" s="420"/>
      <c r="T448" s="420"/>
      <c r="U448" s="420"/>
      <c r="V448" s="420"/>
      <c r="W448" s="420"/>
      <c r="X448" s="420"/>
      <c r="Y448" s="320"/>
      <c r="Z448" s="321"/>
      <c r="AA448" s="321"/>
      <c r="AB448" s="322"/>
      <c r="AC448" s="1062"/>
      <c r="AD448" s="1062"/>
      <c r="AE448" s="1062"/>
      <c r="AF448" s="1062"/>
      <c r="AG448" s="106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420"/>
      <c r="Q449" s="420"/>
      <c r="R449" s="420"/>
      <c r="S449" s="420"/>
      <c r="T449" s="420"/>
      <c r="U449" s="420"/>
      <c r="V449" s="420"/>
      <c r="W449" s="420"/>
      <c r="X449" s="420"/>
      <c r="Y449" s="320"/>
      <c r="Z449" s="321"/>
      <c r="AA449" s="321"/>
      <c r="AB449" s="322"/>
      <c r="AC449" s="1062"/>
      <c r="AD449" s="1062"/>
      <c r="AE449" s="1062"/>
      <c r="AF449" s="1062"/>
      <c r="AG449" s="106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420"/>
      <c r="Q450" s="420"/>
      <c r="R450" s="420"/>
      <c r="S450" s="420"/>
      <c r="T450" s="420"/>
      <c r="U450" s="420"/>
      <c r="V450" s="420"/>
      <c r="W450" s="420"/>
      <c r="X450" s="420"/>
      <c r="Y450" s="320"/>
      <c r="Z450" s="321"/>
      <c r="AA450" s="321"/>
      <c r="AB450" s="322"/>
      <c r="AC450" s="1062"/>
      <c r="AD450" s="1062"/>
      <c r="AE450" s="1062"/>
      <c r="AF450" s="1062"/>
      <c r="AG450" s="106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420"/>
      <c r="Q451" s="420"/>
      <c r="R451" s="420"/>
      <c r="S451" s="420"/>
      <c r="T451" s="420"/>
      <c r="U451" s="420"/>
      <c r="V451" s="420"/>
      <c r="W451" s="420"/>
      <c r="X451" s="420"/>
      <c r="Y451" s="320"/>
      <c r="Z451" s="321"/>
      <c r="AA451" s="321"/>
      <c r="AB451" s="322"/>
      <c r="AC451" s="1062"/>
      <c r="AD451" s="1062"/>
      <c r="AE451" s="1062"/>
      <c r="AF451" s="1062"/>
      <c r="AG451" s="106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420"/>
      <c r="Q452" s="420"/>
      <c r="R452" s="420"/>
      <c r="S452" s="420"/>
      <c r="T452" s="420"/>
      <c r="U452" s="420"/>
      <c r="V452" s="420"/>
      <c r="W452" s="420"/>
      <c r="X452" s="420"/>
      <c r="Y452" s="320"/>
      <c r="Z452" s="321"/>
      <c r="AA452" s="321"/>
      <c r="AB452" s="322"/>
      <c r="AC452" s="1062"/>
      <c r="AD452" s="1062"/>
      <c r="AE452" s="1062"/>
      <c r="AF452" s="1062"/>
      <c r="AG452" s="106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420"/>
      <c r="Q453" s="420"/>
      <c r="R453" s="420"/>
      <c r="S453" s="420"/>
      <c r="T453" s="420"/>
      <c r="U453" s="420"/>
      <c r="V453" s="420"/>
      <c r="W453" s="420"/>
      <c r="X453" s="420"/>
      <c r="Y453" s="320"/>
      <c r="Z453" s="321"/>
      <c r="AA453" s="321"/>
      <c r="AB453" s="322"/>
      <c r="AC453" s="1062"/>
      <c r="AD453" s="1062"/>
      <c r="AE453" s="1062"/>
      <c r="AF453" s="1062"/>
      <c r="AG453" s="106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420"/>
      <c r="Q454" s="420"/>
      <c r="R454" s="420"/>
      <c r="S454" s="420"/>
      <c r="T454" s="420"/>
      <c r="U454" s="420"/>
      <c r="V454" s="420"/>
      <c r="W454" s="420"/>
      <c r="X454" s="420"/>
      <c r="Y454" s="320"/>
      <c r="Z454" s="321"/>
      <c r="AA454" s="321"/>
      <c r="AB454" s="322"/>
      <c r="AC454" s="1062"/>
      <c r="AD454" s="1062"/>
      <c r="AE454" s="1062"/>
      <c r="AF454" s="1062"/>
      <c r="AG454" s="106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420"/>
      <c r="Q455" s="420"/>
      <c r="R455" s="420"/>
      <c r="S455" s="420"/>
      <c r="T455" s="420"/>
      <c r="U455" s="420"/>
      <c r="V455" s="420"/>
      <c r="W455" s="420"/>
      <c r="X455" s="420"/>
      <c r="Y455" s="320"/>
      <c r="Z455" s="321"/>
      <c r="AA455" s="321"/>
      <c r="AB455" s="322"/>
      <c r="AC455" s="1062"/>
      <c r="AD455" s="1062"/>
      <c r="AE455" s="1062"/>
      <c r="AF455" s="1062"/>
      <c r="AG455" s="106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420"/>
      <c r="Q456" s="420"/>
      <c r="R456" s="420"/>
      <c r="S456" s="420"/>
      <c r="T456" s="420"/>
      <c r="U456" s="420"/>
      <c r="V456" s="420"/>
      <c r="W456" s="420"/>
      <c r="X456" s="420"/>
      <c r="Y456" s="320"/>
      <c r="Z456" s="321"/>
      <c r="AA456" s="321"/>
      <c r="AB456" s="322"/>
      <c r="AC456" s="1062"/>
      <c r="AD456" s="1062"/>
      <c r="AE456" s="1062"/>
      <c r="AF456" s="1062"/>
      <c r="AG456" s="106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420"/>
      <c r="Q457" s="420"/>
      <c r="R457" s="420"/>
      <c r="S457" s="420"/>
      <c r="T457" s="420"/>
      <c r="U457" s="420"/>
      <c r="V457" s="420"/>
      <c r="W457" s="420"/>
      <c r="X457" s="420"/>
      <c r="Y457" s="320"/>
      <c r="Z457" s="321"/>
      <c r="AA457" s="321"/>
      <c r="AB457" s="322"/>
      <c r="AC457" s="1062"/>
      <c r="AD457" s="1062"/>
      <c r="AE457" s="1062"/>
      <c r="AF457" s="1062"/>
      <c r="AG457" s="106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420"/>
      <c r="Q458" s="420"/>
      <c r="R458" s="420"/>
      <c r="S458" s="420"/>
      <c r="T458" s="420"/>
      <c r="U458" s="420"/>
      <c r="V458" s="420"/>
      <c r="W458" s="420"/>
      <c r="X458" s="420"/>
      <c r="Y458" s="320"/>
      <c r="Z458" s="321"/>
      <c r="AA458" s="321"/>
      <c r="AB458" s="322"/>
      <c r="AC458" s="1062"/>
      <c r="AD458" s="1062"/>
      <c r="AE458" s="1062"/>
      <c r="AF458" s="1062"/>
      <c r="AG458" s="106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420"/>
      <c r="Q459" s="420"/>
      <c r="R459" s="420"/>
      <c r="S459" s="420"/>
      <c r="T459" s="420"/>
      <c r="U459" s="420"/>
      <c r="V459" s="420"/>
      <c r="W459" s="420"/>
      <c r="X459" s="420"/>
      <c r="Y459" s="320"/>
      <c r="Z459" s="321"/>
      <c r="AA459" s="321"/>
      <c r="AB459" s="322"/>
      <c r="AC459" s="1062"/>
      <c r="AD459" s="1062"/>
      <c r="AE459" s="1062"/>
      <c r="AF459" s="1062"/>
      <c r="AG459" s="106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420"/>
      <c r="Q460" s="420"/>
      <c r="R460" s="420"/>
      <c r="S460" s="420"/>
      <c r="T460" s="420"/>
      <c r="U460" s="420"/>
      <c r="V460" s="420"/>
      <c r="W460" s="420"/>
      <c r="X460" s="420"/>
      <c r="Y460" s="320"/>
      <c r="Z460" s="321"/>
      <c r="AA460" s="321"/>
      <c r="AB460" s="322"/>
      <c r="AC460" s="1062"/>
      <c r="AD460" s="1062"/>
      <c r="AE460" s="1062"/>
      <c r="AF460" s="1062"/>
      <c r="AG460" s="106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420"/>
      <c r="Q461" s="420"/>
      <c r="R461" s="420"/>
      <c r="S461" s="420"/>
      <c r="T461" s="420"/>
      <c r="U461" s="420"/>
      <c r="V461" s="420"/>
      <c r="W461" s="420"/>
      <c r="X461" s="420"/>
      <c r="Y461" s="320"/>
      <c r="Z461" s="321"/>
      <c r="AA461" s="321"/>
      <c r="AB461" s="322"/>
      <c r="AC461" s="1062"/>
      <c r="AD461" s="1062"/>
      <c r="AE461" s="1062"/>
      <c r="AF461" s="1062"/>
      <c r="AG461" s="106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420"/>
      <c r="Q462" s="420"/>
      <c r="R462" s="420"/>
      <c r="S462" s="420"/>
      <c r="T462" s="420"/>
      <c r="U462" s="420"/>
      <c r="V462" s="420"/>
      <c r="W462" s="420"/>
      <c r="X462" s="420"/>
      <c r="Y462" s="320"/>
      <c r="Z462" s="321"/>
      <c r="AA462" s="321"/>
      <c r="AB462" s="322"/>
      <c r="AC462" s="1062"/>
      <c r="AD462" s="1062"/>
      <c r="AE462" s="1062"/>
      <c r="AF462" s="1062"/>
      <c r="AG462" s="106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295</v>
      </c>
      <c r="K465" s="109"/>
      <c r="L465" s="109"/>
      <c r="M465" s="109"/>
      <c r="N465" s="109"/>
      <c r="O465" s="109"/>
      <c r="P465" s="337" t="s">
        <v>27</v>
      </c>
      <c r="Q465" s="337"/>
      <c r="R465" s="337"/>
      <c r="S465" s="337"/>
      <c r="T465" s="337"/>
      <c r="U465" s="337"/>
      <c r="V465" s="337"/>
      <c r="W465" s="337"/>
      <c r="X465" s="337"/>
      <c r="Y465" s="347" t="s">
        <v>347</v>
      </c>
      <c r="Z465" s="348"/>
      <c r="AA465" s="348"/>
      <c r="AB465" s="348"/>
      <c r="AC465" s="277" t="s">
        <v>332</v>
      </c>
      <c r="AD465" s="277"/>
      <c r="AE465" s="277"/>
      <c r="AF465" s="277"/>
      <c r="AG465" s="277"/>
      <c r="AH465" s="347" t="s">
        <v>257</v>
      </c>
      <c r="AI465" s="349"/>
      <c r="AJ465" s="349"/>
      <c r="AK465" s="349"/>
      <c r="AL465" s="349" t="s">
        <v>21</v>
      </c>
      <c r="AM465" s="349"/>
      <c r="AN465" s="349"/>
      <c r="AO465" s="425"/>
      <c r="AP465" s="426" t="s">
        <v>296</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420"/>
      <c r="Q466" s="420"/>
      <c r="R466" s="420"/>
      <c r="S466" s="420"/>
      <c r="T466" s="420"/>
      <c r="U466" s="420"/>
      <c r="V466" s="420"/>
      <c r="W466" s="420"/>
      <c r="X466" s="420"/>
      <c r="Y466" s="320"/>
      <c r="Z466" s="321"/>
      <c r="AA466" s="321"/>
      <c r="AB466" s="322"/>
      <c r="AC466" s="1062"/>
      <c r="AD466" s="1062"/>
      <c r="AE466" s="1062"/>
      <c r="AF466" s="1062"/>
      <c r="AG466" s="106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420"/>
      <c r="Q467" s="420"/>
      <c r="R467" s="420"/>
      <c r="S467" s="420"/>
      <c r="T467" s="420"/>
      <c r="U467" s="420"/>
      <c r="V467" s="420"/>
      <c r="W467" s="420"/>
      <c r="X467" s="420"/>
      <c r="Y467" s="320"/>
      <c r="Z467" s="321"/>
      <c r="AA467" s="321"/>
      <c r="AB467" s="322"/>
      <c r="AC467" s="1062"/>
      <c r="AD467" s="1062"/>
      <c r="AE467" s="1062"/>
      <c r="AF467" s="1062"/>
      <c r="AG467" s="106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420"/>
      <c r="Q468" s="420"/>
      <c r="R468" s="420"/>
      <c r="S468" s="420"/>
      <c r="T468" s="420"/>
      <c r="U468" s="420"/>
      <c r="V468" s="420"/>
      <c r="W468" s="420"/>
      <c r="X468" s="420"/>
      <c r="Y468" s="320"/>
      <c r="Z468" s="321"/>
      <c r="AA468" s="321"/>
      <c r="AB468" s="322"/>
      <c r="AC468" s="1062"/>
      <c r="AD468" s="1062"/>
      <c r="AE468" s="1062"/>
      <c r="AF468" s="1062"/>
      <c r="AG468" s="106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420"/>
      <c r="Q469" s="420"/>
      <c r="R469" s="420"/>
      <c r="S469" s="420"/>
      <c r="T469" s="420"/>
      <c r="U469" s="420"/>
      <c r="V469" s="420"/>
      <c r="W469" s="420"/>
      <c r="X469" s="420"/>
      <c r="Y469" s="320"/>
      <c r="Z469" s="321"/>
      <c r="AA469" s="321"/>
      <c r="AB469" s="322"/>
      <c r="AC469" s="1062"/>
      <c r="AD469" s="1062"/>
      <c r="AE469" s="1062"/>
      <c r="AF469" s="1062"/>
      <c r="AG469" s="106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420"/>
      <c r="Q470" s="420"/>
      <c r="R470" s="420"/>
      <c r="S470" s="420"/>
      <c r="T470" s="420"/>
      <c r="U470" s="420"/>
      <c r="V470" s="420"/>
      <c r="W470" s="420"/>
      <c r="X470" s="420"/>
      <c r="Y470" s="320"/>
      <c r="Z470" s="321"/>
      <c r="AA470" s="321"/>
      <c r="AB470" s="322"/>
      <c r="AC470" s="1062"/>
      <c r="AD470" s="1062"/>
      <c r="AE470" s="1062"/>
      <c r="AF470" s="1062"/>
      <c r="AG470" s="106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420"/>
      <c r="Q471" s="420"/>
      <c r="R471" s="420"/>
      <c r="S471" s="420"/>
      <c r="T471" s="420"/>
      <c r="U471" s="420"/>
      <c r="V471" s="420"/>
      <c r="W471" s="420"/>
      <c r="X471" s="420"/>
      <c r="Y471" s="320"/>
      <c r="Z471" s="321"/>
      <c r="AA471" s="321"/>
      <c r="AB471" s="322"/>
      <c r="AC471" s="1062"/>
      <c r="AD471" s="1062"/>
      <c r="AE471" s="1062"/>
      <c r="AF471" s="1062"/>
      <c r="AG471" s="106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420"/>
      <c r="Q472" s="420"/>
      <c r="R472" s="420"/>
      <c r="S472" s="420"/>
      <c r="T472" s="420"/>
      <c r="U472" s="420"/>
      <c r="V472" s="420"/>
      <c r="W472" s="420"/>
      <c r="X472" s="420"/>
      <c r="Y472" s="320"/>
      <c r="Z472" s="321"/>
      <c r="AA472" s="321"/>
      <c r="AB472" s="322"/>
      <c r="AC472" s="1062"/>
      <c r="AD472" s="1062"/>
      <c r="AE472" s="1062"/>
      <c r="AF472" s="1062"/>
      <c r="AG472" s="106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420"/>
      <c r="Q473" s="420"/>
      <c r="R473" s="420"/>
      <c r="S473" s="420"/>
      <c r="T473" s="420"/>
      <c r="U473" s="420"/>
      <c r="V473" s="420"/>
      <c r="W473" s="420"/>
      <c r="X473" s="420"/>
      <c r="Y473" s="320"/>
      <c r="Z473" s="321"/>
      <c r="AA473" s="321"/>
      <c r="AB473" s="322"/>
      <c r="AC473" s="1062"/>
      <c r="AD473" s="1062"/>
      <c r="AE473" s="1062"/>
      <c r="AF473" s="1062"/>
      <c r="AG473" s="106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420"/>
      <c r="Q474" s="420"/>
      <c r="R474" s="420"/>
      <c r="S474" s="420"/>
      <c r="T474" s="420"/>
      <c r="U474" s="420"/>
      <c r="V474" s="420"/>
      <c r="W474" s="420"/>
      <c r="X474" s="420"/>
      <c r="Y474" s="320"/>
      <c r="Z474" s="321"/>
      <c r="AA474" s="321"/>
      <c r="AB474" s="322"/>
      <c r="AC474" s="1062"/>
      <c r="AD474" s="1062"/>
      <c r="AE474" s="1062"/>
      <c r="AF474" s="1062"/>
      <c r="AG474" s="106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420"/>
      <c r="Q475" s="420"/>
      <c r="R475" s="420"/>
      <c r="S475" s="420"/>
      <c r="T475" s="420"/>
      <c r="U475" s="420"/>
      <c r="V475" s="420"/>
      <c r="W475" s="420"/>
      <c r="X475" s="420"/>
      <c r="Y475" s="320"/>
      <c r="Z475" s="321"/>
      <c r="AA475" s="321"/>
      <c r="AB475" s="322"/>
      <c r="AC475" s="1062"/>
      <c r="AD475" s="1062"/>
      <c r="AE475" s="1062"/>
      <c r="AF475" s="1062"/>
      <c r="AG475" s="106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420"/>
      <c r="Q476" s="420"/>
      <c r="R476" s="420"/>
      <c r="S476" s="420"/>
      <c r="T476" s="420"/>
      <c r="U476" s="420"/>
      <c r="V476" s="420"/>
      <c r="W476" s="420"/>
      <c r="X476" s="420"/>
      <c r="Y476" s="320"/>
      <c r="Z476" s="321"/>
      <c r="AA476" s="321"/>
      <c r="AB476" s="322"/>
      <c r="AC476" s="1062"/>
      <c r="AD476" s="1062"/>
      <c r="AE476" s="1062"/>
      <c r="AF476" s="1062"/>
      <c r="AG476" s="106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420"/>
      <c r="Q477" s="420"/>
      <c r="R477" s="420"/>
      <c r="S477" s="420"/>
      <c r="T477" s="420"/>
      <c r="U477" s="420"/>
      <c r="V477" s="420"/>
      <c r="W477" s="420"/>
      <c r="X477" s="420"/>
      <c r="Y477" s="320"/>
      <c r="Z477" s="321"/>
      <c r="AA477" s="321"/>
      <c r="AB477" s="322"/>
      <c r="AC477" s="1062"/>
      <c r="AD477" s="1062"/>
      <c r="AE477" s="1062"/>
      <c r="AF477" s="1062"/>
      <c r="AG477" s="106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420"/>
      <c r="Q478" s="420"/>
      <c r="R478" s="420"/>
      <c r="S478" s="420"/>
      <c r="T478" s="420"/>
      <c r="U478" s="420"/>
      <c r="V478" s="420"/>
      <c r="W478" s="420"/>
      <c r="X478" s="420"/>
      <c r="Y478" s="320"/>
      <c r="Z478" s="321"/>
      <c r="AA478" s="321"/>
      <c r="AB478" s="322"/>
      <c r="AC478" s="1062"/>
      <c r="AD478" s="1062"/>
      <c r="AE478" s="1062"/>
      <c r="AF478" s="1062"/>
      <c r="AG478" s="106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420"/>
      <c r="Q479" s="420"/>
      <c r="R479" s="420"/>
      <c r="S479" s="420"/>
      <c r="T479" s="420"/>
      <c r="U479" s="420"/>
      <c r="V479" s="420"/>
      <c r="W479" s="420"/>
      <c r="X479" s="420"/>
      <c r="Y479" s="320"/>
      <c r="Z479" s="321"/>
      <c r="AA479" s="321"/>
      <c r="AB479" s="322"/>
      <c r="AC479" s="1062"/>
      <c r="AD479" s="1062"/>
      <c r="AE479" s="1062"/>
      <c r="AF479" s="1062"/>
      <c r="AG479" s="106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420"/>
      <c r="Q480" s="420"/>
      <c r="R480" s="420"/>
      <c r="S480" s="420"/>
      <c r="T480" s="420"/>
      <c r="U480" s="420"/>
      <c r="V480" s="420"/>
      <c r="W480" s="420"/>
      <c r="X480" s="420"/>
      <c r="Y480" s="320"/>
      <c r="Z480" s="321"/>
      <c r="AA480" s="321"/>
      <c r="AB480" s="322"/>
      <c r="AC480" s="1062"/>
      <c r="AD480" s="1062"/>
      <c r="AE480" s="1062"/>
      <c r="AF480" s="1062"/>
      <c r="AG480" s="106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420"/>
      <c r="Q481" s="420"/>
      <c r="R481" s="420"/>
      <c r="S481" s="420"/>
      <c r="T481" s="420"/>
      <c r="U481" s="420"/>
      <c r="V481" s="420"/>
      <c r="W481" s="420"/>
      <c r="X481" s="420"/>
      <c r="Y481" s="320"/>
      <c r="Z481" s="321"/>
      <c r="AA481" s="321"/>
      <c r="AB481" s="322"/>
      <c r="AC481" s="1062"/>
      <c r="AD481" s="1062"/>
      <c r="AE481" s="1062"/>
      <c r="AF481" s="1062"/>
      <c r="AG481" s="106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420"/>
      <c r="Q482" s="420"/>
      <c r="R482" s="420"/>
      <c r="S482" s="420"/>
      <c r="T482" s="420"/>
      <c r="U482" s="420"/>
      <c r="V482" s="420"/>
      <c r="W482" s="420"/>
      <c r="X482" s="420"/>
      <c r="Y482" s="320"/>
      <c r="Z482" s="321"/>
      <c r="AA482" s="321"/>
      <c r="AB482" s="322"/>
      <c r="AC482" s="1062"/>
      <c r="AD482" s="1062"/>
      <c r="AE482" s="1062"/>
      <c r="AF482" s="1062"/>
      <c r="AG482" s="106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420"/>
      <c r="Q483" s="420"/>
      <c r="R483" s="420"/>
      <c r="S483" s="420"/>
      <c r="T483" s="420"/>
      <c r="U483" s="420"/>
      <c r="V483" s="420"/>
      <c r="W483" s="420"/>
      <c r="X483" s="420"/>
      <c r="Y483" s="320"/>
      <c r="Z483" s="321"/>
      <c r="AA483" s="321"/>
      <c r="AB483" s="322"/>
      <c r="AC483" s="1062"/>
      <c r="AD483" s="1062"/>
      <c r="AE483" s="1062"/>
      <c r="AF483" s="1062"/>
      <c r="AG483" s="106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420"/>
      <c r="Q484" s="420"/>
      <c r="R484" s="420"/>
      <c r="S484" s="420"/>
      <c r="T484" s="420"/>
      <c r="U484" s="420"/>
      <c r="V484" s="420"/>
      <c r="W484" s="420"/>
      <c r="X484" s="420"/>
      <c r="Y484" s="320"/>
      <c r="Z484" s="321"/>
      <c r="AA484" s="321"/>
      <c r="AB484" s="322"/>
      <c r="AC484" s="1062"/>
      <c r="AD484" s="1062"/>
      <c r="AE484" s="1062"/>
      <c r="AF484" s="1062"/>
      <c r="AG484" s="106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420"/>
      <c r="Q485" s="420"/>
      <c r="R485" s="420"/>
      <c r="S485" s="420"/>
      <c r="T485" s="420"/>
      <c r="U485" s="420"/>
      <c r="V485" s="420"/>
      <c r="W485" s="420"/>
      <c r="X485" s="420"/>
      <c r="Y485" s="320"/>
      <c r="Z485" s="321"/>
      <c r="AA485" s="321"/>
      <c r="AB485" s="322"/>
      <c r="AC485" s="1062"/>
      <c r="AD485" s="1062"/>
      <c r="AE485" s="1062"/>
      <c r="AF485" s="1062"/>
      <c r="AG485" s="106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420"/>
      <c r="Q486" s="420"/>
      <c r="R486" s="420"/>
      <c r="S486" s="420"/>
      <c r="T486" s="420"/>
      <c r="U486" s="420"/>
      <c r="V486" s="420"/>
      <c r="W486" s="420"/>
      <c r="X486" s="420"/>
      <c r="Y486" s="320"/>
      <c r="Z486" s="321"/>
      <c r="AA486" s="321"/>
      <c r="AB486" s="322"/>
      <c r="AC486" s="1062"/>
      <c r="AD486" s="1062"/>
      <c r="AE486" s="1062"/>
      <c r="AF486" s="1062"/>
      <c r="AG486" s="106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420"/>
      <c r="Q487" s="420"/>
      <c r="R487" s="420"/>
      <c r="S487" s="420"/>
      <c r="T487" s="420"/>
      <c r="U487" s="420"/>
      <c r="V487" s="420"/>
      <c r="W487" s="420"/>
      <c r="X487" s="420"/>
      <c r="Y487" s="320"/>
      <c r="Z487" s="321"/>
      <c r="AA487" s="321"/>
      <c r="AB487" s="322"/>
      <c r="AC487" s="1062"/>
      <c r="AD487" s="1062"/>
      <c r="AE487" s="1062"/>
      <c r="AF487" s="1062"/>
      <c r="AG487" s="106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420"/>
      <c r="Q488" s="420"/>
      <c r="R488" s="420"/>
      <c r="S488" s="420"/>
      <c r="T488" s="420"/>
      <c r="U488" s="420"/>
      <c r="V488" s="420"/>
      <c r="W488" s="420"/>
      <c r="X488" s="420"/>
      <c r="Y488" s="320"/>
      <c r="Z488" s="321"/>
      <c r="AA488" s="321"/>
      <c r="AB488" s="322"/>
      <c r="AC488" s="1062"/>
      <c r="AD488" s="1062"/>
      <c r="AE488" s="1062"/>
      <c r="AF488" s="1062"/>
      <c r="AG488" s="106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420"/>
      <c r="Q489" s="420"/>
      <c r="R489" s="420"/>
      <c r="S489" s="420"/>
      <c r="T489" s="420"/>
      <c r="U489" s="420"/>
      <c r="V489" s="420"/>
      <c r="W489" s="420"/>
      <c r="X489" s="420"/>
      <c r="Y489" s="320"/>
      <c r="Z489" s="321"/>
      <c r="AA489" s="321"/>
      <c r="AB489" s="322"/>
      <c r="AC489" s="1062"/>
      <c r="AD489" s="1062"/>
      <c r="AE489" s="1062"/>
      <c r="AF489" s="1062"/>
      <c r="AG489" s="106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420"/>
      <c r="Q490" s="420"/>
      <c r="R490" s="420"/>
      <c r="S490" s="420"/>
      <c r="T490" s="420"/>
      <c r="U490" s="420"/>
      <c r="V490" s="420"/>
      <c r="W490" s="420"/>
      <c r="X490" s="420"/>
      <c r="Y490" s="320"/>
      <c r="Z490" s="321"/>
      <c r="AA490" s="321"/>
      <c r="AB490" s="322"/>
      <c r="AC490" s="1062"/>
      <c r="AD490" s="1062"/>
      <c r="AE490" s="1062"/>
      <c r="AF490" s="1062"/>
      <c r="AG490" s="106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420"/>
      <c r="Q491" s="420"/>
      <c r="R491" s="420"/>
      <c r="S491" s="420"/>
      <c r="T491" s="420"/>
      <c r="U491" s="420"/>
      <c r="V491" s="420"/>
      <c r="W491" s="420"/>
      <c r="X491" s="420"/>
      <c r="Y491" s="320"/>
      <c r="Z491" s="321"/>
      <c r="AA491" s="321"/>
      <c r="AB491" s="322"/>
      <c r="AC491" s="1062"/>
      <c r="AD491" s="1062"/>
      <c r="AE491" s="1062"/>
      <c r="AF491" s="1062"/>
      <c r="AG491" s="106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420"/>
      <c r="Q492" s="420"/>
      <c r="R492" s="420"/>
      <c r="S492" s="420"/>
      <c r="T492" s="420"/>
      <c r="U492" s="420"/>
      <c r="V492" s="420"/>
      <c r="W492" s="420"/>
      <c r="X492" s="420"/>
      <c r="Y492" s="320"/>
      <c r="Z492" s="321"/>
      <c r="AA492" s="321"/>
      <c r="AB492" s="322"/>
      <c r="AC492" s="1062"/>
      <c r="AD492" s="1062"/>
      <c r="AE492" s="1062"/>
      <c r="AF492" s="1062"/>
      <c r="AG492" s="106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420"/>
      <c r="Q493" s="420"/>
      <c r="R493" s="420"/>
      <c r="S493" s="420"/>
      <c r="T493" s="420"/>
      <c r="U493" s="420"/>
      <c r="V493" s="420"/>
      <c r="W493" s="420"/>
      <c r="X493" s="420"/>
      <c r="Y493" s="320"/>
      <c r="Z493" s="321"/>
      <c r="AA493" s="321"/>
      <c r="AB493" s="322"/>
      <c r="AC493" s="1062"/>
      <c r="AD493" s="1062"/>
      <c r="AE493" s="1062"/>
      <c r="AF493" s="1062"/>
      <c r="AG493" s="106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420"/>
      <c r="Q494" s="420"/>
      <c r="R494" s="420"/>
      <c r="S494" s="420"/>
      <c r="T494" s="420"/>
      <c r="U494" s="420"/>
      <c r="V494" s="420"/>
      <c r="W494" s="420"/>
      <c r="X494" s="420"/>
      <c r="Y494" s="320"/>
      <c r="Z494" s="321"/>
      <c r="AA494" s="321"/>
      <c r="AB494" s="322"/>
      <c r="AC494" s="1062"/>
      <c r="AD494" s="1062"/>
      <c r="AE494" s="1062"/>
      <c r="AF494" s="1062"/>
      <c r="AG494" s="106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420"/>
      <c r="Q495" s="420"/>
      <c r="R495" s="420"/>
      <c r="S495" s="420"/>
      <c r="T495" s="420"/>
      <c r="U495" s="420"/>
      <c r="V495" s="420"/>
      <c r="W495" s="420"/>
      <c r="X495" s="420"/>
      <c r="Y495" s="320"/>
      <c r="Z495" s="321"/>
      <c r="AA495" s="321"/>
      <c r="AB495" s="322"/>
      <c r="AC495" s="1062"/>
      <c r="AD495" s="1062"/>
      <c r="AE495" s="1062"/>
      <c r="AF495" s="1062"/>
      <c r="AG495" s="106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295</v>
      </c>
      <c r="K498" s="109"/>
      <c r="L498" s="109"/>
      <c r="M498" s="109"/>
      <c r="N498" s="109"/>
      <c r="O498" s="109"/>
      <c r="P498" s="337" t="s">
        <v>27</v>
      </c>
      <c r="Q498" s="337"/>
      <c r="R498" s="337"/>
      <c r="S498" s="337"/>
      <c r="T498" s="337"/>
      <c r="U498" s="337"/>
      <c r="V498" s="337"/>
      <c r="W498" s="337"/>
      <c r="X498" s="337"/>
      <c r="Y498" s="347" t="s">
        <v>347</v>
      </c>
      <c r="Z498" s="348"/>
      <c r="AA498" s="348"/>
      <c r="AB498" s="348"/>
      <c r="AC498" s="277" t="s">
        <v>332</v>
      </c>
      <c r="AD498" s="277"/>
      <c r="AE498" s="277"/>
      <c r="AF498" s="277"/>
      <c r="AG498" s="277"/>
      <c r="AH498" s="347" t="s">
        <v>257</v>
      </c>
      <c r="AI498" s="349"/>
      <c r="AJ498" s="349"/>
      <c r="AK498" s="349"/>
      <c r="AL498" s="349" t="s">
        <v>21</v>
      </c>
      <c r="AM498" s="349"/>
      <c r="AN498" s="349"/>
      <c r="AO498" s="425"/>
      <c r="AP498" s="426" t="s">
        <v>296</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420"/>
      <c r="Q499" s="420"/>
      <c r="R499" s="420"/>
      <c r="S499" s="420"/>
      <c r="T499" s="420"/>
      <c r="U499" s="420"/>
      <c r="V499" s="420"/>
      <c r="W499" s="420"/>
      <c r="X499" s="420"/>
      <c r="Y499" s="320"/>
      <c r="Z499" s="321"/>
      <c r="AA499" s="321"/>
      <c r="AB499" s="322"/>
      <c r="AC499" s="1062"/>
      <c r="AD499" s="1062"/>
      <c r="AE499" s="1062"/>
      <c r="AF499" s="1062"/>
      <c r="AG499" s="106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420"/>
      <c r="Q500" s="420"/>
      <c r="R500" s="420"/>
      <c r="S500" s="420"/>
      <c r="T500" s="420"/>
      <c r="U500" s="420"/>
      <c r="V500" s="420"/>
      <c r="W500" s="420"/>
      <c r="X500" s="420"/>
      <c r="Y500" s="320"/>
      <c r="Z500" s="321"/>
      <c r="AA500" s="321"/>
      <c r="AB500" s="322"/>
      <c r="AC500" s="1062"/>
      <c r="AD500" s="1062"/>
      <c r="AE500" s="1062"/>
      <c r="AF500" s="1062"/>
      <c r="AG500" s="106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420"/>
      <c r="Q501" s="420"/>
      <c r="R501" s="420"/>
      <c r="S501" s="420"/>
      <c r="T501" s="420"/>
      <c r="U501" s="420"/>
      <c r="V501" s="420"/>
      <c r="W501" s="420"/>
      <c r="X501" s="420"/>
      <c r="Y501" s="320"/>
      <c r="Z501" s="321"/>
      <c r="AA501" s="321"/>
      <c r="AB501" s="322"/>
      <c r="AC501" s="1062"/>
      <c r="AD501" s="1062"/>
      <c r="AE501" s="1062"/>
      <c r="AF501" s="1062"/>
      <c r="AG501" s="106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420"/>
      <c r="Q502" s="420"/>
      <c r="R502" s="420"/>
      <c r="S502" s="420"/>
      <c r="T502" s="420"/>
      <c r="U502" s="420"/>
      <c r="V502" s="420"/>
      <c r="W502" s="420"/>
      <c r="X502" s="420"/>
      <c r="Y502" s="320"/>
      <c r="Z502" s="321"/>
      <c r="AA502" s="321"/>
      <c r="AB502" s="322"/>
      <c r="AC502" s="1062"/>
      <c r="AD502" s="1062"/>
      <c r="AE502" s="1062"/>
      <c r="AF502" s="1062"/>
      <c r="AG502" s="106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420"/>
      <c r="Q503" s="420"/>
      <c r="R503" s="420"/>
      <c r="S503" s="420"/>
      <c r="T503" s="420"/>
      <c r="U503" s="420"/>
      <c r="V503" s="420"/>
      <c r="W503" s="420"/>
      <c r="X503" s="420"/>
      <c r="Y503" s="320"/>
      <c r="Z503" s="321"/>
      <c r="AA503" s="321"/>
      <c r="AB503" s="322"/>
      <c r="AC503" s="1062"/>
      <c r="AD503" s="1062"/>
      <c r="AE503" s="1062"/>
      <c r="AF503" s="1062"/>
      <c r="AG503" s="106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420"/>
      <c r="Q504" s="420"/>
      <c r="R504" s="420"/>
      <c r="S504" s="420"/>
      <c r="T504" s="420"/>
      <c r="U504" s="420"/>
      <c r="V504" s="420"/>
      <c r="W504" s="420"/>
      <c r="X504" s="420"/>
      <c r="Y504" s="320"/>
      <c r="Z504" s="321"/>
      <c r="AA504" s="321"/>
      <c r="AB504" s="322"/>
      <c r="AC504" s="1062"/>
      <c r="AD504" s="1062"/>
      <c r="AE504" s="1062"/>
      <c r="AF504" s="1062"/>
      <c r="AG504" s="106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420"/>
      <c r="Q505" s="420"/>
      <c r="R505" s="420"/>
      <c r="S505" s="420"/>
      <c r="T505" s="420"/>
      <c r="U505" s="420"/>
      <c r="V505" s="420"/>
      <c r="W505" s="420"/>
      <c r="X505" s="420"/>
      <c r="Y505" s="320"/>
      <c r="Z505" s="321"/>
      <c r="AA505" s="321"/>
      <c r="AB505" s="322"/>
      <c r="AC505" s="1062"/>
      <c r="AD505" s="1062"/>
      <c r="AE505" s="1062"/>
      <c r="AF505" s="1062"/>
      <c r="AG505" s="106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420"/>
      <c r="Q506" s="420"/>
      <c r="R506" s="420"/>
      <c r="S506" s="420"/>
      <c r="T506" s="420"/>
      <c r="U506" s="420"/>
      <c r="V506" s="420"/>
      <c r="W506" s="420"/>
      <c r="X506" s="420"/>
      <c r="Y506" s="320"/>
      <c r="Z506" s="321"/>
      <c r="AA506" s="321"/>
      <c r="AB506" s="322"/>
      <c r="AC506" s="1062"/>
      <c r="AD506" s="1062"/>
      <c r="AE506" s="1062"/>
      <c r="AF506" s="1062"/>
      <c r="AG506" s="106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420"/>
      <c r="Q507" s="420"/>
      <c r="R507" s="420"/>
      <c r="S507" s="420"/>
      <c r="T507" s="420"/>
      <c r="U507" s="420"/>
      <c r="V507" s="420"/>
      <c r="W507" s="420"/>
      <c r="X507" s="420"/>
      <c r="Y507" s="320"/>
      <c r="Z507" s="321"/>
      <c r="AA507" s="321"/>
      <c r="AB507" s="322"/>
      <c r="AC507" s="1062"/>
      <c r="AD507" s="1062"/>
      <c r="AE507" s="1062"/>
      <c r="AF507" s="1062"/>
      <c r="AG507" s="106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420"/>
      <c r="Q508" s="420"/>
      <c r="R508" s="420"/>
      <c r="S508" s="420"/>
      <c r="T508" s="420"/>
      <c r="U508" s="420"/>
      <c r="V508" s="420"/>
      <c r="W508" s="420"/>
      <c r="X508" s="420"/>
      <c r="Y508" s="320"/>
      <c r="Z508" s="321"/>
      <c r="AA508" s="321"/>
      <c r="AB508" s="322"/>
      <c r="AC508" s="1062"/>
      <c r="AD508" s="1062"/>
      <c r="AE508" s="1062"/>
      <c r="AF508" s="1062"/>
      <c r="AG508" s="106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420"/>
      <c r="Q509" s="420"/>
      <c r="R509" s="420"/>
      <c r="S509" s="420"/>
      <c r="T509" s="420"/>
      <c r="U509" s="420"/>
      <c r="V509" s="420"/>
      <c r="W509" s="420"/>
      <c r="X509" s="420"/>
      <c r="Y509" s="320"/>
      <c r="Z509" s="321"/>
      <c r="AA509" s="321"/>
      <c r="AB509" s="322"/>
      <c r="AC509" s="1062"/>
      <c r="AD509" s="1062"/>
      <c r="AE509" s="1062"/>
      <c r="AF509" s="1062"/>
      <c r="AG509" s="106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420"/>
      <c r="Q510" s="420"/>
      <c r="R510" s="420"/>
      <c r="S510" s="420"/>
      <c r="T510" s="420"/>
      <c r="U510" s="420"/>
      <c r="V510" s="420"/>
      <c r="W510" s="420"/>
      <c r="X510" s="420"/>
      <c r="Y510" s="320"/>
      <c r="Z510" s="321"/>
      <c r="AA510" s="321"/>
      <c r="AB510" s="322"/>
      <c r="AC510" s="1062"/>
      <c r="AD510" s="1062"/>
      <c r="AE510" s="1062"/>
      <c r="AF510" s="1062"/>
      <c r="AG510" s="106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420"/>
      <c r="Q511" s="420"/>
      <c r="R511" s="420"/>
      <c r="S511" s="420"/>
      <c r="T511" s="420"/>
      <c r="U511" s="420"/>
      <c r="V511" s="420"/>
      <c r="W511" s="420"/>
      <c r="X511" s="420"/>
      <c r="Y511" s="320"/>
      <c r="Z511" s="321"/>
      <c r="AA511" s="321"/>
      <c r="AB511" s="322"/>
      <c r="AC511" s="1062"/>
      <c r="AD511" s="1062"/>
      <c r="AE511" s="1062"/>
      <c r="AF511" s="1062"/>
      <c r="AG511" s="106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420"/>
      <c r="Q512" s="420"/>
      <c r="R512" s="420"/>
      <c r="S512" s="420"/>
      <c r="T512" s="420"/>
      <c r="U512" s="420"/>
      <c r="V512" s="420"/>
      <c r="W512" s="420"/>
      <c r="X512" s="420"/>
      <c r="Y512" s="320"/>
      <c r="Z512" s="321"/>
      <c r="AA512" s="321"/>
      <c r="AB512" s="322"/>
      <c r="AC512" s="1062"/>
      <c r="AD512" s="1062"/>
      <c r="AE512" s="1062"/>
      <c r="AF512" s="1062"/>
      <c r="AG512" s="106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420"/>
      <c r="Q513" s="420"/>
      <c r="R513" s="420"/>
      <c r="S513" s="420"/>
      <c r="T513" s="420"/>
      <c r="U513" s="420"/>
      <c r="V513" s="420"/>
      <c r="W513" s="420"/>
      <c r="X513" s="420"/>
      <c r="Y513" s="320"/>
      <c r="Z513" s="321"/>
      <c r="AA513" s="321"/>
      <c r="AB513" s="322"/>
      <c r="AC513" s="1062"/>
      <c r="AD513" s="1062"/>
      <c r="AE513" s="1062"/>
      <c r="AF513" s="1062"/>
      <c r="AG513" s="106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420"/>
      <c r="Q514" s="420"/>
      <c r="R514" s="420"/>
      <c r="S514" s="420"/>
      <c r="T514" s="420"/>
      <c r="U514" s="420"/>
      <c r="V514" s="420"/>
      <c r="W514" s="420"/>
      <c r="X514" s="420"/>
      <c r="Y514" s="320"/>
      <c r="Z514" s="321"/>
      <c r="AA514" s="321"/>
      <c r="AB514" s="322"/>
      <c r="AC514" s="1062"/>
      <c r="AD514" s="1062"/>
      <c r="AE514" s="1062"/>
      <c r="AF514" s="1062"/>
      <c r="AG514" s="106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420"/>
      <c r="Q515" s="420"/>
      <c r="R515" s="420"/>
      <c r="S515" s="420"/>
      <c r="T515" s="420"/>
      <c r="U515" s="420"/>
      <c r="V515" s="420"/>
      <c r="W515" s="420"/>
      <c r="X515" s="420"/>
      <c r="Y515" s="320"/>
      <c r="Z515" s="321"/>
      <c r="AA515" s="321"/>
      <c r="AB515" s="322"/>
      <c r="AC515" s="1062"/>
      <c r="AD515" s="1062"/>
      <c r="AE515" s="1062"/>
      <c r="AF515" s="1062"/>
      <c r="AG515" s="106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420"/>
      <c r="Q516" s="420"/>
      <c r="R516" s="420"/>
      <c r="S516" s="420"/>
      <c r="T516" s="420"/>
      <c r="U516" s="420"/>
      <c r="V516" s="420"/>
      <c r="W516" s="420"/>
      <c r="X516" s="420"/>
      <c r="Y516" s="320"/>
      <c r="Z516" s="321"/>
      <c r="AA516" s="321"/>
      <c r="AB516" s="322"/>
      <c r="AC516" s="1062"/>
      <c r="AD516" s="1062"/>
      <c r="AE516" s="1062"/>
      <c r="AF516" s="1062"/>
      <c r="AG516" s="106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420"/>
      <c r="Q517" s="420"/>
      <c r="R517" s="420"/>
      <c r="S517" s="420"/>
      <c r="T517" s="420"/>
      <c r="U517" s="420"/>
      <c r="V517" s="420"/>
      <c r="W517" s="420"/>
      <c r="X517" s="420"/>
      <c r="Y517" s="320"/>
      <c r="Z517" s="321"/>
      <c r="AA517" s="321"/>
      <c r="AB517" s="322"/>
      <c r="AC517" s="1062"/>
      <c r="AD517" s="1062"/>
      <c r="AE517" s="1062"/>
      <c r="AF517" s="1062"/>
      <c r="AG517" s="106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420"/>
      <c r="Q518" s="420"/>
      <c r="R518" s="420"/>
      <c r="S518" s="420"/>
      <c r="T518" s="420"/>
      <c r="U518" s="420"/>
      <c r="V518" s="420"/>
      <c r="W518" s="420"/>
      <c r="X518" s="420"/>
      <c r="Y518" s="320"/>
      <c r="Z518" s="321"/>
      <c r="AA518" s="321"/>
      <c r="AB518" s="322"/>
      <c r="AC518" s="1062"/>
      <c r="AD518" s="1062"/>
      <c r="AE518" s="1062"/>
      <c r="AF518" s="1062"/>
      <c r="AG518" s="106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420"/>
      <c r="Q519" s="420"/>
      <c r="R519" s="420"/>
      <c r="S519" s="420"/>
      <c r="T519" s="420"/>
      <c r="U519" s="420"/>
      <c r="V519" s="420"/>
      <c r="W519" s="420"/>
      <c r="X519" s="420"/>
      <c r="Y519" s="320"/>
      <c r="Z519" s="321"/>
      <c r="AA519" s="321"/>
      <c r="AB519" s="322"/>
      <c r="AC519" s="1062"/>
      <c r="AD519" s="1062"/>
      <c r="AE519" s="1062"/>
      <c r="AF519" s="1062"/>
      <c r="AG519" s="106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420"/>
      <c r="Q520" s="420"/>
      <c r="R520" s="420"/>
      <c r="S520" s="420"/>
      <c r="T520" s="420"/>
      <c r="U520" s="420"/>
      <c r="V520" s="420"/>
      <c r="W520" s="420"/>
      <c r="X520" s="420"/>
      <c r="Y520" s="320"/>
      <c r="Z520" s="321"/>
      <c r="AA520" s="321"/>
      <c r="AB520" s="322"/>
      <c r="AC520" s="1062"/>
      <c r="AD520" s="1062"/>
      <c r="AE520" s="1062"/>
      <c r="AF520" s="1062"/>
      <c r="AG520" s="106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420"/>
      <c r="Q521" s="420"/>
      <c r="R521" s="420"/>
      <c r="S521" s="420"/>
      <c r="T521" s="420"/>
      <c r="U521" s="420"/>
      <c r="V521" s="420"/>
      <c r="W521" s="420"/>
      <c r="X521" s="420"/>
      <c r="Y521" s="320"/>
      <c r="Z521" s="321"/>
      <c r="AA521" s="321"/>
      <c r="AB521" s="322"/>
      <c r="AC521" s="1062"/>
      <c r="AD521" s="1062"/>
      <c r="AE521" s="1062"/>
      <c r="AF521" s="1062"/>
      <c r="AG521" s="106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420"/>
      <c r="Q522" s="420"/>
      <c r="R522" s="420"/>
      <c r="S522" s="420"/>
      <c r="T522" s="420"/>
      <c r="U522" s="420"/>
      <c r="V522" s="420"/>
      <c r="W522" s="420"/>
      <c r="X522" s="420"/>
      <c r="Y522" s="320"/>
      <c r="Z522" s="321"/>
      <c r="AA522" s="321"/>
      <c r="AB522" s="322"/>
      <c r="AC522" s="1062"/>
      <c r="AD522" s="1062"/>
      <c r="AE522" s="1062"/>
      <c r="AF522" s="1062"/>
      <c r="AG522" s="106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420"/>
      <c r="Q523" s="420"/>
      <c r="R523" s="420"/>
      <c r="S523" s="420"/>
      <c r="T523" s="420"/>
      <c r="U523" s="420"/>
      <c r="V523" s="420"/>
      <c r="W523" s="420"/>
      <c r="X523" s="420"/>
      <c r="Y523" s="320"/>
      <c r="Z523" s="321"/>
      <c r="AA523" s="321"/>
      <c r="AB523" s="322"/>
      <c r="AC523" s="1062"/>
      <c r="AD523" s="1062"/>
      <c r="AE523" s="1062"/>
      <c r="AF523" s="1062"/>
      <c r="AG523" s="106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420"/>
      <c r="Q524" s="420"/>
      <c r="R524" s="420"/>
      <c r="S524" s="420"/>
      <c r="T524" s="420"/>
      <c r="U524" s="420"/>
      <c r="V524" s="420"/>
      <c r="W524" s="420"/>
      <c r="X524" s="420"/>
      <c r="Y524" s="320"/>
      <c r="Z524" s="321"/>
      <c r="AA524" s="321"/>
      <c r="AB524" s="322"/>
      <c r="AC524" s="1062"/>
      <c r="AD524" s="1062"/>
      <c r="AE524" s="1062"/>
      <c r="AF524" s="1062"/>
      <c r="AG524" s="106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420"/>
      <c r="Q525" s="420"/>
      <c r="R525" s="420"/>
      <c r="S525" s="420"/>
      <c r="T525" s="420"/>
      <c r="U525" s="420"/>
      <c r="V525" s="420"/>
      <c r="W525" s="420"/>
      <c r="X525" s="420"/>
      <c r="Y525" s="320"/>
      <c r="Z525" s="321"/>
      <c r="AA525" s="321"/>
      <c r="AB525" s="322"/>
      <c r="AC525" s="1062"/>
      <c r="AD525" s="1062"/>
      <c r="AE525" s="1062"/>
      <c r="AF525" s="1062"/>
      <c r="AG525" s="106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420"/>
      <c r="Q526" s="420"/>
      <c r="R526" s="420"/>
      <c r="S526" s="420"/>
      <c r="T526" s="420"/>
      <c r="U526" s="420"/>
      <c r="V526" s="420"/>
      <c r="W526" s="420"/>
      <c r="X526" s="420"/>
      <c r="Y526" s="320"/>
      <c r="Z526" s="321"/>
      <c r="AA526" s="321"/>
      <c r="AB526" s="322"/>
      <c r="AC526" s="1062"/>
      <c r="AD526" s="1062"/>
      <c r="AE526" s="1062"/>
      <c r="AF526" s="1062"/>
      <c r="AG526" s="106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420"/>
      <c r="Q527" s="420"/>
      <c r="R527" s="420"/>
      <c r="S527" s="420"/>
      <c r="T527" s="420"/>
      <c r="U527" s="420"/>
      <c r="V527" s="420"/>
      <c r="W527" s="420"/>
      <c r="X527" s="420"/>
      <c r="Y527" s="320"/>
      <c r="Z527" s="321"/>
      <c r="AA527" s="321"/>
      <c r="AB527" s="322"/>
      <c r="AC527" s="1062"/>
      <c r="AD527" s="1062"/>
      <c r="AE527" s="1062"/>
      <c r="AF527" s="1062"/>
      <c r="AG527" s="106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420"/>
      <c r="Q528" s="420"/>
      <c r="R528" s="420"/>
      <c r="S528" s="420"/>
      <c r="T528" s="420"/>
      <c r="U528" s="420"/>
      <c r="V528" s="420"/>
      <c r="W528" s="420"/>
      <c r="X528" s="420"/>
      <c r="Y528" s="320"/>
      <c r="Z528" s="321"/>
      <c r="AA528" s="321"/>
      <c r="AB528" s="322"/>
      <c r="AC528" s="1062"/>
      <c r="AD528" s="1062"/>
      <c r="AE528" s="1062"/>
      <c r="AF528" s="1062"/>
      <c r="AG528" s="106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295</v>
      </c>
      <c r="K531" s="109"/>
      <c r="L531" s="109"/>
      <c r="M531" s="109"/>
      <c r="N531" s="109"/>
      <c r="O531" s="109"/>
      <c r="P531" s="337" t="s">
        <v>27</v>
      </c>
      <c r="Q531" s="337"/>
      <c r="R531" s="337"/>
      <c r="S531" s="337"/>
      <c r="T531" s="337"/>
      <c r="U531" s="337"/>
      <c r="V531" s="337"/>
      <c r="W531" s="337"/>
      <c r="X531" s="337"/>
      <c r="Y531" s="347" t="s">
        <v>347</v>
      </c>
      <c r="Z531" s="348"/>
      <c r="AA531" s="348"/>
      <c r="AB531" s="348"/>
      <c r="AC531" s="277" t="s">
        <v>332</v>
      </c>
      <c r="AD531" s="277"/>
      <c r="AE531" s="277"/>
      <c r="AF531" s="277"/>
      <c r="AG531" s="277"/>
      <c r="AH531" s="347" t="s">
        <v>257</v>
      </c>
      <c r="AI531" s="349"/>
      <c r="AJ531" s="349"/>
      <c r="AK531" s="349"/>
      <c r="AL531" s="349" t="s">
        <v>21</v>
      </c>
      <c r="AM531" s="349"/>
      <c r="AN531" s="349"/>
      <c r="AO531" s="425"/>
      <c r="AP531" s="426" t="s">
        <v>296</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420"/>
      <c r="Q532" s="420"/>
      <c r="R532" s="420"/>
      <c r="S532" s="420"/>
      <c r="T532" s="420"/>
      <c r="U532" s="420"/>
      <c r="V532" s="420"/>
      <c r="W532" s="420"/>
      <c r="X532" s="420"/>
      <c r="Y532" s="320"/>
      <c r="Z532" s="321"/>
      <c r="AA532" s="321"/>
      <c r="AB532" s="322"/>
      <c r="AC532" s="1062"/>
      <c r="AD532" s="1062"/>
      <c r="AE532" s="1062"/>
      <c r="AF532" s="1062"/>
      <c r="AG532" s="106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420"/>
      <c r="Q533" s="420"/>
      <c r="R533" s="420"/>
      <c r="S533" s="420"/>
      <c r="T533" s="420"/>
      <c r="U533" s="420"/>
      <c r="V533" s="420"/>
      <c r="W533" s="420"/>
      <c r="X533" s="420"/>
      <c r="Y533" s="320"/>
      <c r="Z533" s="321"/>
      <c r="AA533" s="321"/>
      <c r="AB533" s="322"/>
      <c r="AC533" s="1062"/>
      <c r="AD533" s="1062"/>
      <c r="AE533" s="1062"/>
      <c r="AF533" s="1062"/>
      <c r="AG533" s="106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420"/>
      <c r="Q534" s="420"/>
      <c r="R534" s="420"/>
      <c r="S534" s="420"/>
      <c r="T534" s="420"/>
      <c r="U534" s="420"/>
      <c r="V534" s="420"/>
      <c r="W534" s="420"/>
      <c r="X534" s="420"/>
      <c r="Y534" s="320"/>
      <c r="Z534" s="321"/>
      <c r="AA534" s="321"/>
      <c r="AB534" s="322"/>
      <c r="AC534" s="1062"/>
      <c r="AD534" s="1062"/>
      <c r="AE534" s="1062"/>
      <c r="AF534" s="1062"/>
      <c r="AG534" s="106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420"/>
      <c r="Q535" s="420"/>
      <c r="R535" s="420"/>
      <c r="S535" s="420"/>
      <c r="T535" s="420"/>
      <c r="U535" s="420"/>
      <c r="V535" s="420"/>
      <c r="W535" s="420"/>
      <c r="X535" s="420"/>
      <c r="Y535" s="320"/>
      <c r="Z535" s="321"/>
      <c r="AA535" s="321"/>
      <c r="AB535" s="322"/>
      <c r="AC535" s="1062"/>
      <c r="AD535" s="1062"/>
      <c r="AE535" s="1062"/>
      <c r="AF535" s="1062"/>
      <c r="AG535" s="106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420"/>
      <c r="Q536" s="420"/>
      <c r="R536" s="420"/>
      <c r="S536" s="420"/>
      <c r="T536" s="420"/>
      <c r="U536" s="420"/>
      <c r="V536" s="420"/>
      <c r="W536" s="420"/>
      <c r="X536" s="420"/>
      <c r="Y536" s="320"/>
      <c r="Z536" s="321"/>
      <c r="AA536" s="321"/>
      <c r="AB536" s="322"/>
      <c r="AC536" s="1062"/>
      <c r="AD536" s="1062"/>
      <c r="AE536" s="1062"/>
      <c r="AF536" s="1062"/>
      <c r="AG536" s="106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420"/>
      <c r="Q537" s="420"/>
      <c r="R537" s="420"/>
      <c r="S537" s="420"/>
      <c r="T537" s="420"/>
      <c r="U537" s="420"/>
      <c r="V537" s="420"/>
      <c r="W537" s="420"/>
      <c r="X537" s="420"/>
      <c r="Y537" s="320"/>
      <c r="Z537" s="321"/>
      <c r="AA537" s="321"/>
      <c r="AB537" s="322"/>
      <c r="AC537" s="1062"/>
      <c r="AD537" s="1062"/>
      <c r="AE537" s="1062"/>
      <c r="AF537" s="1062"/>
      <c r="AG537" s="106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420"/>
      <c r="Q538" s="420"/>
      <c r="R538" s="420"/>
      <c r="S538" s="420"/>
      <c r="T538" s="420"/>
      <c r="U538" s="420"/>
      <c r="V538" s="420"/>
      <c r="W538" s="420"/>
      <c r="X538" s="420"/>
      <c r="Y538" s="320"/>
      <c r="Z538" s="321"/>
      <c r="AA538" s="321"/>
      <c r="AB538" s="322"/>
      <c r="AC538" s="1062"/>
      <c r="AD538" s="1062"/>
      <c r="AE538" s="1062"/>
      <c r="AF538" s="1062"/>
      <c r="AG538" s="106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420"/>
      <c r="Q539" s="420"/>
      <c r="R539" s="420"/>
      <c r="S539" s="420"/>
      <c r="T539" s="420"/>
      <c r="U539" s="420"/>
      <c r="V539" s="420"/>
      <c r="W539" s="420"/>
      <c r="X539" s="420"/>
      <c r="Y539" s="320"/>
      <c r="Z539" s="321"/>
      <c r="AA539" s="321"/>
      <c r="AB539" s="322"/>
      <c r="AC539" s="1062"/>
      <c r="AD539" s="1062"/>
      <c r="AE539" s="1062"/>
      <c r="AF539" s="1062"/>
      <c r="AG539" s="106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420"/>
      <c r="Q540" s="420"/>
      <c r="R540" s="420"/>
      <c r="S540" s="420"/>
      <c r="T540" s="420"/>
      <c r="U540" s="420"/>
      <c r="V540" s="420"/>
      <c r="W540" s="420"/>
      <c r="X540" s="420"/>
      <c r="Y540" s="320"/>
      <c r="Z540" s="321"/>
      <c r="AA540" s="321"/>
      <c r="AB540" s="322"/>
      <c r="AC540" s="1062"/>
      <c r="AD540" s="1062"/>
      <c r="AE540" s="1062"/>
      <c r="AF540" s="1062"/>
      <c r="AG540" s="106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420"/>
      <c r="Q541" s="420"/>
      <c r="R541" s="420"/>
      <c r="S541" s="420"/>
      <c r="T541" s="420"/>
      <c r="U541" s="420"/>
      <c r="V541" s="420"/>
      <c r="W541" s="420"/>
      <c r="X541" s="420"/>
      <c r="Y541" s="320"/>
      <c r="Z541" s="321"/>
      <c r="AA541" s="321"/>
      <c r="AB541" s="322"/>
      <c r="AC541" s="1062"/>
      <c r="AD541" s="1062"/>
      <c r="AE541" s="1062"/>
      <c r="AF541" s="1062"/>
      <c r="AG541" s="106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420"/>
      <c r="Q542" s="420"/>
      <c r="R542" s="420"/>
      <c r="S542" s="420"/>
      <c r="T542" s="420"/>
      <c r="U542" s="420"/>
      <c r="V542" s="420"/>
      <c r="W542" s="420"/>
      <c r="X542" s="420"/>
      <c r="Y542" s="320"/>
      <c r="Z542" s="321"/>
      <c r="AA542" s="321"/>
      <c r="AB542" s="322"/>
      <c r="AC542" s="1062"/>
      <c r="AD542" s="1062"/>
      <c r="AE542" s="1062"/>
      <c r="AF542" s="1062"/>
      <c r="AG542" s="106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420"/>
      <c r="Q543" s="420"/>
      <c r="R543" s="420"/>
      <c r="S543" s="420"/>
      <c r="T543" s="420"/>
      <c r="U543" s="420"/>
      <c r="V543" s="420"/>
      <c r="W543" s="420"/>
      <c r="X543" s="420"/>
      <c r="Y543" s="320"/>
      <c r="Z543" s="321"/>
      <c r="AA543" s="321"/>
      <c r="AB543" s="322"/>
      <c r="AC543" s="1062"/>
      <c r="AD543" s="1062"/>
      <c r="AE543" s="1062"/>
      <c r="AF543" s="1062"/>
      <c r="AG543" s="106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420"/>
      <c r="Q544" s="420"/>
      <c r="R544" s="420"/>
      <c r="S544" s="420"/>
      <c r="T544" s="420"/>
      <c r="U544" s="420"/>
      <c r="V544" s="420"/>
      <c r="W544" s="420"/>
      <c r="X544" s="420"/>
      <c r="Y544" s="320"/>
      <c r="Z544" s="321"/>
      <c r="AA544" s="321"/>
      <c r="AB544" s="322"/>
      <c r="AC544" s="1062"/>
      <c r="AD544" s="1062"/>
      <c r="AE544" s="1062"/>
      <c r="AF544" s="1062"/>
      <c r="AG544" s="106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420"/>
      <c r="Q545" s="420"/>
      <c r="R545" s="420"/>
      <c r="S545" s="420"/>
      <c r="T545" s="420"/>
      <c r="U545" s="420"/>
      <c r="V545" s="420"/>
      <c r="W545" s="420"/>
      <c r="X545" s="420"/>
      <c r="Y545" s="320"/>
      <c r="Z545" s="321"/>
      <c r="AA545" s="321"/>
      <c r="AB545" s="322"/>
      <c r="AC545" s="1062"/>
      <c r="AD545" s="1062"/>
      <c r="AE545" s="1062"/>
      <c r="AF545" s="1062"/>
      <c r="AG545" s="106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420"/>
      <c r="Q546" s="420"/>
      <c r="R546" s="420"/>
      <c r="S546" s="420"/>
      <c r="T546" s="420"/>
      <c r="U546" s="420"/>
      <c r="V546" s="420"/>
      <c r="W546" s="420"/>
      <c r="X546" s="420"/>
      <c r="Y546" s="320"/>
      <c r="Z546" s="321"/>
      <c r="AA546" s="321"/>
      <c r="AB546" s="322"/>
      <c r="AC546" s="1062"/>
      <c r="AD546" s="1062"/>
      <c r="AE546" s="1062"/>
      <c r="AF546" s="1062"/>
      <c r="AG546" s="106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420"/>
      <c r="Q547" s="420"/>
      <c r="R547" s="420"/>
      <c r="S547" s="420"/>
      <c r="T547" s="420"/>
      <c r="U547" s="420"/>
      <c r="V547" s="420"/>
      <c r="W547" s="420"/>
      <c r="X547" s="420"/>
      <c r="Y547" s="320"/>
      <c r="Z547" s="321"/>
      <c r="AA547" s="321"/>
      <c r="AB547" s="322"/>
      <c r="AC547" s="1062"/>
      <c r="AD547" s="1062"/>
      <c r="AE547" s="1062"/>
      <c r="AF547" s="1062"/>
      <c r="AG547" s="106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420"/>
      <c r="Q548" s="420"/>
      <c r="R548" s="420"/>
      <c r="S548" s="420"/>
      <c r="T548" s="420"/>
      <c r="U548" s="420"/>
      <c r="V548" s="420"/>
      <c r="W548" s="420"/>
      <c r="X548" s="420"/>
      <c r="Y548" s="320"/>
      <c r="Z548" s="321"/>
      <c r="AA548" s="321"/>
      <c r="AB548" s="322"/>
      <c r="AC548" s="1062"/>
      <c r="AD548" s="1062"/>
      <c r="AE548" s="1062"/>
      <c r="AF548" s="1062"/>
      <c r="AG548" s="106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420"/>
      <c r="Q549" s="420"/>
      <c r="R549" s="420"/>
      <c r="S549" s="420"/>
      <c r="T549" s="420"/>
      <c r="U549" s="420"/>
      <c r="V549" s="420"/>
      <c r="W549" s="420"/>
      <c r="X549" s="420"/>
      <c r="Y549" s="320"/>
      <c r="Z549" s="321"/>
      <c r="AA549" s="321"/>
      <c r="AB549" s="322"/>
      <c r="AC549" s="1062"/>
      <c r="AD549" s="1062"/>
      <c r="AE549" s="1062"/>
      <c r="AF549" s="1062"/>
      <c r="AG549" s="106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420"/>
      <c r="Q550" s="420"/>
      <c r="R550" s="420"/>
      <c r="S550" s="420"/>
      <c r="T550" s="420"/>
      <c r="U550" s="420"/>
      <c r="V550" s="420"/>
      <c r="W550" s="420"/>
      <c r="X550" s="420"/>
      <c r="Y550" s="320"/>
      <c r="Z550" s="321"/>
      <c r="AA550" s="321"/>
      <c r="AB550" s="322"/>
      <c r="AC550" s="1062"/>
      <c r="AD550" s="1062"/>
      <c r="AE550" s="1062"/>
      <c r="AF550" s="1062"/>
      <c r="AG550" s="106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420"/>
      <c r="Q551" s="420"/>
      <c r="R551" s="420"/>
      <c r="S551" s="420"/>
      <c r="T551" s="420"/>
      <c r="U551" s="420"/>
      <c r="V551" s="420"/>
      <c r="W551" s="420"/>
      <c r="X551" s="420"/>
      <c r="Y551" s="320"/>
      <c r="Z551" s="321"/>
      <c r="AA551" s="321"/>
      <c r="AB551" s="322"/>
      <c r="AC551" s="1062"/>
      <c r="AD551" s="1062"/>
      <c r="AE551" s="1062"/>
      <c r="AF551" s="1062"/>
      <c r="AG551" s="106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420"/>
      <c r="Q552" s="420"/>
      <c r="R552" s="420"/>
      <c r="S552" s="420"/>
      <c r="T552" s="420"/>
      <c r="U552" s="420"/>
      <c r="V552" s="420"/>
      <c r="W552" s="420"/>
      <c r="X552" s="420"/>
      <c r="Y552" s="320"/>
      <c r="Z552" s="321"/>
      <c r="AA552" s="321"/>
      <c r="AB552" s="322"/>
      <c r="AC552" s="1062"/>
      <c r="AD552" s="1062"/>
      <c r="AE552" s="1062"/>
      <c r="AF552" s="1062"/>
      <c r="AG552" s="106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420"/>
      <c r="Q553" s="420"/>
      <c r="R553" s="420"/>
      <c r="S553" s="420"/>
      <c r="T553" s="420"/>
      <c r="U553" s="420"/>
      <c r="V553" s="420"/>
      <c r="W553" s="420"/>
      <c r="X553" s="420"/>
      <c r="Y553" s="320"/>
      <c r="Z553" s="321"/>
      <c r="AA553" s="321"/>
      <c r="AB553" s="322"/>
      <c r="AC553" s="1062"/>
      <c r="AD553" s="1062"/>
      <c r="AE553" s="1062"/>
      <c r="AF553" s="1062"/>
      <c r="AG553" s="106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420"/>
      <c r="Q554" s="420"/>
      <c r="R554" s="420"/>
      <c r="S554" s="420"/>
      <c r="T554" s="420"/>
      <c r="U554" s="420"/>
      <c r="V554" s="420"/>
      <c r="W554" s="420"/>
      <c r="X554" s="420"/>
      <c r="Y554" s="320"/>
      <c r="Z554" s="321"/>
      <c r="AA554" s="321"/>
      <c r="AB554" s="322"/>
      <c r="AC554" s="1062"/>
      <c r="AD554" s="1062"/>
      <c r="AE554" s="1062"/>
      <c r="AF554" s="1062"/>
      <c r="AG554" s="106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420"/>
      <c r="Q555" s="420"/>
      <c r="R555" s="420"/>
      <c r="S555" s="420"/>
      <c r="T555" s="420"/>
      <c r="U555" s="420"/>
      <c r="V555" s="420"/>
      <c r="W555" s="420"/>
      <c r="X555" s="420"/>
      <c r="Y555" s="320"/>
      <c r="Z555" s="321"/>
      <c r="AA555" s="321"/>
      <c r="AB555" s="322"/>
      <c r="AC555" s="1062"/>
      <c r="AD555" s="1062"/>
      <c r="AE555" s="1062"/>
      <c r="AF555" s="1062"/>
      <c r="AG555" s="106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420"/>
      <c r="Q556" s="420"/>
      <c r="R556" s="420"/>
      <c r="S556" s="420"/>
      <c r="T556" s="420"/>
      <c r="U556" s="420"/>
      <c r="V556" s="420"/>
      <c r="W556" s="420"/>
      <c r="X556" s="420"/>
      <c r="Y556" s="320"/>
      <c r="Z556" s="321"/>
      <c r="AA556" s="321"/>
      <c r="AB556" s="322"/>
      <c r="AC556" s="1062"/>
      <c r="AD556" s="1062"/>
      <c r="AE556" s="1062"/>
      <c r="AF556" s="1062"/>
      <c r="AG556" s="106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420"/>
      <c r="Q557" s="420"/>
      <c r="R557" s="420"/>
      <c r="S557" s="420"/>
      <c r="T557" s="420"/>
      <c r="U557" s="420"/>
      <c r="V557" s="420"/>
      <c r="W557" s="420"/>
      <c r="X557" s="420"/>
      <c r="Y557" s="320"/>
      <c r="Z557" s="321"/>
      <c r="AA557" s="321"/>
      <c r="AB557" s="322"/>
      <c r="AC557" s="1062"/>
      <c r="AD557" s="1062"/>
      <c r="AE557" s="1062"/>
      <c r="AF557" s="1062"/>
      <c r="AG557" s="106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420"/>
      <c r="Q558" s="420"/>
      <c r="R558" s="420"/>
      <c r="S558" s="420"/>
      <c r="T558" s="420"/>
      <c r="U558" s="420"/>
      <c r="V558" s="420"/>
      <c r="W558" s="420"/>
      <c r="X558" s="420"/>
      <c r="Y558" s="320"/>
      <c r="Z558" s="321"/>
      <c r="AA558" s="321"/>
      <c r="AB558" s="322"/>
      <c r="AC558" s="1062"/>
      <c r="AD558" s="1062"/>
      <c r="AE558" s="1062"/>
      <c r="AF558" s="1062"/>
      <c r="AG558" s="106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420"/>
      <c r="Q559" s="420"/>
      <c r="R559" s="420"/>
      <c r="S559" s="420"/>
      <c r="T559" s="420"/>
      <c r="U559" s="420"/>
      <c r="V559" s="420"/>
      <c r="W559" s="420"/>
      <c r="X559" s="420"/>
      <c r="Y559" s="320"/>
      <c r="Z559" s="321"/>
      <c r="AA559" s="321"/>
      <c r="AB559" s="322"/>
      <c r="AC559" s="1062"/>
      <c r="AD559" s="1062"/>
      <c r="AE559" s="1062"/>
      <c r="AF559" s="1062"/>
      <c r="AG559" s="106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420"/>
      <c r="Q560" s="420"/>
      <c r="R560" s="420"/>
      <c r="S560" s="420"/>
      <c r="T560" s="420"/>
      <c r="U560" s="420"/>
      <c r="V560" s="420"/>
      <c r="W560" s="420"/>
      <c r="X560" s="420"/>
      <c r="Y560" s="320"/>
      <c r="Z560" s="321"/>
      <c r="AA560" s="321"/>
      <c r="AB560" s="322"/>
      <c r="AC560" s="1062"/>
      <c r="AD560" s="1062"/>
      <c r="AE560" s="1062"/>
      <c r="AF560" s="1062"/>
      <c r="AG560" s="106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420"/>
      <c r="Q561" s="420"/>
      <c r="R561" s="420"/>
      <c r="S561" s="420"/>
      <c r="T561" s="420"/>
      <c r="U561" s="420"/>
      <c r="V561" s="420"/>
      <c r="W561" s="420"/>
      <c r="X561" s="420"/>
      <c r="Y561" s="320"/>
      <c r="Z561" s="321"/>
      <c r="AA561" s="321"/>
      <c r="AB561" s="322"/>
      <c r="AC561" s="1062"/>
      <c r="AD561" s="1062"/>
      <c r="AE561" s="1062"/>
      <c r="AF561" s="1062"/>
      <c r="AG561" s="106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295</v>
      </c>
      <c r="K564" s="109"/>
      <c r="L564" s="109"/>
      <c r="M564" s="109"/>
      <c r="N564" s="109"/>
      <c r="O564" s="109"/>
      <c r="P564" s="337" t="s">
        <v>27</v>
      </c>
      <c r="Q564" s="337"/>
      <c r="R564" s="337"/>
      <c r="S564" s="337"/>
      <c r="T564" s="337"/>
      <c r="U564" s="337"/>
      <c r="V564" s="337"/>
      <c r="W564" s="337"/>
      <c r="X564" s="337"/>
      <c r="Y564" s="347" t="s">
        <v>347</v>
      </c>
      <c r="Z564" s="348"/>
      <c r="AA564" s="348"/>
      <c r="AB564" s="348"/>
      <c r="AC564" s="277" t="s">
        <v>332</v>
      </c>
      <c r="AD564" s="277"/>
      <c r="AE564" s="277"/>
      <c r="AF564" s="277"/>
      <c r="AG564" s="277"/>
      <c r="AH564" s="347" t="s">
        <v>257</v>
      </c>
      <c r="AI564" s="349"/>
      <c r="AJ564" s="349"/>
      <c r="AK564" s="349"/>
      <c r="AL564" s="349" t="s">
        <v>21</v>
      </c>
      <c r="AM564" s="349"/>
      <c r="AN564" s="349"/>
      <c r="AO564" s="425"/>
      <c r="AP564" s="426" t="s">
        <v>296</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420"/>
      <c r="Q565" s="420"/>
      <c r="R565" s="420"/>
      <c r="S565" s="420"/>
      <c r="T565" s="420"/>
      <c r="U565" s="420"/>
      <c r="V565" s="420"/>
      <c r="W565" s="420"/>
      <c r="X565" s="420"/>
      <c r="Y565" s="320"/>
      <c r="Z565" s="321"/>
      <c r="AA565" s="321"/>
      <c r="AB565" s="322"/>
      <c r="AC565" s="1062"/>
      <c r="AD565" s="1062"/>
      <c r="AE565" s="1062"/>
      <c r="AF565" s="1062"/>
      <c r="AG565" s="106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420"/>
      <c r="Q566" s="420"/>
      <c r="R566" s="420"/>
      <c r="S566" s="420"/>
      <c r="T566" s="420"/>
      <c r="U566" s="420"/>
      <c r="V566" s="420"/>
      <c r="W566" s="420"/>
      <c r="X566" s="420"/>
      <c r="Y566" s="320"/>
      <c r="Z566" s="321"/>
      <c r="AA566" s="321"/>
      <c r="AB566" s="322"/>
      <c r="AC566" s="1062"/>
      <c r="AD566" s="1062"/>
      <c r="AE566" s="1062"/>
      <c r="AF566" s="1062"/>
      <c r="AG566" s="106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420"/>
      <c r="Q567" s="420"/>
      <c r="R567" s="420"/>
      <c r="S567" s="420"/>
      <c r="T567" s="420"/>
      <c r="U567" s="420"/>
      <c r="V567" s="420"/>
      <c r="W567" s="420"/>
      <c r="X567" s="420"/>
      <c r="Y567" s="320"/>
      <c r="Z567" s="321"/>
      <c r="AA567" s="321"/>
      <c r="AB567" s="322"/>
      <c r="AC567" s="1062"/>
      <c r="AD567" s="1062"/>
      <c r="AE567" s="1062"/>
      <c r="AF567" s="1062"/>
      <c r="AG567" s="106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420"/>
      <c r="Q568" s="420"/>
      <c r="R568" s="420"/>
      <c r="S568" s="420"/>
      <c r="T568" s="420"/>
      <c r="U568" s="420"/>
      <c r="V568" s="420"/>
      <c r="W568" s="420"/>
      <c r="X568" s="420"/>
      <c r="Y568" s="320"/>
      <c r="Z568" s="321"/>
      <c r="AA568" s="321"/>
      <c r="AB568" s="322"/>
      <c r="AC568" s="1062"/>
      <c r="AD568" s="1062"/>
      <c r="AE568" s="1062"/>
      <c r="AF568" s="1062"/>
      <c r="AG568" s="106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420"/>
      <c r="Q569" s="420"/>
      <c r="R569" s="420"/>
      <c r="S569" s="420"/>
      <c r="T569" s="420"/>
      <c r="U569" s="420"/>
      <c r="V569" s="420"/>
      <c r="W569" s="420"/>
      <c r="X569" s="420"/>
      <c r="Y569" s="320"/>
      <c r="Z569" s="321"/>
      <c r="AA569" s="321"/>
      <c r="AB569" s="322"/>
      <c r="AC569" s="1062"/>
      <c r="AD569" s="1062"/>
      <c r="AE569" s="1062"/>
      <c r="AF569" s="1062"/>
      <c r="AG569" s="106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420"/>
      <c r="Q570" s="420"/>
      <c r="R570" s="420"/>
      <c r="S570" s="420"/>
      <c r="T570" s="420"/>
      <c r="U570" s="420"/>
      <c r="V570" s="420"/>
      <c r="W570" s="420"/>
      <c r="X570" s="420"/>
      <c r="Y570" s="320"/>
      <c r="Z570" s="321"/>
      <c r="AA570" s="321"/>
      <c r="AB570" s="322"/>
      <c r="AC570" s="1062"/>
      <c r="AD570" s="1062"/>
      <c r="AE570" s="1062"/>
      <c r="AF570" s="1062"/>
      <c r="AG570" s="106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420"/>
      <c r="Q571" s="420"/>
      <c r="R571" s="420"/>
      <c r="S571" s="420"/>
      <c r="T571" s="420"/>
      <c r="U571" s="420"/>
      <c r="V571" s="420"/>
      <c r="W571" s="420"/>
      <c r="X571" s="420"/>
      <c r="Y571" s="320"/>
      <c r="Z571" s="321"/>
      <c r="AA571" s="321"/>
      <c r="AB571" s="322"/>
      <c r="AC571" s="1062"/>
      <c r="AD571" s="1062"/>
      <c r="AE571" s="1062"/>
      <c r="AF571" s="1062"/>
      <c r="AG571" s="106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420"/>
      <c r="Q572" s="420"/>
      <c r="R572" s="420"/>
      <c r="S572" s="420"/>
      <c r="T572" s="420"/>
      <c r="U572" s="420"/>
      <c r="V572" s="420"/>
      <c r="W572" s="420"/>
      <c r="X572" s="420"/>
      <c r="Y572" s="320"/>
      <c r="Z572" s="321"/>
      <c r="AA572" s="321"/>
      <c r="AB572" s="322"/>
      <c r="AC572" s="1062"/>
      <c r="AD572" s="1062"/>
      <c r="AE572" s="1062"/>
      <c r="AF572" s="1062"/>
      <c r="AG572" s="106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420"/>
      <c r="Q573" s="420"/>
      <c r="R573" s="420"/>
      <c r="S573" s="420"/>
      <c r="T573" s="420"/>
      <c r="U573" s="420"/>
      <c r="V573" s="420"/>
      <c r="W573" s="420"/>
      <c r="X573" s="420"/>
      <c r="Y573" s="320"/>
      <c r="Z573" s="321"/>
      <c r="AA573" s="321"/>
      <c r="AB573" s="322"/>
      <c r="AC573" s="1062"/>
      <c r="AD573" s="1062"/>
      <c r="AE573" s="1062"/>
      <c r="AF573" s="1062"/>
      <c r="AG573" s="106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420"/>
      <c r="Q574" s="420"/>
      <c r="R574" s="420"/>
      <c r="S574" s="420"/>
      <c r="T574" s="420"/>
      <c r="U574" s="420"/>
      <c r="V574" s="420"/>
      <c r="W574" s="420"/>
      <c r="X574" s="420"/>
      <c r="Y574" s="320"/>
      <c r="Z574" s="321"/>
      <c r="AA574" s="321"/>
      <c r="AB574" s="322"/>
      <c r="AC574" s="1062"/>
      <c r="AD574" s="1062"/>
      <c r="AE574" s="1062"/>
      <c r="AF574" s="1062"/>
      <c r="AG574" s="106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420"/>
      <c r="Q575" s="420"/>
      <c r="R575" s="420"/>
      <c r="S575" s="420"/>
      <c r="T575" s="420"/>
      <c r="U575" s="420"/>
      <c r="V575" s="420"/>
      <c r="W575" s="420"/>
      <c r="X575" s="420"/>
      <c r="Y575" s="320"/>
      <c r="Z575" s="321"/>
      <c r="AA575" s="321"/>
      <c r="AB575" s="322"/>
      <c r="AC575" s="1062"/>
      <c r="AD575" s="1062"/>
      <c r="AE575" s="1062"/>
      <c r="AF575" s="1062"/>
      <c r="AG575" s="106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420"/>
      <c r="Q576" s="420"/>
      <c r="R576" s="420"/>
      <c r="S576" s="420"/>
      <c r="T576" s="420"/>
      <c r="U576" s="420"/>
      <c r="V576" s="420"/>
      <c r="W576" s="420"/>
      <c r="X576" s="420"/>
      <c r="Y576" s="320"/>
      <c r="Z576" s="321"/>
      <c r="AA576" s="321"/>
      <c r="AB576" s="322"/>
      <c r="AC576" s="1062"/>
      <c r="AD576" s="1062"/>
      <c r="AE576" s="1062"/>
      <c r="AF576" s="1062"/>
      <c r="AG576" s="106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420"/>
      <c r="Q577" s="420"/>
      <c r="R577" s="420"/>
      <c r="S577" s="420"/>
      <c r="T577" s="420"/>
      <c r="U577" s="420"/>
      <c r="V577" s="420"/>
      <c r="W577" s="420"/>
      <c r="X577" s="420"/>
      <c r="Y577" s="320"/>
      <c r="Z577" s="321"/>
      <c r="AA577" s="321"/>
      <c r="AB577" s="322"/>
      <c r="AC577" s="1062"/>
      <c r="AD577" s="1062"/>
      <c r="AE577" s="1062"/>
      <c r="AF577" s="1062"/>
      <c r="AG577" s="106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420"/>
      <c r="Q578" s="420"/>
      <c r="R578" s="420"/>
      <c r="S578" s="420"/>
      <c r="T578" s="420"/>
      <c r="U578" s="420"/>
      <c r="V578" s="420"/>
      <c r="W578" s="420"/>
      <c r="X578" s="420"/>
      <c r="Y578" s="320"/>
      <c r="Z578" s="321"/>
      <c r="AA578" s="321"/>
      <c r="AB578" s="322"/>
      <c r="AC578" s="1062"/>
      <c r="AD578" s="1062"/>
      <c r="AE578" s="1062"/>
      <c r="AF578" s="1062"/>
      <c r="AG578" s="106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420"/>
      <c r="Q579" s="420"/>
      <c r="R579" s="420"/>
      <c r="S579" s="420"/>
      <c r="T579" s="420"/>
      <c r="U579" s="420"/>
      <c r="V579" s="420"/>
      <c r="W579" s="420"/>
      <c r="X579" s="420"/>
      <c r="Y579" s="320"/>
      <c r="Z579" s="321"/>
      <c r="AA579" s="321"/>
      <c r="AB579" s="322"/>
      <c r="AC579" s="1062"/>
      <c r="AD579" s="1062"/>
      <c r="AE579" s="1062"/>
      <c r="AF579" s="1062"/>
      <c r="AG579" s="106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420"/>
      <c r="Q580" s="420"/>
      <c r="R580" s="420"/>
      <c r="S580" s="420"/>
      <c r="T580" s="420"/>
      <c r="U580" s="420"/>
      <c r="V580" s="420"/>
      <c r="W580" s="420"/>
      <c r="X580" s="420"/>
      <c r="Y580" s="320"/>
      <c r="Z580" s="321"/>
      <c r="AA580" s="321"/>
      <c r="AB580" s="322"/>
      <c r="AC580" s="1062"/>
      <c r="AD580" s="1062"/>
      <c r="AE580" s="1062"/>
      <c r="AF580" s="1062"/>
      <c r="AG580" s="106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420"/>
      <c r="Q581" s="420"/>
      <c r="R581" s="420"/>
      <c r="S581" s="420"/>
      <c r="T581" s="420"/>
      <c r="U581" s="420"/>
      <c r="V581" s="420"/>
      <c r="W581" s="420"/>
      <c r="X581" s="420"/>
      <c r="Y581" s="320"/>
      <c r="Z581" s="321"/>
      <c r="AA581" s="321"/>
      <c r="AB581" s="322"/>
      <c r="AC581" s="1062"/>
      <c r="AD581" s="1062"/>
      <c r="AE581" s="1062"/>
      <c r="AF581" s="1062"/>
      <c r="AG581" s="106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420"/>
      <c r="Q582" s="420"/>
      <c r="R582" s="420"/>
      <c r="S582" s="420"/>
      <c r="T582" s="420"/>
      <c r="U582" s="420"/>
      <c r="V582" s="420"/>
      <c r="W582" s="420"/>
      <c r="X582" s="420"/>
      <c r="Y582" s="320"/>
      <c r="Z582" s="321"/>
      <c r="AA582" s="321"/>
      <c r="AB582" s="322"/>
      <c r="AC582" s="1062"/>
      <c r="AD582" s="1062"/>
      <c r="AE582" s="1062"/>
      <c r="AF582" s="1062"/>
      <c r="AG582" s="106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420"/>
      <c r="Q583" s="420"/>
      <c r="R583" s="420"/>
      <c r="S583" s="420"/>
      <c r="T583" s="420"/>
      <c r="U583" s="420"/>
      <c r="V583" s="420"/>
      <c r="W583" s="420"/>
      <c r="X583" s="420"/>
      <c r="Y583" s="320"/>
      <c r="Z583" s="321"/>
      <c r="AA583" s="321"/>
      <c r="AB583" s="322"/>
      <c r="AC583" s="1062"/>
      <c r="AD583" s="1062"/>
      <c r="AE583" s="1062"/>
      <c r="AF583" s="1062"/>
      <c r="AG583" s="106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420"/>
      <c r="Q584" s="420"/>
      <c r="R584" s="420"/>
      <c r="S584" s="420"/>
      <c r="T584" s="420"/>
      <c r="U584" s="420"/>
      <c r="V584" s="420"/>
      <c r="W584" s="420"/>
      <c r="X584" s="420"/>
      <c r="Y584" s="320"/>
      <c r="Z584" s="321"/>
      <c r="AA584" s="321"/>
      <c r="AB584" s="322"/>
      <c r="AC584" s="1062"/>
      <c r="AD584" s="1062"/>
      <c r="AE584" s="1062"/>
      <c r="AF584" s="1062"/>
      <c r="AG584" s="106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420"/>
      <c r="Q585" s="420"/>
      <c r="R585" s="420"/>
      <c r="S585" s="420"/>
      <c r="T585" s="420"/>
      <c r="U585" s="420"/>
      <c r="V585" s="420"/>
      <c r="W585" s="420"/>
      <c r="X585" s="420"/>
      <c r="Y585" s="320"/>
      <c r="Z585" s="321"/>
      <c r="AA585" s="321"/>
      <c r="AB585" s="322"/>
      <c r="AC585" s="1062"/>
      <c r="AD585" s="1062"/>
      <c r="AE585" s="1062"/>
      <c r="AF585" s="1062"/>
      <c r="AG585" s="106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420"/>
      <c r="Q586" s="420"/>
      <c r="R586" s="420"/>
      <c r="S586" s="420"/>
      <c r="T586" s="420"/>
      <c r="U586" s="420"/>
      <c r="V586" s="420"/>
      <c r="W586" s="420"/>
      <c r="X586" s="420"/>
      <c r="Y586" s="320"/>
      <c r="Z586" s="321"/>
      <c r="AA586" s="321"/>
      <c r="AB586" s="322"/>
      <c r="AC586" s="1062"/>
      <c r="AD586" s="1062"/>
      <c r="AE586" s="1062"/>
      <c r="AF586" s="1062"/>
      <c r="AG586" s="106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420"/>
      <c r="Q587" s="420"/>
      <c r="R587" s="420"/>
      <c r="S587" s="420"/>
      <c r="T587" s="420"/>
      <c r="U587" s="420"/>
      <c r="V587" s="420"/>
      <c r="W587" s="420"/>
      <c r="X587" s="420"/>
      <c r="Y587" s="320"/>
      <c r="Z587" s="321"/>
      <c r="AA587" s="321"/>
      <c r="AB587" s="322"/>
      <c r="AC587" s="1062"/>
      <c r="AD587" s="1062"/>
      <c r="AE587" s="1062"/>
      <c r="AF587" s="1062"/>
      <c r="AG587" s="106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420"/>
      <c r="Q588" s="420"/>
      <c r="R588" s="420"/>
      <c r="S588" s="420"/>
      <c r="T588" s="420"/>
      <c r="U588" s="420"/>
      <c r="V588" s="420"/>
      <c r="W588" s="420"/>
      <c r="X588" s="420"/>
      <c r="Y588" s="320"/>
      <c r="Z588" s="321"/>
      <c r="AA588" s="321"/>
      <c r="AB588" s="322"/>
      <c r="AC588" s="1062"/>
      <c r="AD588" s="1062"/>
      <c r="AE588" s="1062"/>
      <c r="AF588" s="1062"/>
      <c r="AG588" s="106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420"/>
      <c r="Q589" s="420"/>
      <c r="R589" s="420"/>
      <c r="S589" s="420"/>
      <c r="T589" s="420"/>
      <c r="U589" s="420"/>
      <c r="V589" s="420"/>
      <c r="W589" s="420"/>
      <c r="X589" s="420"/>
      <c r="Y589" s="320"/>
      <c r="Z589" s="321"/>
      <c r="AA589" s="321"/>
      <c r="AB589" s="322"/>
      <c r="AC589" s="1062"/>
      <c r="AD589" s="1062"/>
      <c r="AE589" s="1062"/>
      <c r="AF589" s="1062"/>
      <c r="AG589" s="106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420"/>
      <c r="Q590" s="420"/>
      <c r="R590" s="420"/>
      <c r="S590" s="420"/>
      <c r="T590" s="420"/>
      <c r="U590" s="420"/>
      <c r="V590" s="420"/>
      <c r="W590" s="420"/>
      <c r="X590" s="420"/>
      <c r="Y590" s="320"/>
      <c r="Z590" s="321"/>
      <c r="AA590" s="321"/>
      <c r="AB590" s="322"/>
      <c r="AC590" s="1062"/>
      <c r="AD590" s="1062"/>
      <c r="AE590" s="1062"/>
      <c r="AF590" s="1062"/>
      <c r="AG590" s="106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420"/>
      <c r="Q591" s="420"/>
      <c r="R591" s="420"/>
      <c r="S591" s="420"/>
      <c r="T591" s="420"/>
      <c r="U591" s="420"/>
      <c r="V591" s="420"/>
      <c r="W591" s="420"/>
      <c r="X591" s="420"/>
      <c r="Y591" s="320"/>
      <c r="Z591" s="321"/>
      <c r="AA591" s="321"/>
      <c r="AB591" s="322"/>
      <c r="AC591" s="1062"/>
      <c r="AD591" s="1062"/>
      <c r="AE591" s="1062"/>
      <c r="AF591" s="1062"/>
      <c r="AG591" s="106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420"/>
      <c r="Q592" s="420"/>
      <c r="R592" s="420"/>
      <c r="S592" s="420"/>
      <c r="T592" s="420"/>
      <c r="U592" s="420"/>
      <c r="V592" s="420"/>
      <c r="W592" s="420"/>
      <c r="X592" s="420"/>
      <c r="Y592" s="320"/>
      <c r="Z592" s="321"/>
      <c r="AA592" s="321"/>
      <c r="AB592" s="322"/>
      <c r="AC592" s="1062"/>
      <c r="AD592" s="1062"/>
      <c r="AE592" s="1062"/>
      <c r="AF592" s="1062"/>
      <c r="AG592" s="106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420"/>
      <c r="Q593" s="420"/>
      <c r="R593" s="420"/>
      <c r="S593" s="420"/>
      <c r="T593" s="420"/>
      <c r="U593" s="420"/>
      <c r="V593" s="420"/>
      <c r="W593" s="420"/>
      <c r="X593" s="420"/>
      <c r="Y593" s="320"/>
      <c r="Z593" s="321"/>
      <c r="AA593" s="321"/>
      <c r="AB593" s="322"/>
      <c r="AC593" s="1062"/>
      <c r="AD593" s="1062"/>
      <c r="AE593" s="1062"/>
      <c r="AF593" s="1062"/>
      <c r="AG593" s="106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420"/>
      <c r="Q594" s="420"/>
      <c r="R594" s="420"/>
      <c r="S594" s="420"/>
      <c r="T594" s="420"/>
      <c r="U594" s="420"/>
      <c r="V594" s="420"/>
      <c r="W594" s="420"/>
      <c r="X594" s="420"/>
      <c r="Y594" s="320"/>
      <c r="Z594" s="321"/>
      <c r="AA594" s="321"/>
      <c r="AB594" s="322"/>
      <c r="AC594" s="1062"/>
      <c r="AD594" s="1062"/>
      <c r="AE594" s="1062"/>
      <c r="AF594" s="1062"/>
      <c r="AG594" s="106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295</v>
      </c>
      <c r="K597" s="109"/>
      <c r="L597" s="109"/>
      <c r="M597" s="109"/>
      <c r="N597" s="109"/>
      <c r="O597" s="109"/>
      <c r="P597" s="337" t="s">
        <v>27</v>
      </c>
      <c r="Q597" s="337"/>
      <c r="R597" s="337"/>
      <c r="S597" s="337"/>
      <c r="T597" s="337"/>
      <c r="U597" s="337"/>
      <c r="V597" s="337"/>
      <c r="W597" s="337"/>
      <c r="X597" s="337"/>
      <c r="Y597" s="347" t="s">
        <v>347</v>
      </c>
      <c r="Z597" s="348"/>
      <c r="AA597" s="348"/>
      <c r="AB597" s="348"/>
      <c r="AC597" s="277" t="s">
        <v>332</v>
      </c>
      <c r="AD597" s="277"/>
      <c r="AE597" s="277"/>
      <c r="AF597" s="277"/>
      <c r="AG597" s="277"/>
      <c r="AH597" s="347" t="s">
        <v>257</v>
      </c>
      <c r="AI597" s="349"/>
      <c r="AJ597" s="349"/>
      <c r="AK597" s="349"/>
      <c r="AL597" s="349" t="s">
        <v>21</v>
      </c>
      <c r="AM597" s="349"/>
      <c r="AN597" s="349"/>
      <c r="AO597" s="425"/>
      <c r="AP597" s="426" t="s">
        <v>296</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420"/>
      <c r="Q598" s="420"/>
      <c r="R598" s="420"/>
      <c r="S598" s="420"/>
      <c r="T598" s="420"/>
      <c r="U598" s="420"/>
      <c r="V598" s="420"/>
      <c r="W598" s="420"/>
      <c r="X598" s="420"/>
      <c r="Y598" s="320"/>
      <c r="Z598" s="321"/>
      <c r="AA598" s="321"/>
      <c r="AB598" s="322"/>
      <c r="AC598" s="1062"/>
      <c r="AD598" s="1062"/>
      <c r="AE598" s="1062"/>
      <c r="AF598" s="1062"/>
      <c r="AG598" s="106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420"/>
      <c r="Q599" s="420"/>
      <c r="R599" s="420"/>
      <c r="S599" s="420"/>
      <c r="T599" s="420"/>
      <c r="U599" s="420"/>
      <c r="V599" s="420"/>
      <c r="W599" s="420"/>
      <c r="X599" s="420"/>
      <c r="Y599" s="320"/>
      <c r="Z599" s="321"/>
      <c r="AA599" s="321"/>
      <c r="AB599" s="322"/>
      <c r="AC599" s="1062"/>
      <c r="AD599" s="1062"/>
      <c r="AE599" s="1062"/>
      <c r="AF599" s="1062"/>
      <c r="AG599" s="106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420"/>
      <c r="Q600" s="420"/>
      <c r="R600" s="420"/>
      <c r="S600" s="420"/>
      <c r="T600" s="420"/>
      <c r="U600" s="420"/>
      <c r="V600" s="420"/>
      <c r="W600" s="420"/>
      <c r="X600" s="420"/>
      <c r="Y600" s="320"/>
      <c r="Z600" s="321"/>
      <c r="AA600" s="321"/>
      <c r="AB600" s="322"/>
      <c r="AC600" s="1062"/>
      <c r="AD600" s="1062"/>
      <c r="AE600" s="1062"/>
      <c r="AF600" s="1062"/>
      <c r="AG600" s="106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420"/>
      <c r="Q601" s="420"/>
      <c r="R601" s="420"/>
      <c r="S601" s="420"/>
      <c r="T601" s="420"/>
      <c r="U601" s="420"/>
      <c r="V601" s="420"/>
      <c r="W601" s="420"/>
      <c r="X601" s="420"/>
      <c r="Y601" s="320"/>
      <c r="Z601" s="321"/>
      <c r="AA601" s="321"/>
      <c r="AB601" s="322"/>
      <c r="AC601" s="1062"/>
      <c r="AD601" s="1062"/>
      <c r="AE601" s="1062"/>
      <c r="AF601" s="1062"/>
      <c r="AG601" s="106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420"/>
      <c r="Q602" s="420"/>
      <c r="R602" s="420"/>
      <c r="S602" s="420"/>
      <c r="T602" s="420"/>
      <c r="U602" s="420"/>
      <c r="V602" s="420"/>
      <c r="W602" s="420"/>
      <c r="X602" s="420"/>
      <c r="Y602" s="320"/>
      <c r="Z602" s="321"/>
      <c r="AA602" s="321"/>
      <c r="AB602" s="322"/>
      <c r="AC602" s="1062"/>
      <c r="AD602" s="1062"/>
      <c r="AE602" s="1062"/>
      <c r="AF602" s="1062"/>
      <c r="AG602" s="106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420"/>
      <c r="Q603" s="420"/>
      <c r="R603" s="420"/>
      <c r="S603" s="420"/>
      <c r="T603" s="420"/>
      <c r="U603" s="420"/>
      <c r="V603" s="420"/>
      <c r="W603" s="420"/>
      <c r="X603" s="420"/>
      <c r="Y603" s="320"/>
      <c r="Z603" s="321"/>
      <c r="AA603" s="321"/>
      <c r="AB603" s="322"/>
      <c r="AC603" s="1062"/>
      <c r="AD603" s="1062"/>
      <c r="AE603" s="1062"/>
      <c r="AF603" s="1062"/>
      <c r="AG603" s="106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420"/>
      <c r="Q604" s="420"/>
      <c r="R604" s="420"/>
      <c r="S604" s="420"/>
      <c r="T604" s="420"/>
      <c r="U604" s="420"/>
      <c r="V604" s="420"/>
      <c r="W604" s="420"/>
      <c r="X604" s="420"/>
      <c r="Y604" s="320"/>
      <c r="Z604" s="321"/>
      <c r="AA604" s="321"/>
      <c r="AB604" s="322"/>
      <c r="AC604" s="1062"/>
      <c r="AD604" s="1062"/>
      <c r="AE604" s="1062"/>
      <c r="AF604" s="1062"/>
      <c r="AG604" s="106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420"/>
      <c r="Q605" s="420"/>
      <c r="R605" s="420"/>
      <c r="S605" s="420"/>
      <c r="T605" s="420"/>
      <c r="U605" s="420"/>
      <c r="V605" s="420"/>
      <c r="W605" s="420"/>
      <c r="X605" s="420"/>
      <c r="Y605" s="320"/>
      <c r="Z605" s="321"/>
      <c r="AA605" s="321"/>
      <c r="AB605" s="322"/>
      <c r="AC605" s="1062"/>
      <c r="AD605" s="1062"/>
      <c r="AE605" s="1062"/>
      <c r="AF605" s="1062"/>
      <c r="AG605" s="106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420"/>
      <c r="Q606" s="420"/>
      <c r="R606" s="420"/>
      <c r="S606" s="420"/>
      <c r="T606" s="420"/>
      <c r="U606" s="420"/>
      <c r="V606" s="420"/>
      <c r="W606" s="420"/>
      <c r="X606" s="420"/>
      <c r="Y606" s="320"/>
      <c r="Z606" s="321"/>
      <c r="AA606" s="321"/>
      <c r="AB606" s="322"/>
      <c r="AC606" s="1062"/>
      <c r="AD606" s="1062"/>
      <c r="AE606" s="1062"/>
      <c r="AF606" s="1062"/>
      <c r="AG606" s="106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420"/>
      <c r="Q607" s="420"/>
      <c r="R607" s="420"/>
      <c r="S607" s="420"/>
      <c r="T607" s="420"/>
      <c r="U607" s="420"/>
      <c r="V607" s="420"/>
      <c r="W607" s="420"/>
      <c r="X607" s="420"/>
      <c r="Y607" s="320"/>
      <c r="Z607" s="321"/>
      <c r="AA607" s="321"/>
      <c r="AB607" s="322"/>
      <c r="AC607" s="1062"/>
      <c r="AD607" s="1062"/>
      <c r="AE607" s="1062"/>
      <c r="AF607" s="1062"/>
      <c r="AG607" s="106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420"/>
      <c r="Q608" s="420"/>
      <c r="R608" s="420"/>
      <c r="S608" s="420"/>
      <c r="T608" s="420"/>
      <c r="U608" s="420"/>
      <c r="V608" s="420"/>
      <c r="W608" s="420"/>
      <c r="X608" s="420"/>
      <c r="Y608" s="320"/>
      <c r="Z608" s="321"/>
      <c r="AA608" s="321"/>
      <c r="AB608" s="322"/>
      <c r="AC608" s="1062"/>
      <c r="AD608" s="1062"/>
      <c r="AE608" s="1062"/>
      <c r="AF608" s="1062"/>
      <c r="AG608" s="106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420"/>
      <c r="Q609" s="420"/>
      <c r="R609" s="420"/>
      <c r="S609" s="420"/>
      <c r="T609" s="420"/>
      <c r="U609" s="420"/>
      <c r="V609" s="420"/>
      <c r="W609" s="420"/>
      <c r="X609" s="420"/>
      <c r="Y609" s="320"/>
      <c r="Z609" s="321"/>
      <c r="AA609" s="321"/>
      <c r="AB609" s="322"/>
      <c r="AC609" s="1062"/>
      <c r="AD609" s="1062"/>
      <c r="AE609" s="1062"/>
      <c r="AF609" s="1062"/>
      <c r="AG609" s="106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420"/>
      <c r="Q610" s="420"/>
      <c r="R610" s="420"/>
      <c r="S610" s="420"/>
      <c r="T610" s="420"/>
      <c r="U610" s="420"/>
      <c r="V610" s="420"/>
      <c r="W610" s="420"/>
      <c r="X610" s="420"/>
      <c r="Y610" s="320"/>
      <c r="Z610" s="321"/>
      <c r="AA610" s="321"/>
      <c r="AB610" s="322"/>
      <c r="AC610" s="1062"/>
      <c r="AD610" s="1062"/>
      <c r="AE610" s="1062"/>
      <c r="AF610" s="1062"/>
      <c r="AG610" s="106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420"/>
      <c r="Q611" s="420"/>
      <c r="R611" s="420"/>
      <c r="S611" s="420"/>
      <c r="T611" s="420"/>
      <c r="U611" s="420"/>
      <c r="V611" s="420"/>
      <c r="W611" s="420"/>
      <c r="X611" s="420"/>
      <c r="Y611" s="320"/>
      <c r="Z611" s="321"/>
      <c r="AA611" s="321"/>
      <c r="AB611" s="322"/>
      <c r="AC611" s="1062"/>
      <c r="AD611" s="1062"/>
      <c r="AE611" s="1062"/>
      <c r="AF611" s="1062"/>
      <c r="AG611" s="106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420"/>
      <c r="Q612" s="420"/>
      <c r="R612" s="420"/>
      <c r="S612" s="420"/>
      <c r="T612" s="420"/>
      <c r="U612" s="420"/>
      <c r="V612" s="420"/>
      <c r="W612" s="420"/>
      <c r="X612" s="420"/>
      <c r="Y612" s="320"/>
      <c r="Z612" s="321"/>
      <c r="AA612" s="321"/>
      <c r="AB612" s="322"/>
      <c r="AC612" s="1062"/>
      <c r="AD612" s="1062"/>
      <c r="AE612" s="1062"/>
      <c r="AF612" s="1062"/>
      <c r="AG612" s="106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420"/>
      <c r="Q613" s="420"/>
      <c r="R613" s="420"/>
      <c r="S613" s="420"/>
      <c r="T613" s="420"/>
      <c r="U613" s="420"/>
      <c r="V613" s="420"/>
      <c r="W613" s="420"/>
      <c r="X613" s="420"/>
      <c r="Y613" s="320"/>
      <c r="Z613" s="321"/>
      <c r="AA613" s="321"/>
      <c r="AB613" s="322"/>
      <c r="AC613" s="1062"/>
      <c r="AD613" s="1062"/>
      <c r="AE613" s="1062"/>
      <c r="AF613" s="1062"/>
      <c r="AG613" s="106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420"/>
      <c r="Q614" s="420"/>
      <c r="R614" s="420"/>
      <c r="S614" s="420"/>
      <c r="T614" s="420"/>
      <c r="U614" s="420"/>
      <c r="V614" s="420"/>
      <c r="W614" s="420"/>
      <c r="X614" s="420"/>
      <c r="Y614" s="320"/>
      <c r="Z614" s="321"/>
      <c r="AA614" s="321"/>
      <c r="AB614" s="322"/>
      <c r="AC614" s="1062"/>
      <c r="AD614" s="1062"/>
      <c r="AE614" s="1062"/>
      <c r="AF614" s="1062"/>
      <c r="AG614" s="106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420"/>
      <c r="Q615" s="420"/>
      <c r="R615" s="420"/>
      <c r="S615" s="420"/>
      <c r="T615" s="420"/>
      <c r="U615" s="420"/>
      <c r="V615" s="420"/>
      <c r="W615" s="420"/>
      <c r="X615" s="420"/>
      <c r="Y615" s="320"/>
      <c r="Z615" s="321"/>
      <c r="AA615" s="321"/>
      <c r="AB615" s="322"/>
      <c r="AC615" s="1062"/>
      <c r="AD615" s="1062"/>
      <c r="AE615" s="1062"/>
      <c r="AF615" s="1062"/>
      <c r="AG615" s="106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420"/>
      <c r="Q616" s="420"/>
      <c r="R616" s="420"/>
      <c r="S616" s="420"/>
      <c r="T616" s="420"/>
      <c r="U616" s="420"/>
      <c r="V616" s="420"/>
      <c r="W616" s="420"/>
      <c r="X616" s="420"/>
      <c r="Y616" s="320"/>
      <c r="Z616" s="321"/>
      <c r="AA616" s="321"/>
      <c r="AB616" s="322"/>
      <c r="AC616" s="1062"/>
      <c r="AD616" s="1062"/>
      <c r="AE616" s="1062"/>
      <c r="AF616" s="1062"/>
      <c r="AG616" s="106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420"/>
      <c r="Q617" s="420"/>
      <c r="R617" s="420"/>
      <c r="S617" s="420"/>
      <c r="T617" s="420"/>
      <c r="U617" s="420"/>
      <c r="V617" s="420"/>
      <c r="W617" s="420"/>
      <c r="X617" s="420"/>
      <c r="Y617" s="320"/>
      <c r="Z617" s="321"/>
      <c r="AA617" s="321"/>
      <c r="AB617" s="322"/>
      <c r="AC617" s="1062"/>
      <c r="AD617" s="1062"/>
      <c r="AE617" s="1062"/>
      <c r="AF617" s="1062"/>
      <c r="AG617" s="106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420"/>
      <c r="Q618" s="420"/>
      <c r="R618" s="420"/>
      <c r="S618" s="420"/>
      <c r="T618" s="420"/>
      <c r="U618" s="420"/>
      <c r="V618" s="420"/>
      <c r="W618" s="420"/>
      <c r="X618" s="420"/>
      <c r="Y618" s="320"/>
      <c r="Z618" s="321"/>
      <c r="AA618" s="321"/>
      <c r="AB618" s="322"/>
      <c r="AC618" s="1062"/>
      <c r="AD618" s="1062"/>
      <c r="AE618" s="1062"/>
      <c r="AF618" s="1062"/>
      <c r="AG618" s="106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420"/>
      <c r="Q619" s="420"/>
      <c r="R619" s="420"/>
      <c r="S619" s="420"/>
      <c r="T619" s="420"/>
      <c r="U619" s="420"/>
      <c r="V619" s="420"/>
      <c r="W619" s="420"/>
      <c r="X619" s="420"/>
      <c r="Y619" s="320"/>
      <c r="Z619" s="321"/>
      <c r="AA619" s="321"/>
      <c r="AB619" s="322"/>
      <c r="AC619" s="1062"/>
      <c r="AD619" s="1062"/>
      <c r="AE619" s="1062"/>
      <c r="AF619" s="1062"/>
      <c r="AG619" s="106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420"/>
      <c r="Q620" s="420"/>
      <c r="R620" s="420"/>
      <c r="S620" s="420"/>
      <c r="T620" s="420"/>
      <c r="U620" s="420"/>
      <c r="V620" s="420"/>
      <c r="W620" s="420"/>
      <c r="X620" s="420"/>
      <c r="Y620" s="320"/>
      <c r="Z620" s="321"/>
      <c r="AA620" s="321"/>
      <c r="AB620" s="322"/>
      <c r="AC620" s="1062"/>
      <c r="AD620" s="1062"/>
      <c r="AE620" s="1062"/>
      <c r="AF620" s="1062"/>
      <c r="AG620" s="106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420"/>
      <c r="Q621" s="420"/>
      <c r="R621" s="420"/>
      <c r="S621" s="420"/>
      <c r="T621" s="420"/>
      <c r="U621" s="420"/>
      <c r="V621" s="420"/>
      <c r="W621" s="420"/>
      <c r="X621" s="420"/>
      <c r="Y621" s="320"/>
      <c r="Z621" s="321"/>
      <c r="AA621" s="321"/>
      <c r="AB621" s="322"/>
      <c r="AC621" s="1062"/>
      <c r="AD621" s="1062"/>
      <c r="AE621" s="1062"/>
      <c r="AF621" s="1062"/>
      <c r="AG621" s="106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420"/>
      <c r="Q622" s="420"/>
      <c r="R622" s="420"/>
      <c r="S622" s="420"/>
      <c r="T622" s="420"/>
      <c r="U622" s="420"/>
      <c r="V622" s="420"/>
      <c r="W622" s="420"/>
      <c r="X622" s="420"/>
      <c r="Y622" s="320"/>
      <c r="Z622" s="321"/>
      <c r="AA622" s="321"/>
      <c r="AB622" s="322"/>
      <c r="AC622" s="1062"/>
      <c r="AD622" s="1062"/>
      <c r="AE622" s="1062"/>
      <c r="AF622" s="1062"/>
      <c r="AG622" s="106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420"/>
      <c r="Q623" s="420"/>
      <c r="R623" s="420"/>
      <c r="S623" s="420"/>
      <c r="T623" s="420"/>
      <c r="U623" s="420"/>
      <c r="V623" s="420"/>
      <c r="W623" s="420"/>
      <c r="X623" s="420"/>
      <c r="Y623" s="320"/>
      <c r="Z623" s="321"/>
      <c r="AA623" s="321"/>
      <c r="AB623" s="322"/>
      <c r="AC623" s="1062"/>
      <c r="AD623" s="1062"/>
      <c r="AE623" s="1062"/>
      <c r="AF623" s="1062"/>
      <c r="AG623" s="106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420"/>
      <c r="Q624" s="420"/>
      <c r="R624" s="420"/>
      <c r="S624" s="420"/>
      <c r="T624" s="420"/>
      <c r="U624" s="420"/>
      <c r="V624" s="420"/>
      <c r="W624" s="420"/>
      <c r="X624" s="420"/>
      <c r="Y624" s="320"/>
      <c r="Z624" s="321"/>
      <c r="AA624" s="321"/>
      <c r="AB624" s="322"/>
      <c r="AC624" s="1062"/>
      <c r="AD624" s="1062"/>
      <c r="AE624" s="1062"/>
      <c r="AF624" s="1062"/>
      <c r="AG624" s="106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420"/>
      <c r="Q625" s="420"/>
      <c r="R625" s="420"/>
      <c r="S625" s="420"/>
      <c r="T625" s="420"/>
      <c r="U625" s="420"/>
      <c r="V625" s="420"/>
      <c r="W625" s="420"/>
      <c r="X625" s="420"/>
      <c r="Y625" s="320"/>
      <c r="Z625" s="321"/>
      <c r="AA625" s="321"/>
      <c r="AB625" s="322"/>
      <c r="AC625" s="1062"/>
      <c r="AD625" s="1062"/>
      <c r="AE625" s="1062"/>
      <c r="AF625" s="1062"/>
      <c r="AG625" s="106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420"/>
      <c r="Q626" s="420"/>
      <c r="R626" s="420"/>
      <c r="S626" s="420"/>
      <c r="T626" s="420"/>
      <c r="U626" s="420"/>
      <c r="V626" s="420"/>
      <c r="W626" s="420"/>
      <c r="X626" s="420"/>
      <c r="Y626" s="320"/>
      <c r="Z626" s="321"/>
      <c r="AA626" s="321"/>
      <c r="AB626" s="322"/>
      <c r="AC626" s="1062"/>
      <c r="AD626" s="1062"/>
      <c r="AE626" s="1062"/>
      <c r="AF626" s="1062"/>
      <c r="AG626" s="106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420"/>
      <c r="Q627" s="420"/>
      <c r="R627" s="420"/>
      <c r="S627" s="420"/>
      <c r="T627" s="420"/>
      <c r="U627" s="420"/>
      <c r="V627" s="420"/>
      <c r="W627" s="420"/>
      <c r="X627" s="420"/>
      <c r="Y627" s="320"/>
      <c r="Z627" s="321"/>
      <c r="AA627" s="321"/>
      <c r="AB627" s="322"/>
      <c r="AC627" s="1062"/>
      <c r="AD627" s="1062"/>
      <c r="AE627" s="1062"/>
      <c r="AF627" s="1062"/>
      <c r="AG627" s="106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295</v>
      </c>
      <c r="K630" s="109"/>
      <c r="L630" s="109"/>
      <c r="M630" s="109"/>
      <c r="N630" s="109"/>
      <c r="O630" s="109"/>
      <c r="P630" s="337" t="s">
        <v>27</v>
      </c>
      <c r="Q630" s="337"/>
      <c r="R630" s="337"/>
      <c r="S630" s="337"/>
      <c r="T630" s="337"/>
      <c r="U630" s="337"/>
      <c r="V630" s="337"/>
      <c r="W630" s="337"/>
      <c r="X630" s="337"/>
      <c r="Y630" s="347" t="s">
        <v>347</v>
      </c>
      <c r="Z630" s="348"/>
      <c r="AA630" s="348"/>
      <c r="AB630" s="348"/>
      <c r="AC630" s="277" t="s">
        <v>332</v>
      </c>
      <c r="AD630" s="277"/>
      <c r="AE630" s="277"/>
      <c r="AF630" s="277"/>
      <c r="AG630" s="277"/>
      <c r="AH630" s="347" t="s">
        <v>257</v>
      </c>
      <c r="AI630" s="349"/>
      <c r="AJ630" s="349"/>
      <c r="AK630" s="349"/>
      <c r="AL630" s="349" t="s">
        <v>21</v>
      </c>
      <c r="AM630" s="349"/>
      <c r="AN630" s="349"/>
      <c r="AO630" s="425"/>
      <c r="AP630" s="426" t="s">
        <v>296</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420"/>
      <c r="Q631" s="420"/>
      <c r="R631" s="420"/>
      <c r="S631" s="420"/>
      <c r="T631" s="420"/>
      <c r="U631" s="420"/>
      <c r="V631" s="420"/>
      <c r="W631" s="420"/>
      <c r="X631" s="420"/>
      <c r="Y631" s="320"/>
      <c r="Z631" s="321"/>
      <c r="AA631" s="321"/>
      <c r="AB631" s="322"/>
      <c r="AC631" s="1062"/>
      <c r="AD631" s="1062"/>
      <c r="AE631" s="1062"/>
      <c r="AF631" s="1062"/>
      <c r="AG631" s="106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420"/>
      <c r="Q632" s="420"/>
      <c r="R632" s="420"/>
      <c r="S632" s="420"/>
      <c r="T632" s="420"/>
      <c r="U632" s="420"/>
      <c r="V632" s="420"/>
      <c r="W632" s="420"/>
      <c r="X632" s="420"/>
      <c r="Y632" s="320"/>
      <c r="Z632" s="321"/>
      <c r="AA632" s="321"/>
      <c r="AB632" s="322"/>
      <c r="AC632" s="1062"/>
      <c r="AD632" s="1062"/>
      <c r="AE632" s="1062"/>
      <c r="AF632" s="1062"/>
      <c r="AG632" s="106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420"/>
      <c r="Q633" s="420"/>
      <c r="R633" s="420"/>
      <c r="S633" s="420"/>
      <c r="T633" s="420"/>
      <c r="U633" s="420"/>
      <c r="V633" s="420"/>
      <c r="W633" s="420"/>
      <c r="X633" s="420"/>
      <c r="Y633" s="320"/>
      <c r="Z633" s="321"/>
      <c r="AA633" s="321"/>
      <c r="AB633" s="322"/>
      <c r="AC633" s="1062"/>
      <c r="AD633" s="1062"/>
      <c r="AE633" s="1062"/>
      <c r="AF633" s="1062"/>
      <c r="AG633" s="106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420"/>
      <c r="Q634" s="420"/>
      <c r="R634" s="420"/>
      <c r="S634" s="420"/>
      <c r="T634" s="420"/>
      <c r="U634" s="420"/>
      <c r="V634" s="420"/>
      <c r="W634" s="420"/>
      <c r="X634" s="420"/>
      <c r="Y634" s="320"/>
      <c r="Z634" s="321"/>
      <c r="AA634" s="321"/>
      <c r="AB634" s="322"/>
      <c r="AC634" s="1062"/>
      <c r="AD634" s="1062"/>
      <c r="AE634" s="1062"/>
      <c r="AF634" s="1062"/>
      <c r="AG634" s="106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420"/>
      <c r="Q635" s="420"/>
      <c r="R635" s="420"/>
      <c r="S635" s="420"/>
      <c r="T635" s="420"/>
      <c r="U635" s="420"/>
      <c r="V635" s="420"/>
      <c r="W635" s="420"/>
      <c r="X635" s="420"/>
      <c r="Y635" s="320"/>
      <c r="Z635" s="321"/>
      <c r="AA635" s="321"/>
      <c r="AB635" s="322"/>
      <c r="AC635" s="1062"/>
      <c r="AD635" s="1062"/>
      <c r="AE635" s="1062"/>
      <c r="AF635" s="1062"/>
      <c r="AG635" s="106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420"/>
      <c r="Q636" s="420"/>
      <c r="R636" s="420"/>
      <c r="S636" s="420"/>
      <c r="T636" s="420"/>
      <c r="U636" s="420"/>
      <c r="V636" s="420"/>
      <c r="W636" s="420"/>
      <c r="X636" s="420"/>
      <c r="Y636" s="320"/>
      <c r="Z636" s="321"/>
      <c r="AA636" s="321"/>
      <c r="AB636" s="322"/>
      <c r="AC636" s="1062"/>
      <c r="AD636" s="1062"/>
      <c r="AE636" s="1062"/>
      <c r="AF636" s="1062"/>
      <c r="AG636" s="106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420"/>
      <c r="Q637" s="420"/>
      <c r="R637" s="420"/>
      <c r="S637" s="420"/>
      <c r="T637" s="420"/>
      <c r="U637" s="420"/>
      <c r="V637" s="420"/>
      <c r="W637" s="420"/>
      <c r="X637" s="420"/>
      <c r="Y637" s="320"/>
      <c r="Z637" s="321"/>
      <c r="AA637" s="321"/>
      <c r="AB637" s="322"/>
      <c r="AC637" s="1062"/>
      <c r="AD637" s="1062"/>
      <c r="AE637" s="1062"/>
      <c r="AF637" s="1062"/>
      <c r="AG637" s="106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420"/>
      <c r="Q638" s="420"/>
      <c r="R638" s="420"/>
      <c r="S638" s="420"/>
      <c r="T638" s="420"/>
      <c r="U638" s="420"/>
      <c r="V638" s="420"/>
      <c r="W638" s="420"/>
      <c r="X638" s="420"/>
      <c r="Y638" s="320"/>
      <c r="Z638" s="321"/>
      <c r="AA638" s="321"/>
      <c r="AB638" s="322"/>
      <c r="AC638" s="1062"/>
      <c r="AD638" s="1062"/>
      <c r="AE638" s="1062"/>
      <c r="AF638" s="1062"/>
      <c r="AG638" s="106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420"/>
      <c r="Q639" s="420"/>
      <c r="R639" s="420"/>
      <c r="S639" s="420"/>
      <c r="T639" s="420"/>
      <c r="U639" s="420"/>
      <c r="V639" s="420"/>
      <c r="W639" s="420"/>
      <c r="X639" s="420"/>
      <c r="Y639" s="320"/>
      <c r="Z639" s="321"/>
      <c r="AA639" s="321"/>
      <c r="AB639" s="322"/>
      <c r="AC639" s="1062"/>
      <c r="AD639" s="1062"/>
      <c r="AE639" s="1062"/>
      <c r="AF639" s="1062"/>
      <c r="AG639" s="106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420"/>
      <c r="Q640" s="420"/>
      <c r="R640" s="420"/>
      <c r="S640" s="420"/>
      <c r="T640" s="420"/>
      <c r="U640" s="420"/>
      <c r="V640" s="420"/>
      <c r="W640" s="420"/>
      <c r="X640" s="420"/>
      <c r="Y640" s="320"/>
      <c r="Z640" s="321"/>
      <c r="AA640" s="321"/>
      <c r="AB640" s="322"/>
      <c r="AC640" s="1062"/>
      <c r="AD640" s="1062"/>
      <c r="AE640" s="1062"/>
      <c r="AF640" s="1062"/>
      <c r="AG640" s="106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420"/>
      <c r="Q641" s="420"/>
      <c r="R641" s="420"/>
      <c r="S641" s="420"/>
      <c r="T641" s="420"/>
      <c r="U641" s="420"/>
      <c r="V641" s="420"/>
      <c r="W641" s="420"/>
      <c r="X641" s="420"/>
      <c r="Y641" s="320"/>
      <c r="Z641" s="321"/>
      <c r="AA641" s="321"/>
      <c r="AB641" s="322"/>
      <c r="AC641" s="1062"/>
      <c r="AD641" s="1062"/>
      <c r="AE641" s="1062"/>
      <c r="AF641" s="1062"/>
      <c r="AG641" s="106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420"/>
      <c r="Q642" s="420"/>
      <c r="R642" s="420"/>
      <c r="S642" s="420"/>
      <c r="T642" s="420"/>
      <c r="U642" s="420"/>
      <c r="V642" s="420"/>
      <c r="W642" s="420"/>
      <c r="X642" s="420"/>
      <c r="Y642" s="320"/>
      <c r="Z642" s="321"/>
      <c r="AA642" s="321"/>
      <c r="AB642" s="322"/>
      <c r="AC642" s="1062"/>
      <c r="AD642" s="1062"/>
      <c r="AE642" s="1062"/>
      <c r="AF642" s="1062"/>
      <c r="AG642" s="106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420"/>
      <c r="Q643" s="420"/>
      <c r="R643" s="420"/>
      <c r="S643" s="420"/>
      <c r="T643" s="420"/>
      <c r="U643" s="420"/>
      <c r="V643" s="420"/>
      <c r="W643" s="420"/>
      <c r="X643" s="420"/>
      <c r="Y643" s="320"/>
      <c r="Z643" s="321"/>
      <c r="AA643" s="321"/>
      <c r="AB643" s="322"/>
      <c r="AC643" s="1062"/>
      <c r="AD643" s="1062"/>
      <c r="AE643" s="1062"/>
      <c r="AF643" s="1062"/>
      <c r="AG643" s="106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420"/>
      <c r="Q644" s="420"/>
      <c r="R644" s="420"/>
      <c r="S644" s="420"/>
      <c r="T644" s="420"/>
      <c r="U644" s="420"/>
      <c r="V644" s="420"/>
      <c r="W644" s="420"/>
      <c r="X644" s="420"/>
      <c r="Y644" s="320"/>
      <c r="Z644" s="321"/>
      <c r="AA644" s="321"/>
      <c r="AB644" s="322"/>
      <c r="AC644" s="1062"/>
      <c r="AD644" s="1062"/>
      <c r="AE644" s="1062"/>
      <c r="AF644" s="1062"/>
      <c r="AG644" s="106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420"/>
      <c r="Q645" s="420"/>
      <c r="R645" s="420"/>
      <c r="S645" s="420"/>
      <c r="T645" s="420"/>
      <c r="U645" s="420"/>
      <c r="V645" s="420"/>
      <c r="W645" s="420"/>
      <c r="X645" s="420"/>
      <c r="Y645" s="320"/>
      <c r="Z645" s="321"/>
      <c r="AA645" s="321"/>
      <c r="AB645" s="322"/>
      <c r="AC645" s="1062"/>
      <c r="AD645" s="1062"/>
      <c r="AE645" s="1062"/>
      <c r="AF645" s="1062"/>
      <c r="AG645" s="106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420"/>
      <c r="Q646" s="420"/>
      <c r="R646" s="420"/>
      <c r="S646" s="420"/>
      <c r="T646" s="420"/>
      <c r="U646" s="420"/>
      <c r="V646" s="420"/>
      <c r="W646" s="420"/>
      <c r="X646" s="420"/>
      <c r="Y646" s="320"/>
      <c r="Z646" s="321"/>
      <c r="AA646" s="321"/>
      <c r="AB646" s="322"/>
      <c r="AC646" s="1062"/>
      <c r="AD646" s="1062"/>
      <c r="AE646" s="1062"/>
      <c r="AF646" s="1062"/>
      <c r="AG646" s="106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3">
        <v>17</v>
      </c>
      <c r="B647" s="1063">
        <v>1</v>
      </c>
      <c r="C647" s="421"/>
      <c r="D647" s="417"/>
      <c r="E647" s="417"/>
      <c r="F647" s="417"/>
      <c r="G647" s="417"/>
      <c r="H647" s="417"/>
      <c r="I647" s="417"/>
      <c r="J647" s="418"/>
      <c r="K647" s="419"/>
      <c r="L647" s="419"/>
      <c r="M647" s="419"/>
      <c r="N647" s="419"/>
      <c r="O647" s="419"/>
      <c r="P647" s="420"/>
      <c r="Q647" s="420"/>
      <c r="R647" s="420"/>
      <c r="S647" s="420"/>
      <c r="T647" s="420"/>
      <c r="U647" s="420"/>
      <c r="V647" s="420"/>
      <c r="W647" s="420"/>
      <c r="X647" s="420"/>
      <c r="Y647" s="320"/>
      <c r="Z647" s="321"/>
      <c r="AA647" s="321"/>
      <c r="AB647" s="322"/>
      <c r="AC647" s="1062"/>
      <c r="AD647" s="1062"/>
      <c r="AE647" s="1062"/>
      <c r="AF647" s="1062"/>
      <c r="AG647" s="106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420"/>
      <c r="Q648" s="420"/>
      <c r="R648" s="420"/>
      <c r="S648" s="420"/>
      <c r="T648" s="420"/>
      <c r="U648" s="420"/>
      <c r="V648" s="420"/>
      <c r="W648" s="420"/>
      <c r="X648" s="420"/>
      <c r="Y648" s="320"/>
      <c r="Z648" s="321"/>
      <c r="AA648" s="321"/>
      <c r="AB648" s="322"/>
      <c r="AC648" s="1062"/>
      <c r="AD648" s="1062"/>
      <c r="AE648" s="1062"/>
      <c r="AF648" s="1062"/>
      <c r="AG648" s="106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420"/>
      <c r="Q649" s="420"/>
      <c r="R649" s="420"/>
      <c r="S649" s="420"/>
      <c r="T649" s="420"/>
      <c r="U649" s="420"/>
      <c r="V649" s="420"/>
      <c r="W649" s="420"/>
      <c r="X649" s="420"/>
      <c r="Y649" s="320"/>
      <c r="Z649" s="321"/>
      <c r="AA649" s="321"/>
      <c r="AB649" s="322"/>
      <c r="AC649" s="1062"/>
      <c r="AD649" s="1062"/>
      <c r="AE649" s="1062"/>
      <c r="AF649" s="1062"/>
      <c r="AG649" s="106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420"/>
      <c r="Q650" s="420"/>
      <c r="R650" s="420"/>
      <c r="S650" s="420"/>
      <c r="T650" s="420"/>
      <c r="U650" s="420"/>
      <c r="V650" s="420"/>
      <c r="W650" s="420"/>
      <c r="X650" s="420"/>
      <c r="Y650" s="320"/>
      <c r="Z650" s="321"/>
      <c r="AA650" s="321"/>
      <c r="AB650" s="322"/>
      <c r="AC650" s="1062"/>
      <c r="AD650" s="1062"/>
      <c r="AE650" s="1062"/>
      <c r="AF650" s="1062"/>
      <c r="AG650" s="106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420"/>
      <c r="Q651" s="420"/>
      <c r="R651" s="420"/>
      <c r="S651" s="420"/>
      <c r="T651" s="420"/>
      <c r="U651" s="420"/>
      <c r="V651" s="420"/>
      <c r="W651" s="420"/>
      <c r="X651" s="420"/>
      <c r="Y651" s="320"/>
      <c r="Z651" s="321"/>
      <c r="AA651" s="321"/>
      <c r="AB651" s="322"/>
      <c r="AC651" s="1062"/>
      <c r="AD651" s="1062"/>
      <c r="AE651" s="1062"/>
      <c r="AF651" s="1062"/>
      <c r="AG651" s="106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420"/>
      <c r="Q652" s="420"/>
      <c r="R652" s="420"/>
      <c r="S652" s="420"/>
      <c r="T652" s="420"/>
      <c r="U652" s="420"/>
      <c r="V652" s="420"/>
      <c r="W652" s="420"/>
      <c r="X652" s="420"/>
      <c r="Y652" s="320"/>
      <c r="Z652" s="321"/>
      <c r="AA652" s="321"/>
      <c r="AB652" s="322"/>
      <c r="AC652" s="1062"/>
      <c r="AD652" s="1062"/>
      <c r="AE652" s="1062"/>
      <c r="AF652" s="1062"/>
      <c r="AG652" s="106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420"/>
      <c r="Q653" s="420"/>
      <c r="R653" s="420"/>
      <c r="S653" s="420"/>
      <c r="T653" s="420"/>
      <c r="U653" s="420"/>
      <c r="V653" s="420"/>
      <c r="W653" s="420"/>
      <c r="X653" s="420"/>
      <c r="Y653" s="320"/>
      <c r="Z653" s="321"/>
      <c r="AA653" s="321"/>
      <c r="AB653" s="322"/>
      <c r="AC653" s="1062"/>
      <c r="AD653" s="1062"/>
      <c r="AE653" s="1062"/>
      <c r="AF653" s="1062"/>
      <c r="AG653" s="106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420"/>
      <c r="Q654" s="420"/>
      <c r="R654" s="420"/>
      <c r="S654" s="420"/>
      <c r="T654" s="420"/>
      <c r="U654" s="420"/>
      <c r="V654" s="420"/>
      <c r="W654" s="420"/>
      <c r="X654" s="420"/>
      <c r="Y654" s="320"/>
      <c r="Z654" s="321"/>
      <c r="AA654" s="321"/>
      <c r="AB654" s="322"/>
      <c r="AC654" s="1062"/>
      <c r="AD654" s="1062"/>
      <c r="AE654" s="1062"/>
      <c r="AF654" s="1062"/>
      <c r="AG654" s="106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420"/>
      <c r="Q655" s="420"/>
      <c r="R655" s="420"/>
      <c r="S655" s="420"/>
      <c r="T655" s="420"/>
      <c r="U655" s="420"/>
      <c r="V655" s="420"/>
      <c r="W655" s="420"/>
      <c r="X655" s="420"/>
      <c r="Y655" s="320"/>
      <c r="Z655" s="321"/>
      <c r="AA655" s="321"/>
      <c r="AB655" s="322"/>
      <c r="AC655" s="1062"/>
      <c r="AD655" s="1062"/>
      <c r="AE655" s="1062"/>
      <c r="AF655" s="1062"/>
      <c r="AG655" s="106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420"/>
      <c r="Q656" s="420"/>
      <c r="R656" s="420"/>
      <c r="S656" s="420"/>
      <c r="T656" s="420"/>
      <c r="U656" s="420"/>
      <c r="V656" s="420"/>
      <c r="W656" s="420"/>
      <c r="X656" s="420"/>
      <c r="Y656" s="320"/>
      <c r="Z656" s="321"/>
      <c r="AA656" s="321"/>
      <c r="AB656" s="322"/>
      <c r="AC656" s="1062"/>
      <c r="AD656" s="1062"/>
      <c r="AE656" s="1062"/>
      <c r="AF656" s="1062"/>
      <c r="AG656" s="106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420"/>
      <c r="Q657" s="420"/>
      <c r="R657" s="420"/>
      <c r="S657" s="420"/>
      <c r="T657" s="420"/>
      <c r="U657" s="420"/>
      <c r="V657" s="420"/>
      <c r="W657" s="420"/>
      <c r="X657" s="420"/>
      <c r="Y657" s="320"/>
      <c r="Z657" s="321"/>
      <c r="AA657" s="321"/>
      <c r="AB657" s="322"/>
      <c r="AC657" s="1062"/>
      <c r="AD657" s="1062"/>
      <c r="AE657" s="1062"/>
      <c r="AF657" s="1062"/>
      <c r="AG657" s="106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420"/>
      <c r="Q658" s="420"/>
      <c r="R658" s="420"/>
      <c r="S658" s="420"/>
      <c r="T658" s="420"/>
      <c r="U658" s="420"/>
      <c r="V658" s="420"/>
      <c r="W658" s="420"/>
      <c r="X658" s="420"/>
      <c r="Y658" s="320"/>
      <c r="Z658" s="321"/>
      <c r="AA658" s="321"/>
      <c r="AB658" s="322"/>
      <c r="AC658" s="1062"/>
      <c r="AD658" s="1062"/>
      <c r="AE658" s="1062"/>
      <c r="AF658" s="1062"/>
      <c r="AG658" s="106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420"/>
      <c r="Q659" s="420"/>
      <c r="R659" s="420"/>
      <c r="S659" s="420"/>
      <c r="T659" s="420"/>
      <c r="U659" s="420"/>
      <c r="V659" s="420"/>
      <c r="W659" s="420"/>
      <c r="X659" s="420"/>
      <c r="Y659" s="320"/>
      <c r="Z659" s="321"/>
      <c r="AA659" s="321"/>
      <c r="AB659" s="322"/>
      <c r="AC659" s="1062"/>
      <c r="AD659" s="1062"/>
      <c r="AE659" s="1062"/>
      <c r="AF659" s="1062"/>
      <c r="AG659" s="106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420"/>
      <c r="Q660" s="420"/>
      <c r="R660" s="420"/>
      <c r="S660" s="420"/>
      <c r="T660" s="420"/>
      <c r="U660" s="420"/>
      <c r="V660" s="420"/>
      <c r="W660" s="420"/>
      <c r="X660" s="420"/>
      <c r="Y660" s="320"/>
      <c r="Z660" s="321"/>
      <c r="AA660" s="321"/>
      <c r="AB660" s="322"/>
      <c r="AC660" s="1062"/>
      <c r="AD660" s="1062"/>
      <c r="AE660" s="1062"/>
      <c r="AF660" s="1062"/>
      <c r="AG660" s="106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295</v>
      </c>
      <c r="K663" s="109"/>
      <c r="L663" s="109"/>
      <c r="M663" s="109"/>
      <c r="N663" s="109"/>
      <c r="O663" s="109"/>
      <c r="P663" s="337" t="s">
        <v>27</v>
      </c>
      <c r="Q663" s="337"/>
      <c r="R663" s="337"/>
      <c r="S663" s="337"/>
      <c r="T663" s="337"/>
      <c r="U663" s="337"/>
      <c r="V663" s="337"/>
      <c r="W663" s="337"/>
      <c r="X663" s="337"/>
      <c r="Y663" s="347" t="s">
        <v>347</v>
      </c>
      <c r="Z663" s="348"/>
      <c r="AA663" s="348"/>
      <c r="AB663" s="348"/>
      <c r="AC663" s="277" t="s">
        <v>332</v>
      </c>
      <c r="AD663" s="277"/>
      <c r="AE663" s="277"/>
      <c r="AF663" s="277"/>
      <c r="AG663" s="277"/>
      <c r="AH663" s="347" t="s">
        <v>257</v>
      </c>
      <c r="AI663" s="349"/>
      <c r="AJ663" s="349"/>
      <c r="AK663" s="349"/>
      <c r="AL663" s="349" t="s">
        <v>21</v>
      </c>
      <c r="AM663" s="349"/>
      <c r="AN663" s="349"/>
      <c r="AO663" s="425"/>
      <c r="AP663" s="426" t="s">
        <v>296</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420"/>
      <c r="Q664" s="420"/>
      <c r="R664" s="420"/>
      <c r="S664" s="420"/>
      <c r="T664" s="420"/>
      <c r="U664" s="420"/>
      <c r="V664" s="420"/>
      <c r="W664" s="420"/>
      <c r="X664" s="420"/>
      <c r="Y664" s="320"/>
      <c r="Z664" s="321"/>
      <c r="AA664" s="321"/>
      <c r="AB664" s="322"/>
      <c r="AC664" s="1062"/>
      <c r="AD664" s="1062"/>
      <c r="AE664" s="1062"/>
      <c r="AF664" s="1062"/>
      <c r="AG664" s="106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420"/>
      <c r="Q665" s="420"/>
      <c r="R665" s="420"/>
      <c r="S665" s="420"/>
      <c r="T665" s="420"/>
      <c r="U665" s="420"/>
      <c r="V665" s="420"/>
      <c r="W665" s="420"/>
      <c r="X665" s="420"/>
      <c r="Y665" s="320"/>
      <c r="Z665" s="321"/>
      <c r="AA665" s="321"/>
      <c r="AB665" s="322"/>
      <c r="AC665" s="1062"/>
      <c r="AD665" s="1062"/>
      <c r="AE665" s="1062"/>
      <c r="AF665" s="1062"/>
      <c r="AG665" s="106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420"/>
      <c r="Q666" s="420"/>
      <c r="R666" s="420"/>
      <c r="S666" s="420"/>
      <c r="T666" s="420"/>
      <c r="U666" s="420"/>
      <c r="V666" s="420"/>
      <c r="W666" s="420"/>
      <c r="X666" s="420"/>
      <c r="Y666" s="320"/>
      <c r="Z666" s="321"/>
      <c r="AA666" s="321"/>
      <c r="AB666" s="322"/>
      <c r="AC666" s="1062"/>
      <c r="AD666" s="1062"/>
      <c r="AE666" s="1062"/>
      <c r="AF666" s="1062"/>
      <c r="AG666" s="106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420"/>
      <c r="Q667" s="420"/>
      <c r="R667" s="420"/>
      <c r="S667" s="420"/>
      <c r="T667" s="420"/>
      <c r="U667" s="420"/>
      <c r="V667" s="420"/>
      <c r="W667" s="420"/>
      <c r="X667" s="420"/>
      <c r="Y667" s="320"/>
      <c r="Z667" s="321"/>
      <c r="AA667" s="321"/>
      <c r="AB667" s="322"/>
      <c r="AC667" s="1062"/>
      <c r="AD667" s="1062"/>
      <c r="AE667" s="1062"/>
      <c r="AF667" s="1062"/>
      <c r="AG667" s="106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420"/>
      <c r="Q668" s="420"/>
      <c r="R668" s="420"/>
      <c r="S668" s="420"/>
      <c r="T668" s="420"/>
      <c r="U668" s="420"/>
      <c r="V668" s="420"/>
      <c r="W668" s="420"/>
      <c r="X668" s="420"/>
      <c r="Y668" s="320"/>
      <c r="Z668" s="321"/>
      <c r="AA668" s="321"/>
      <c r="AB668" s="322"/>
      <c r="AC668" s="1062"/>
      <c r="AD668" s="1062"/>
      <c r="AE668" s="1062"/>
      <c r="AF668" s="1062"/>
      <c r="AG668" s="106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420"/>
      <c r="Q669" s="420"/>
      <c r="R669" s="420"/>
      <c r="S669" s="420"/>
      <c r="T669" s="420"/>
      <c r="U669" s="420"/>
      <c r="V669" s="420"/>
      <c r="W669" s="420"/>
      <c r="X669" s="420"/>
      <c r="Y669" s="320"/>
      <c r="Z669" s="321"/>
      <c r="AA669" s="321"/>
      <c r="AB669" s="322"/>
      <c r="AC669" s="1062"/>
      <c r="AD669" s="1062"/>
      <c r="AE669" s="1062"/>
      <c r="AF669" s="1062"/>
      <c r="AG669" s="106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420"/>
      <c r="Q670" s="420"/>
      <c r="R670" s="420"/>
      <c r="S670" s="420"/>
      <c r="T670" s="420"/>
      <c r="U670" s="420"/>
      <c r="V670" s="420"/>
      <c r="W670" s="420"/>
      <c r="X670" s="420"/>
      <c r="Y670" s="320"/>
      <c r="Z670" s="321"/>
      <c r="AA670" s="321"/>
      <c r="AB670" s="322"/>
      <c r="AC670" s="1062"/>
      <c r="AD670" s="1062"/>
      <c r="AE670" s="1062"/>
      <c r="AF670" s="1062"/>
      <c r="AG670" s="106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420"/>
      <c r="Q671" s="420"/>
      <c r="R671" s="420"/>
      <c r="S671" s="420"/>
      <c r="T671" s="420"/>
      <c r="U671" s="420"/>
      <c r="V671" s="420"/>
      <c r="W671" s="420"/>
      <c r="X671" s="420"/>
      <c r="Y671" s="320"/>
      <c r="Z671" s="321"/>
      <c r="AA671" s="321"/>
      <c r="AB671" s="322"/>
      <c r="AC671" s="1062"/>
      <c r="AD671" s="1062"/>
      <c r="AE671" s="1062"/>
      <c r="AF671" s="1062"/>
      <c r="AG671" s="106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420"/>
      <c r="Q672" s="420"/>
      <c r="R672" s="420"/>
      <c r="S672" s="420"/>
      <c r="T672" s="420"/>
      <c r="U672" s="420"/>
      <c r="V672" s="420"/>
      <c r="W672" s="420"/>
      <c r="X672" s="420"/>
      <c r="Y672" s="320"/>
      <c r="Z672" s="321"/>
      <c r="AA672" s="321"/>
      <c r="AB672" s="322"/>
      <c r="AC672" s="1062"/>
      <c r="AD672" s="1062"/>
      <c r="AE672" s="1062"/>
      <c r="AF672" s="1062"/>
      <c r="AG672" s="106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420"/>
      <c r="Q673" s="420"/>
      <c r="R673" s="420"/>
      <c r="S673" s="420"/>
      <c r="T673" s="420"/>
      <c r="U673" s="420"/>
      <c r="V673" s="420"/>
      <c r="W673" s="420"/>
      <c r="X673" s="420"/>
      <c r="Y673" s="320"/>
      <c r="Z673" s="321"/>
      <c r="AA673" s="321"/>
      <c r="AB673" s="322"/>
      <c r="AC673" s="1062"/>
      <c r="AD673" s="1062"/>
      <c r="AE673" s="1062"/>
      <c r="AF673" s="1062"/>
      <c r="AG673" s="106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420"/>
      <c r="Q674" s="420"/>
      <c r="R674" s="420"/>
      <c r="S674" s="420"/>
      <c r="T674" s="420"/>
      <c r="U674" s="420"/>
      <c r="V674" s="420"/>
      <c r="W674" s="420"/>
      <c r="X674" s="420"/>
      <c r="Y674" s="320"/>
      <c r="Z674" s="321"/>
      <c r="AA674" s="321"/>
      <c r="AB674" s="322"/>
      <c r="AC674" s="1062"/>
      <c r="AD674" s="1062"/>
      <c r="AE674" s="1062"/>
      <c r="AF674" s="1062"/>
      <c r="AG674" s="106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420"/>
      <c r="Q675" s="420"/>
      <c r="R675" s="420"/>
      <c r="S675" s="420"/>
      <c r="T675" s="420"/>
      <c r="U675" s="420"/>
      <c r="V675" s="420"/>
      <c r="W675" s="420"/>
      <c r="X675" s="420"/>
      <c r="Y675" s="320"/>
      <c r="Z675" s="321"/>
      <c r="AA675" s="321"/>
      <c r="AB675" s="322"/>
      <c r="AC675" s="1062"/>
      <c r="AD675" s="1062"/>
      <c r="AE675" s="1062"/>
      <c r="AF675" s="1062"/>
      <c r="AG675" s="106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420"/>
      <c r="Q676" s="420"/>
      <c r="R676" s="420"/>
      <c r="S676" s="420"/>
      <c r="T676" s="420"/>
      <c r="U676" s="420"/>
      <c r="V676" s="420"/>
      <c r="W676" s="420"/>
      <c r="X676" s="420"/>
      <c r="Y676" s="320"/>
      <c r="Z676" s="321"/>
      <c r="AA676" s="321"/>
      <c r="AB676" s="322"/>
      <c r="AC676" s="1062"/>
      <c r="AD676" s="1062"/>
      <c r="AE676" s="1062"/>
      <c r="AF676" s="1062"/>
      <c r="AG676" s="106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420"/>
      <c r="Q677" s="420"/>
      <c r="R677" s="420"/>
      <c r="S677" s="420"/>
      <c r="T677" s="420"/>
      <c r="U677" s="420"/>
      <c r="V677" s="420"/>
      <c r="W677" s="420"/>
      <c r="X677" s="420"/>
      <c r="Y677" s="320"/>
      <c r="Z677" s="321"/>
      <c r="AA677" s="321"/>
      <c r="AB677" s="322"/>
      <c r="AC677" s="1062"/>
      <c r="AD677" s="1062"/>
      <c r="AE677" s="1062"/>
      <c r="AF677" s="1062"/>
      <c r="AG677" s="106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420"/>
      <c r="Q678" s="420"/>
      <c r="R678" s="420"/>
      <c r="S678" s="420"/>
      <c r="T678" s="420"/>
      <c r="U678" s="420"/>
      <c r="V678" s="420"/>
      <c r="W678" s="420"/>
      <c r="X678" s="420"/>
      <c r="Y678" s="320"/>
      <c r="Z678" s="321"/>
      <c r="AA678" s="321"/>
      <c r="AB678" s="322"/>
      <c r="AC678" s="1062"/>
      <c r="AD678" s="1062"/>
      <c r="AE678" s="1062"/>
      <c r="AF678" s="1062"/>
      <c r="AG678" s="106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420"/>
      <c r="Q679" s="420"/>
      <c r="R679" s="420"/>
      <c r="S679" s="420"/>
      <c r="T679" s="420"/>
      <c r="U679" s="420"/>
      <c r="V679" s="420"/>
      <c r="W679" s="420"/>
      <c r="X679" s="420"/>
      <c r="Y679" s="320"/>
      <c r="Z679" s="321"/>
      <c r="AA679" s="321"/>
      <c r="AB679" s="322"/>
      <c r="AC679" s="1062"/>
      <c r="AD679" s="1062"/>
      <c r="AE679" s="1062"/>
      <c r="AF679" s="1062"/>
      <c r="AG679" s="106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420"/>
      <c r="Q680" s="420"/>
      <c r="R680" s="420"/>
      <c r="S680" s="420"/>
      <c r="T680" s="420"/>
      <c r="U680" s="420"/>
      <c r="V680" s="420"/>
      <c r="W680" s="420"/>
      <c r="X680" s="420"/>
      <c r="Y680" s="320"/>
      <c r="Z680" s="321"/>
      <c r="AA680" s="321"/>
      <c r="AB680" s="322"/>
      <c r="AC680" s="1062"/>
      <c r="AD680" s="1062"/>
      <c r="AE680" s="1062"/>
      <c r="AF680" s="1062"/>
      <c r="AG680" s="106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420"/>
      <c r="Q681" s="420"/>
      <c r="R681" s="420"/>
      <c r="S681" s="420"/>
      <c r="T681" s="420"/>
      <c r="U681" s="420"/>
      <c r="V681" s="420"/>
      <c r="W681" s="420"/>
      <c r="X681" s="420"/>
      <c r="Y681" s="320"/>
      <c r="Z681" s="321"/>
      <c r="AA681" s="321"/>
      <c r="AB681" s="322"/>
      <c r="AC681" s="1062"/>
      <c r="AD681" s="1062"/>
      <c r="AE681" s="1062"/>
      <c r="AF681" s="1062"/>
      <c r="AG681" s="106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420"/>
      <c r="Q682" s="420"/>
      <c r="R682" s="420"/>
      <c r="S682" s="420"/>
      <c r="T682" s="420"/>
      <c r="U682" s="420"/>
      <c r="V682" s="420"/>
      <c r="W682" s="420"/>
      <c r="X682" s="420"/>
      <c r="Y682" s="320"/>
      <c r="Z682" s="321"/>
      <c r="AA682" s="321"/>
      <c r="AB682" s="322"/>
      <c r="AC682" s="1062"/>
      <c r="AD682" s="1062"/>
      <c r="AE682" s="1062"/>
      <c r="AF682" s="1062"/>
      <c r="AG682" s="106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420"/>
      <c r="Q683" s="420"/>
      <c r="R683" s="420"/>
      <c r="S683" s="420"/>
      <c r="T683" s="420"/>
      <c r="U683" s="420"/>
      <c r="V683" s="420"/>
      <c r="W683" s="420"/>
      <c r="X683" s="420"/>
      <c r="Y683" s="320"/>
      <c r="Z683" s="321"/>
      <c r="AA683" s="321"/>
      <c r="AB683" s="322"/>
      <c r="AC683" s="1062"/>
      <c r="AD683" s="1062"/>
      <c r="AE683" s="1062"/>
      <c r="AF683" s="1062"/>
      <c r="AG683" s="106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420"/>
      <c r="Q684" s="420"/>
      <c r="R684" s="420"/>
      <c r="S684" s="420"/>
      <c r="T684" s="420"/>
      <c r="U684" s="420"/>
      <c r="V684" s="420"/>
      <c r="W684" s="420"/>
      <c r="X684" s="420"/>
      <c r="Y684" s="320"/>
      <c r="Z684" s="321"/>
      <c r="AA684" s="321"/>
      <c r="AB684" s="322"/>
      <c r="AC684" s="1062"/>
      <c r="AD684" s="1062"/>
      <c r="AE684" s="1062"/>
      <c r="AF684" s="1062"/>
      <c r="AG684" s="106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420"/>
      <c r="Q685" s="420"/>
      <c r="R685" s="420"/>
      <c r="S685" s="420"/>
      <c r="T685" s="420"/>
      <c r="U685" s="420"/>
      <c r="V685" s="420"/>
      <c r="W685" s="420"/>
      <c r="X685" s="420"/>
      <c r="Y685" s="320"/>
      <c r="Z685" s="321"/>
      <c r="AA685" s="321"/>
      <c r="AB685" s="322"/>
      <c r="AC685" s="1062"/>
      <c r="AD685" s="1062"/>
      <c r="AE685" s="1062"/>
      <c r="AF685" s="1062"/>
      <c r="AG685" s="106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420"/>
      <c r="Q686" s="420"/>
      <c r="R686" s="420"/>
      <c r="S686" s="420"/>
      <c r="T686" s="420"/>
      <c r="U686" s="420"/>
      <c r="V686" s="420"/>
      <c r="W686" s="420"/>
      <c r="X686" s="420"/>
      <c r="Y686" s="320"/>
      <c r="Z686" s="321"/>
      <c r="AA686" s="321"/>
      <c r="AB686" s="322"/>
      <c r="AC686" s="1062"/>
      <c r="AD686" s="1062"/>
      <c r="AE686" s="1062"/>
      <c r="AF686" s="1062"/>
      <c r="AG686" s="106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420"/>
      <c r="Q687" s="420"/>
      <c r="R687" s="420"/>
      <c r="S687" s="420"/>
      <c r="T687" s="420"/>
      <c r="U687" s="420"/>
      <c r="V687" s="420"/>
      <c r="W687" s="420"/>
      <c r="X687" s="420"/>
      <c r="Y687" s="320"/>
      <c r="Z687" s="321"/>
      <c r="AA687" s="321"/>
      <c r="AB687" s="322"/>
      <c r="AC687" s="1062"/>
      <c r="AD687" s="1062"/>
      <c r="AE687" s="1062"/>
      <c r="AF687" s="1062"/>
      <c r="AG687" s="106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420"/>
      <c r="Q688" s="420"/>
      <c r="R688" s="420"/>
      <c r="S688" s="420"/>
      <c r="T688" s="420"/>
      <c r="U688" s="420"/>
      <c r="V688" s="420"/>
      <c r="W688" s="420"/>
      <c r="X688" s="420"/>
      <c r="Y688" s="320"/>
      <c r="Z688" s="321"/>
      <c r="AA688" s="321"/>
      <c r="AB688" s="322"/>
      <c r="AC688" s="1062"/>
      <c r="AD688" s="1062"/>
      <c r="AE688" s="1062"/>
      <c r="AF688" s="1062"/>
      <c r="AG688" s="106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420"/>
      <c r="Q689" s="420"/>
      <c r="R689" s="420"/>
      <c r="S689" s="420"/>
      <c r="T689" s="420"/>
      <c r="U689" s="420"/>
      <c r="V689" s="420"/>
      <c r="W689" s="420"/>
      <c r="X689" s="420"/>
      <c r="Y689" s="320"/>
      <c r="Z689" s="321"/>
      <c r="AA689" s="321"/>
      <c r="AB689" s="322"/>
      <c r="AC689" s="1062"/>
      <c r="AD689" s="1062"/>
      <c r="AE689" s="1062"/>
      <c r="AF689" s="1062"/>
      <c r="AG689" s="106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420"/>
      <c r="Q690" s="420"/>
      <c r="R690" s="420"/>
      <c r="S690" s="420"/>
      <c r="T690" s="420"/>
      <c r="U690" s="420"/>
      <c r="V690" s="420"/>
      <c r="W690" s="420"/>
      <c r="X690" s="420"/>
      <c r="Y690" s="320"/>
      <c r="Z690" s="321"/>
      <c r="AA690" s="321"/>
      <c r="AB690" s="322"/>
      <c r="AC690" s="1062"/>
      <c r="AD690" s="1062"/>
      <c r="AE690" s="1062"/>
      <c r="AF690" s="1062"/>
      <c r="AG690" s="106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420"/>
      <c r="Q691" s="420"/>
      <c r="R691" s="420"/>
      <c r="S691" s="420"/>
      <c r="T691" s="420"/>
      <c r="U691" s="420"/>
      <c r="V691" s="420"/>
      <c r="W691" s="420"/>
      <c r="X691" s="420"/>
      <c r="Y691" s="320"/>
      <c r="Z691" s="321"/>
      <c r="AA691" s="321"/>
      <c r="AB691" s="322"/>
      <c r="AC691" s="1062"/>
      <c r="AD691" s="1062"/>
      <c r="AE691" s="1062"/>
      <c r="AF691" s="1062"/>
      <c r="AG691" s="106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420"/>
      <c r="Q692" s="420"/>
      <c r="R692" s="420"/>
      <c r="S692" s="420"/>
      <c r="T692" s="420"/>
      <c r="U692" s="420"/>
      <c r="V692" s="420"/>
      <c r="W692" s="420"/>
      <c r="X692" s="420"/>
      <c r="Y692" s="320"/>
      <c r="Z692" s="321"/>
      <c r="AA692" s="321"/>
      <c r="AB692" s="322"/>
      <c r="AC692" s="1062"/>
      <c r="AD692" s="1062"/>
      <c r="AE692" s="1062"/>
      <c r="AF692" s="1062"/>
      <c r="AG692" s="106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420"/>
      <c r="Q693" s="420"/>
      <c r="R693" s="420"/>
      <c r="S693" s="420"/>
      <c r="T693" s="420"/>
      <c r="U693" s="420"/>
      <c r="V693" s="420"/>
      <c r="W693" s="420"/>
      <c r="X693" s="420"/>
      <c r="Y693" s="320"/>
      <c r="Z693" s="321"/>
      <c r="AA693" s="321"/>
      <c r="AB693" s="322"/>
      <c r="AC693" s="1062"/>
      <c r="AD693" s="1062"/>
      <c r="AE693" s="1062"/>
      <c r="AF693" s="1062"/>
      <c r="AG693" s="106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295</v>
      </c>
      <c r="K696" s="109"/>
      <c r="L696" s="109"/>
      <c r="M696" s="109"/>
      <c r="N696" s="109"/>
      <c r="O696" s="109"/>
      <c r="P696" s="337" t="s">
        <v>27</v>
      </c>
      <c r="Q696" s="337"/>
      <c r="R696" s="337"/>
      <c r="S696" s="337"/>
      <c r="T696" s="337"/>
      <c r="U696" s="337"/>
      <c r="V696" s="337"/>
      <c r="W696" s="337"/>
      <c r="X696" s="337"/>
      <c r="Y696" s="347" t="s">
        <v>347</v>
      </c>
      <c r="Z696" s="348"/>
      <c r="AA696" s="348"/>
      <c r="AB696" s="348"/>
      <c r="AC696" s="277" t="s">
        <v>332</v>
      </c>
      <c r="AD696" s="277"/>
      <c r="AE696" s="277"/>
      <c r="AF696" s="277"/>
      <c r="AG696" s="277"/>
      <c r="AH696" s="347" t="s">
        <v>257</v>
      </c>
      <c r="AI696" s="349"/>
      <c r="AJ696" s="349"/>
      <c r="AK696" s="349"/>
      <c r="AL696" s="349" t="s">
        <v>21</v>
      </c>
      <c r="AM696" s="349"/>
      <c r="AN696" s="349"/>
      <c r="AO696" s="425"/>
      <c r="AP696" s="426" t="s">
        <v>296</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420"/>
      <c r="Q697" s="420"/>
      <c r="R697" s="420"/>
      <c r="S697" s="420"/>
      <c r="T697" s="420"/>
      <c r="U697" s="420"/>
      <c r="V697" s="420"/>
      <c r="W697" s="420"/>
      <c r="X697" s="420"/>
      <c r="Y697" s="320"/>
      <c r="Z697" s="321"/>
      <c r="AA697" s="321"/>
      <c r="AB697" s="322"/>
      <c r="AC697" s="1062"/>
      <c r="AD697" s="1062"/>
      <c r="AE697" s="1062"/>
      <c r="AF697" s="1062"/>
      <c r="AG697" s="106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420"/>
      <c r="Q698" s="420"/>
      <c r="R698" s="420"/>
      <c r="S698" s="420"/>
      <c r="T698" s="420"/>
      <c r="U698" s="420"/>
      <c r="V698" s="420"/>
      <c r="W698" s="420"/>
      <c r="X698" s="420"/>
      <c r="Y698" s="320"/>
      <c r="Z698" s="321"/>
      <c r="AA698" s="321"/>
      <c r="AB698" s="322"/>
      <c r="AC698" s="1062"/>
      <c r="AD698" s="1062"/>
      <c r="AE698" s="1062"/>
      <c r="AF698" s="1062"/>
      <c r="AG698" s="106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420"/>
      <c r="Q699" s="420"/>
      <c r="R699" s="420"/>
      <c r="S699" s="420"/>
      <c r="T699" s="420"/>
      <c r="U699" s="420"/>
      <c r="V699" s="420"/>
      <c r="W699" s="420"/>
      <c r="X699" s="420"/>
      <c r="Y699" s="320"/>
      <c r="Z699" s="321"/>
      <c r="AA699" s="321"/>
      <c r="AB699" s="322"/>
      <c r="AC699" s="1062"/>
      <c r="AD699" s="1062"/>
      <c r="AE699" s="1062"/>
      <c r="AF699" s="1062"/>
      <c r="AG699" s="106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420"/>
      <c r="Q700" s="420"/>
      <c r="R700" s="420"/>
      <c r="S700" s="420"/>
      <c r="T700" s="420"/>
      <c r="U700" s="420"/>
      <c r="V700" s="420"/>
      <c r="W700" s="420"/>
      <c r="X700" s="420"/>
      <c r="Y700" s="320"/>
      <c r="Z700" s="321"/>
      <c r="AA700" s="321"/>
      <c r="AB700" s="322"/>
      <c r="AC700" s="1062"/>
      <c r="AD700" s="1062"/>
      <c r="AE700" s="1062"/>
      <c r="AF700" s="1062"/>
      <c r="AG700" s="106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420"/>
      <c r="Q701" s="420"/>
      <c r="R701" s="420"/>
      <c r="S701" s="420"/>
      <c r="T701" s="420"/>
      <c r="U701" s="420"/>
      <c r="V701" s="420"/>
      <c r="W701" s="420"/>
      <c r="X701" s="420"/>
      <c r="Y701" s="320"/>
      <c r="Z701" s="321"/>
      <c r="AA701" s="321"/>
      <c r="AB701" s="322"/>
      <c r="AC701" s="1062"/>
      <c r="AD701" s="1062"/>
      <c r="AE701" s="1062"/>
      <c r="AF701" s="1062"/>
      <c r="AG701" s="106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420"/>
      <c r="Q702" s="420"/>
      <c r="R702" s="420"/>
      <c r="S702" s="420"/>
      <c r="T702" s="420"/>
      <c r="U702" s="420"/>
      <c r="V702" s="420"/>
      <c r="W702" s="420"/>
      <c r="X702" s="420"/>
      <c r="Y702" s="320"/>
      <c r="Z702" s="321"/>
      <c r="AA702" s="321"/>
      <c r="AB702" s="322"/>
      <c r="AC702" s="1062"/>
      <c r="AD702" s="1062"/>
      <c r="AE702" s="1062"/>
      <c r="AF702" s="1062"/>
      <c r="AG702" s="106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420"/>
      <c r="Q703" s="420"/>
      <c r="R703" s="420"/>
      <c r="S703" s="420"/>
      <c r="T703" s="420"/>
      <c r="U703" s="420"/>
      <c r="V703" s="420"/>
      <c r="W703" s="420"/>
      <c r="X703" s="420"/>
      <c r="Y703" s="320"/>
      <c r="Z703" s="321"/>
      <c r="AA703" s="321"/>
      <c r="AB703" s="322"/>
      <c r="AC703" s="1062"/>
      <c r="AD703" s="1062"/>
      <c r="AE703" s="1062"/>
      <c r="AF703" s="1062"/>
      <c r="AG703" s="106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420"/>
      <c r="Q704" s="420"/>
      <c r="R704" s="420"/>
      <c r="S704" s="420"/>
      <c r="T704" s="420"/>
      <c r="U704" s="420"/>
      <c r="V704" s="420"/>
      <c r="W704" s="420"/>
      <c r="X704" s="420"/>
      <c r="Y704" s="320"/>
      <c r="Z704" s="321"/>
      <c r="AA704" s="321"/>
      <c r="AB704" s="322"/>
      <c r="AC704" s="1062"/>
      <c r="AD704" s="1062"/>
      <c r="AE704" s="1062"/>
      <c r="AF704" s="1062"/>
      <c r="AG704" s="106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420"/>
      <c r="Q705" s="420"/>
      <c r="R705" s="420"/>
      <c r="S705" s="420"/>
      <c r="T705" s="420"/>
      <c r="U705" s="420"/>
      <c r="V705" s="420"/>
      <c r="W705" s="420"/>
      <c r="X705" s="420"/>
      <c r="Y705" s="320"/>
      <c r="Z705" s="321"/>
      <c r="AA705" s="321"/>
      <c r="AB705" s="322"/>
      <c r="AC705" s="1062"/>
      <c r="AD705" s="1062"/>
      <c r="AE705" s="1062"/>
      <c r="AF705" s="1062"/>
      <c r="AG705" s="106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420"/>
      <c r="Q706" s="420"/>
      <c r="R706" s="420"/>
      <c r="S706" s="420"/>
      <c r="T706" s="420"/>
      <c r="U706" s="420"/>
      <c r="V706" s="420"/>
      <c r="W706" s="420"/>
      <c r="X706" s="420"/>
      <c r="Y706" s="320"/>
      <c r="Z706" s="321"/>
      <c r="AA706" s="321"/>
      <c r="AB706" s="322"/>
      <c r="AC706" s="1062"/>
      <c r="AD706" s="1062"/>
      <c r="AE706" s="1062"/>
      <c r="AF706" s="1062"/>
      <c r="AG706" s="106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420"/>
      <c r="Q707" s="420"/>
      <c r="R707" s="420"/>
      <c r="S707" s="420"/>
      <c r="T707" s="420"/>
      <c r="U707" s="420"/>
      <c r="V707" s="420"/>
      <c r="W707" s="420"/>
      <c r="X707" s="420"/>
      <c r="Y707" s="320"/>
      <c r="Z707" s="321"/>
      <c r="AA707" s="321"/>
      <c r="AB707" s="322"/>
      <c r="AC707" s="1062"/>
      <c r="AD707" s="1062"/>
      <c r="AE707" s="1062"/>
      <c r="AF707" s="1062"/>
      <c r="AG707" s="106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420"/>
      <c r="Q708" s="420"/>
      <c r="R708" s="420"/>
      <c r="S708" s="420"/>
      <c r="T708" s="420"/>
      <c r="U708" s="420"/>
      <c r="V708" s="420"/>
      <c r="W708" s="420"/>
      <c r="X708" s="420"/>
      <c r="Y708" s="320"/>
      <c r="Z708" s="321"/>
      <c r="AA708" s="321"/>
      <c r="AB708" s="322"/>
      <c r="AC708" s="1062"/>
      <c r="AD708" s="1062"/>
      <c r="AE708" s="1062"/>
      <c r="AF708" s="1062"/>
      <c r="AG708" s="106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420"/>
      <c r="Q709" s="420"/>
      <c r="R709" s="420"/>
      <c r="S709" s="420"/>
      <c r="T709" s="420"/>
      <c r="U709" s="420"/>
      <c r="V709" s="420"/>
      <c r="W709" s="420"/>
      <c r="X709" s="420"/>
      <c r="Y709" s="320"/>
      <c r="Z709" s="321"/>
      <c r="AA709" s="321"/>
      <c r="AB709" s="322"/>
      <c r="AC709" s="1062"/>
      <c r="AD709" s="1062"/>
      <c r="AE709" s="1062"/>
      <c r="AF709" s="1062"/>
      <c r="AG709" s="106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420"/>
      <c r="Q710" s="420"/>
      <c r="R710" s="420"/>
      <c r="S710" s="420"/>
      <c r="T710" s="420"/>
      <c r="U710" s="420"/>
      <c r="V710" s="420"/>
      <c r="W710" s="420"/>
      <c r="X710" s="420"/>
      <c r="Y710" s="320"/>
      <c r="Z710" s="321"/>
      <c r="AA710" s="321"/>
      <c r="AB710" s="322"/>
      <c r="AC710" s="1062"/>
      <c r="AD710" s="1062"/>
      <c r="AE710" s="1062"/>
      <c r="AF710" s="1062"/>
      <c r="AG710" s="106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420"/>
      <c r="Q711" s="420"/>
      <c r="R711" s="420"/>
      <c r="S711" s="420"/>
      <c r="T711" s="420"/>
      <c r="U711" s="420"/>
      <c r="V711" s="420"/>
      <c r="W711" s="420"/>
      <c r="X711" s="420"/>
      <c r="Y711" s="320"/>
      <c r="Z711" s="321"/>
      <c r="AA711" s="321"/>
      <c r="AB711" s="322"/>
      <c r="AC711" s="1062"/>
      <c r="AD711" s="1062"/>
      <c r="AE711" s="1062"/>
      <c r="AF711" s="1062"/>
      <c r="AG711" s="106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420"/>
      <c r="Q712" s="420"/>
      <c r="R712" s="420"/>
      <c r="S712" s="420"/>
      <c r="T712" s="420"/>
      <c r="U712" s="420"/>
      <c r="V712" s="420"/>
      <c r="W712" s="420"/>
      <c r="X712" s="420"/>
      <c r="Y712" s="320"/>
      <c r="Z712" s="321"/>
      <c r="AA712" s="321"/>
      <c r="AB712" s="322"/>
      <c r="AC712" s="1062"/>
      <c r="AD712" s="1062"/>
      <c r="AE712" s="1062"/>
      <c r="AF712" s="1062"/>
      <c r="AG712" s="106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420"/>
      <c r="Q713" s="420"/>
      <c r="R713" s="420"/>
      <c r="S713" s="420"/>
      <c r="T713" s="420"/>
      <c r="U713" s="420"/>
      <c r="V713" s="420"/>
      <c r="W713" s="420"/>
      <c r="X713" s="420"/>
      <c r="Y713" s="320"/>
      <c r="Z713" s="321"/>
      <c r="AA713" s="321"/>
      <c r="AB713" s="322"/>
      <c r="AC713" s="1062"/>
      <c r="AD713" s="1062"/>
      <c r="AE713" s="1062"/>
      <c r="AF713" s="1062"/>
      <c r="AG713" s="106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420"/>
      <c r="Q714" s="420"/>
      <c r="R714" s="420"/>
      <c r="S714" s="420"/>
      <c r="T714" s="420"/>
      <c r="U714" s="420"/>
      <c r="V714" s="420"/>
      <c r="W714" s="420"/>
      <c r="X714" s="420"/>
      <c r="Y714" s="320"/>
      <c r="Z714" s="321"/>
      <c r="AA714" s="321"/>
      <c r="AB714" s="322"/>
      <c r="AC714" s="1062"/>
      <c r="AD714" s="1062"/>
      <c r="AE714" s="1062"/>
      <c r="AF714" s="1062"/>
      <c r="AG714" s="106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420"/>
      <c r="Q715" s="420"/>
      <c r="R715" s="420"/>
      <c r="S715" s="420"/>
      <c r="T715" s="420"/>
      <c r="U715" s="420"/>
      <c r="V715" s="420"/>
      <c r="W715" s="420"/>
      <c r="X715" s="420"/>
      <c r="Y715" s="320"/>
      <c r="Z715" s="321"/>
      <c r="AA715" s="321"/>
      <c r="AB715" s="322"/>
      <c r="AC715" s="1062"/>
      <c r="AD715" s="1062"/>
      <c r="AE715" s="1062"/>
      <c r="AF715" s="1062"/>
      <c r="AG715" s="106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420"/>
      <c r="Q716" s="420"/>
      <c r="R716" s="420"/>
      <c r="S716" s="420"/>
      <c r="T716" s="420"/>
      <c r="U716" s="420"/>
      <c r="V716" s="420"/>
      <c r="W716" s="420"/>
      <c r="X716" s="420"/>
      <c r="Y716" s="320"/>
      <c r="Z716" s="321"/>
      <c r="AA716" s="321"/>
      <c r="AB716" s="322"/>
      <c r="AC716" s="1062"/>
      <c r="AD716" s="1062"/>
      <c r="AE716" s="1062"/>
      <c r="AF716" s="1062"/>
      <c r="AG716" s="106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420"/>
      <c r="Q717" s="420"/>
      <c r="R717" s="420"/>
      <c r="S717" s="420"/>
      <c r="T717" s="420"/>
      <c r="U717" s="420"/>
      <c r="V717" s="420"/>
      <c r="W717" s="420"/>
      <c r="X717" s="420"/>
      <c r="Y717" s="320"/>
      <c r="Z717" s="321"/>
      <c r="AA717" s="321"/>
      <c r="AB717" s="322"/>
      <c r="AC717" s="1062"/>
      <c r="AD717" s="1062"/>
      <c r="AE717" s="1062"/>
      <c r="AF717" s="1062"/>
      <c r="AG717" s="106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420"/>
      <c r="Q718" s="420"/>
      <c r="R718" s="420"/>
      <c r="S718" s="420"/>
      <c r="T718" s="420"/>
      <c r="U718" s="420"/>
      <c r="V718" s="420"/>
      <c r="W718" s="420"/>
      <c r="X718" s="420"/>
      <c r="Y718" s="320"/>
      <c r="Z718" s="321"/>
      <c r="AA718" s="321"/>
      <c r="AB718" s="322"/>
      <c r="AC718" s="1062"/>
      <c r="AD718" s="1062"/>
      <c r="AE718" s="1062"/>
      <c r="AF718" s="1062"/>
      <c r="AG718" s="106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420"/>
      <c r="Q719" s="420"/>
      <c r="R719" s="420"/>
      <c r="S719" s="420"/>
      <c r="T719" s="420"/>
      <c r="U719" s="420"/>
      <c r="V719" s="420"/>
      <c r="W719" s="420"/>
      <c r="X719" s="420"/>
      <c r="Y719" s="320"/>
      <c r="Z719" s="321"/>
      <c r="AA719" s="321"/>
      <c r="AB719" s="322"/>
      <c r="AC719" s="1062"/>
      <c r="AD719" s="1062"/>
      <c r="AE719" s="1062"/>
      <c r="AF719" s="1062"/>
      <c r="AG719" s="106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420"/>
      <c r="Q720" s="420"/>
      <c r="R720" s="420"/>
      <c r="S720" s="420"/>
      <c r="T720" s="420"/>
      <c r="U720" s="420"/>
      <c r="V720" s="420"/>
      <c r="W720" s="420"/>
      <c r="X720" s="420"/>
      <c r="Y720" s="320"/>
      <c r="Z720" s="321"/>
      <c r="AA720" s="321"/>
      <c r="AB720" s="322"/>
      <c r="AC720" s="1062"/>
      <c r="AD720" s="1062"/>
      <c r="AE720" s="1062"/>
      <c r="AF720" s="1062"/>
      <c r="AG720" s="106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420"/>
      <c r="Q721" s="420"/>
      <c r="R721" s="420"/>
      <c r="S721" s="420"/>
      <c r="T721" s="420"/>
      <c r="U721" s="420"/>
      <c r="V721" s="420"/>
      <c r="W721" s="420"/>
      <c r="X721" s="420"/>
      <c r="Y721" s="320"/>
      <c r="Z721" s="321"/>
      <c r="AA721" s="321"/>
      <c r="AB721" s="322"/>
      <c r="AC721" s="1062"/>
      <c r="AD721" s="1062"/>
      <c r="AE721" s="1062"/>
      <c r="AF721" s="1062"/>
      <c r="AG721" s="106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420"/>
      <c r="Q722" s="420"/>
      <c r="R722" s="420"/>
      <c r="S722" s="420"/>
      <c r="T722" s="420"/>
      <c r="U722" s="420"/>
      <c r="V722" s="420"/>
      <c r="W722" s="420"/>
      <c r="X722" s="420"/>
      <c r="Y722" s="320"/>
      <c r="Z722" s="321"/>
      <c r="AA722" s="321"/>
      <c r="AB722" s="322"/>
      <c r="AC722" s="1062"/>
      <c r="AD722" s="1062"/>
      <c r="AE722" s="1062"/>
      <c r="AF722" s="1062"/>
      <c r="AG722" s="106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420"/>
      <c r="Q723" s="420"/>
      <c r="R723" s="420"/>
      <c r="S723" s="420"/>
      <c r="T723" s="420"/>
      <c r="U723" s="420"/>
      <c r="V723" s="420"/>
      <c r="W723" s="420"/>
      <c r="X723" s="420"/>
      <c r="Y723" s="320"/>
      <c r="Z723" s="321"/>
      <c r="AA723" s="321"/>
      <c r="AB723" s="322"/>
      <c r="AC723" s="1062"/>
      <c r="AD723" s="1062"/>
      <c r="AE723" s="1062"/>
      <c r="AF723" s="1062"/>
      <c r="AG723" s="106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420"/>
      <c r="Q724" s="420"/>
      <c r="R724" s="420"/>
      <c r="S724" s="420"/>
      <c r="T724" s="420"/>
      <c r="U724" s="420"/>
      <c r="V724" s="420"/>
      <c r="W724" s="420"/>
      <c r="X724" s="420"/>
      <c r="Y724" s="320"/>
      <c r="Z724" s="321"/>
      <c r="AA724" s="321"/>
      <c r="AB724" s="322"/>
      <c r="AC724" s="1062"/>
      <c r="AD724" s="1062"/>
      <c r="AE724" s="1062"/>
      <c r="AF724" s="1062"/>
      <c r="AG724" s="106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420"/>
      <c r="Q725" s="420"/>
      <c r="R725" s="420"/>
      <c r="S725" s="420"/>
      <c r="T725" s="420"/>
      <c r="U725" s="420"/>
      <c r="V725" s="420"/>
      <c r="W725" s="420"/>
      <c r="X725" s="420"/>
      <c r="Y725" s="320"/>
      <c r="Z725" s="321"/>
      <c r="AA725" s="321"/>
      <c r="AB725" s="322"/>
      <c r="AC725" s="1062"/>
      <c r="AD725" s="1062"/>
      <c r="AE725" s="1062"/>
      <c r="AF725" s="1062"/>
      <c r="AG725" s="106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420"/>
      <c r="Q726" s="420"/>
      <c r="R726" s="420"/>
      <c r="S726" s="420"/>
      <c r="T726" s="420"/>
      <c r="U726" s="420"/>
      <c r="V726" s="420"/>
      <c r="W726" s="420"/>
      <c r="X726" s="420"/>
      <c r="Y726" s="320"/>
      <c r="Z726" s="321"/>
      <c r="AA726" s="321"/>
      <c r="AB726" s="322"/>
      <c r="AC726" s="1062"/>
      <c r="AD726" s="1062"/>
      <c r="AE726" s="1062"/>
      <c r="AF726" s="1062"/>
      <c r="AG726" s="106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295</v>
      </c>
      <c r="K729" s="109"/>
      <c r="L729" s="109"/>
      <c r="M729" s="109"/>
      <c r="N729" s="109"/>
      <c r="O729" s="109"/>
      <c r="P729" s="337" t="s">
        <v>27</v>
      </c>
      <c r="Q729" s="337"/>
      <c r="R729" s="337"/>
      <c r="S729" s="337"/>
      <c r="T729" s="337"/>
      <c r="U729" s="337"/>
      <c r="V729" s="337"/>
      <c r="W729" s="337"/>
      <c r="X729" s="337"/>
      <c r="Y729" s="347" t="s">
        <v>347</v>
      </c>
      <c r="Z729" s="348"/>
      <c r="AA729" s="348"/>
      <c r="AB729" s="348"/>
      <c r="AC729" s="277" t="s">
        <v>332</v>
      </c>
      <c r="AD729" s="277"/>
      <c r="AE729" s="277"/>
      <c r="AF729" s="277"/>
      <c r="AG729" s="277"/>
      <c r="AH729" s="347" t="s">
        <v>257</v>
      </c>
      <c r="AI729" s="349"/>
      <c r="AJ729" s="349"/>
      <c r="AK729" s="349"/>
      <c r="AL729" s="349" t="s">
        <v>21</v>
      </c>
      <c r="AM729" s="349"/>
      <c r="AN729" s="349"/>
      <c r="AO729" s="425"/>
      <c r="AP729" s="426" t="s">
        <v>296</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420"/>
      <c r="Q730" s="420"/>
      <c r="R730" s="420"/>
      <c r="S730" s="420"/>
      <c r="T730" s="420"/>
      <c r="U730" s="420"/>
      <c r="V730" s="420"/>
      <c r="W730" s="420"/>
      <c r="X730" s="420"/>
      <c r="Y730" s="320"/>
      <c r="Z730" s="321"/>
      <c r="AA730" s="321"/>
      <c r="AB730" s="322"/>
      <c r="AC730" s="1062"/>
      <c r="AD730" s="1062"/>
      <c r="AE730" s="1062"/>
      <c r="AF730" s="1062"/>
      <c r="AG730" s="106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420"/>
      <c r="Q731" s="420"/>
      <c r="R731" s="420"/>
      <c r="S731" s="420"/>
      <c r="T731" s="420"/>
      <c r="U731" s="420"/>
      <c r="V731" s="420"/>
      <c r="W731" s="420"/>
      <c r="X731" s="420"/>
      <c r="Y731" s="320"/>
      <c r="Z731" s="321"/>
      <c r="AA731" s="321"/>
      <c r="AB731" s="322"/>
      <c r="AC731" s="1062"/>
      <c r="AD731" s="1062"/>
      <c r="AE731" s="1062"/>
      <c r="AF731" s="1062"/>
      <c r="AG731" s="106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420"/>
      <c r="Q732" s="420"/>
      <c r="R732" s="420"/>
      <c r="S732" s="420"/>
      <c r="T732" s="420"/>
      <c r="U732" s="420"/>
      <c r="V732" s="420"/>
      <c r="W732" s="420"/>
      <c r="X732" s="420"/>
      <c r="Y732" s="320"/>
      <c r="Z732" s="321"/>
      <c r="AA732" s="321"/>
      <c r="AB732" s="322"/>
      <c r="AC732" s="1062"/>
      <c r="AD732" s="1062"/>
      <c r="AE732" s="1062"/>
      <c r="AF732" s="1062"/>
      <c r="AG732" s="106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420"/>
      <c r="Q733" s="420"/>
      <c r="R733" s="420"/>
      <c r="S733" s="420"/>
      <c r="T733" s="420"/>
      <c r="U733" s="420"/>
      <c r="V733" s="420"/>
      <c r="W733" s="420"/>
      <c r="X733" s="420"/>
      <c r="Y733" s="320"/>
      <c r="Z733" s="321"/>
      <c r="AA733" s="321"/>
      <c r="AB733" s="322"/>
      <c r="AC733" s="1062"/>
      <c r="AD733" s="1062"/>
      <c r="AE733" s="1062"/>
      <c r="AF733" s="1062"/>
      <c r="AG733" s="106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420"/>
      <c r="Q734" s="420"/>
      <c r="R734" s="420"/>
      <c r="S734" s="420"/>
      <c r="T734" s="420"/>
      <c r="U734" s="420"/>
      <c r="V734" s="420"/>
      <c r="W734" s="420"/>
      <c r="X734" s="420"/>
      <c r="Y734" s="320"/>
      <c r="Z734" s="321"/>
      <c r="AA734" s="321"/>
      <c r="AB734" s="322"/>
      <c r="AC734" s="1062"/>
      <c r="AD734" s="1062"/>
      <c r="AE734" s="1062"/>
      <c r="AF734" s="1062"/>
      <c r="AG734" s="106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420"/>
      <c r="Q735" s="420"/>
      <c r="R735" s="420"/>
      <c r="S735" s="420"/>
      <c r="T735" s="420"/>
      <c r="U735" s="420"/>
      <c r="V735" s="420"/>
      <c r="W735" s="420"/>
      <c r="X735" s="420"/>
      <c r="Y735" s="320"/>
      <c r="Z735" s="321"/>
      <c r="AA735" s="321"/>
      <c r="AB735" s="322"/>
      <c r="AC735" s="1062"/>
      <c r="AD735" s="1062"/>
      <c r="AE735" s="1062"/>
      <c r="AF735" s="1062"/>
      <c r="AG735" s="106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420"/>
      <c r="Q736" s="420"/>
      <c r="R736" s="420"/>
      <c r="S736" s="420"/>
      <c r="T736" s="420"/>
      <c r="U736" s="420"/>
      <c r="V736" s="420"/>
      <c r="W736" s="420"/>
      <c r="X736" s="420"/>
      <c r="Y736" s="320"/>
      <c r="Z736" s="321"/>
      <c r="AA736" s="321"/>
      <c r="AB736" s="322"/>
      <c r="AC736" s="1062"/>
      <c r="AD736" s="1062"/>
      <c r="AE736" s="1062"/>
      <c r="AF736" s="1062"/>
      <c r="AG736" s="106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420"/>
      <c r="Q737" s="420"/>
      <c r="R737" s="420"/>
      <c r="S737" s="420"/>
      <c r="T737" s="420"/>
      <c r="U737" s="420"/>
      <c r="V737" s="420"/>
      <c r="W737" s="420"/>
      <c r="X737" s="420"/>
      <c r="Y737" s="320"/>
      <c r="Z737" s="321"/>
      <c r="AA737" s="321"/>
      <c r="AB737" s="322"/>
      <c r="AC737" s="1062"/>
      <c r="AD737" s="1062"/>
      <c r="AE737" s="1062"/>
      <c r="AF737" s="1062"/>
      <c r="AG737" s="106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420"/>
      <c r="Q738" s="420"/>
      <c r="R738" s="420"/>
      <c r="S738" s="420"/>
      <c r="T738" s="420"/>
      <c r="U738" s="420"/>
      <c r="V738" s="420"/>
      <c r="W738" s="420"/>
      <c r="X738" s="420"/>
      <c r="Y738" s="320"/>
      <c r="Z738" s="321"/>
      <c r="AA738" s="321"/>
      <c r="AB738" s="322"/>
      <c r="AC738" s="1062"/>
      <c r="AD738" s="1062"/>
      <c r="AE738" s="1062"/>
      <c r="AF738" s="1062"/>
      <c r="AG738" s="106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420"/>
      <c r="Q739" s="420"/>
      <c r="R739" s="420"/>
      <c r="S739" s="420"/>
      <c r="T739" s="420"/>
      <c r="U739" s="420"/>
      <c r="V739" s="420"/>
      <c r="W739" s="420"/>
      <c r="X739" s="420"/>
      <c r="Y739" s="320"/>
      <c r="Z739" s="321"/>
      <c r="AA739" s="321"/>
      <c r="AB739" s="322"/>
      <c r="AC739" s="1062"/>
      <c r="AD739" s="1062"/>
      <c r="AE739" s="1062"/>
      <c r="AF739" s="1062"/>
      <c r="AG739" s="106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420"/>
      <c r="Q740" s="420"/>
      <c r="R740" s="420"/>
      <c r="S740" s="420"/>
      <c r="T740" s="420"/>
      <c r="U740" s="420"/>
      <c r="V740" s="420"/>
      <c r="W740" s="420"/>
      <c r="X740" s="420"/>
      <c r="Y740" s="320"/>
      <c r="Z740" s="321"/>
      <c r="AA740" s="321"/>
      <c r="AB740" s="322"/>
      <c r="AC740" s="1062"/>
      <c r="AD740" s="1062"/>
      <c r="AE740" s="1062"/>
      <c r="AF740" s="1062"/>
      <c r="AG740" s="106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420"/>
      <c r="Q741" s="420"/>
      <c r="R741" s="420"/>
      <c r="S741" s="420"/>
      <c r="T741" s="420"/>
      <c r="U741" s="420"/>
      <c r="V741" s="420"/>
      <c r="W741" s="420"/>
      <c r="X741" s="420"/>
      <c r="Y741" s="320"/>
      <c r="Z741" s="321"/>
      <c r="AA741" s="321"/>
      <c r="AB741" s="322"/>
      <c r="AC741" s="1062"/>
      <c r="AD741" s="1062"/>
      <c r="AE741" s="1062"/>
      <c r="AF741" s="1062"/>
      <c r="AG741" s="106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420"/>
      <c r="Q742" s="420"/>
      <c r="R742" s="420"/>
      <c r="S742" s="420"/>
      <c r="T742" s="420"/>
      <c r="U742" s="420"/>
      <c r="V742" s="420"/>
      <c r="W742" s="420"/>
      <c r="X742" s="420"/>
      <c r="Y742" s="320"/>
      <c r="Z742" s="321"/>
      <c r="AA742" s="321"/>
      <c r="AB742" s="322"/>
      <c r="AC742" s="1062"/>
      <c r="AD742" s="1062"/>
      <c r="AE742" s="1062"/>
      <c r="AF742" s="1062"/>
      <c r="AG742" s="106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420"/>
      <c r="Q743" s="420"/>
      <c r="R743" s="420"/>
      <c r="S743" s="420"/>
      <c r="T743" s="420"/>
      <c r="U743" s="420"/>
      <c r="V743" s="420"/>
      <c r="W743" s="420"/>
      <c r="X743" s="420"/>
      <c r="Y743" s="320"/>
      <c r="Z743" s="321"/>
      <c r="AA743" s="321"/>
      <c r="AB743" s="322"/>
      <c r="AC743" s="1062"/>
      <c r="AD743" s="1062"/>
      <c r="AE743" s="1062"/>
      <c r="AF743" s="1062"/>
      <c r="AG743" s="106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420"/>
      <c r="Q744" s="420"/>
      <c r="R744" s="420"/>
      <c r="S744" s="420"/>
      <c r="T744" s="420"/>
      <c r="U744" s="420"/>
      <c r="V744" s="420"/>
      <c r="W744" s="420"/>
      <c r="X744" s="420"/>
      <c r="Y744" s="320"/>
      <c r="Z744" s="321"/>
      <c r="AA744" s="321"/>
      <c r="AB744" s="322"/>
      <c r="AC744" s="1062"/>
      <c r="AD744" s="1062"/>
      <c r="AE744" s="1062"/>
      <c r="AF744" s="1062"/>
      <c r="AG744" s="106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420"/>
      <c r="Q745" s="420"/>
      <c r="R745" s="420"/>
      <c r="S745" s="420"/>
      <c r="T745" s="420"/>
      <c r="U745" s="420"/>
      <c r="V745" s="420"/>
      <c r="W745" s="420"/>
      <c r="X745" s="420"/>
      <c r="Y745" s="320"/>
      <c r="Z745" s="321"/>
      <c r="AA745" s="321"/>
      <c r="AB745" s="322"/>
      <c r="AC745" s="1062"/>
      <c r="AD745" s="1062"/>
      <c r="AE745" s="1062"/>
      <c r="AF745" s="1062"/>
      <c r="AG745" s="106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420"/>
      <c r="Q746" s="420"/>
      <c r="R746" s="420"/>
      <c r="S746" s="420"/>
      <c r="T746" s="420"/>
      <c r="U746" s="420"/>
      <c r="V746" s="420"/>
      <c r="W746" s="420"/>
      <c r="X746" s="420"/>
      <c r="Y746" s="320"/>
      <c r="Z746" s="321"/>
      <c r="AA746" s="321"/>
      <c r="AB746" s="322"/>
      <c r="AC746" s="1062"/>
      <c r="AD746" s="1062"/>
      <c r="AE746" s="1062"/>
      <c r="AF746" s="1062"/>
      <c r="AG746" s="106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420"/>
      <c r="Q747" s="420"/>
      <c r="R747" s="420"/>
      <c r="S747" s="420"/>
      <c r="T747" s="420"/>
      <c r="U747" s="420"/>
      <c r="V747" s="420"/>
      <c r="W747" s="420"/>
      <c r="X747" s="420"/>
      <c r="Y747" s="320"/>
      <c r="Z747" s="321"/>
      <c r="AA747" s="321"/>
      <c r="AB747" s="322"/>
      <c r="AC747" s="1062"/>
      <c r="AD747" s="1062"/>
      <c r="AE747" s="1062"/>
      <c r="AF747" s="1062"/>
      <c r="AG747" s="106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420"/>
      <c r="Q748" s="420"/>
      <c r="R748" s="420"/>
      <c r="S748" s="420"/>
      <c r="T748" s="420"/>
      <c r="U748" s="420"/>
      <c r="V748" s="420"/>
      <c r="W748" s="420"/>
      <c r="X748" s="420"/>
      <c r="Y748" s="320"/>
      <c r="Z748" s="321"/>
      <c r="AA748" s="321"/>
      <c r="AB748" s="322"/>
      <c r="AC748" s="1062"/>
      <c r="AD748" s="1062"/>
      <c r="AE748" s="1062"/>
      <c r="AF748" s="1062"/>
      <c r="AG748" s="106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420"/>
      <c r="Q749" s="420"/>
      <c r="R749" s="420"/>
      <c r="S749" s="420"/>
      <c r="T749" s="420"/>
      <c r="U749" s="420"/>
      <c r="V749" s="420"/>
      <c r="W749" s="420"/>
      <c r="X749" s="420"/>
      <c r="Y749" s="320"/>
      <c r="Z749" s="321"/>
      <c r="AA749" s="321"/>
      <c r="AB749" s="322"/>
      <c r="AC749" s="1062"/>
      <c r="AD749" s="1062"/>
      <c r="AE749" s="1062"/>
      <c r="AF749" s="1062"/>
      <c r="AG749" s="106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420"/>
      <c r="Q750" s="420"/>
      <c r="R750" s="420"/>
      <c r="S750" s="420"/>
      <c r="T750" s="420"/>
      <c r="U750" s="420"/>
      <c r="V750" s="420"/>
      <c r="W750" s="420"/>
      <c r="X750" s="420"/>
      <c r="Y750" s="320"/>
      <c r="Z750" s="321"/>
      <c r="AA750" s="321"/>
      <c r="AB750" s="322"/>
      <c r="AC750" s="1062"/>
      <c r="AD750" s="1062"/>
      <c r="AE750" s="1062"/>
      <c r="AF750" s="1062"/>
      <c r="AG750" s="106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420"/>
      <c r="Q751" s="420"/>
      <c r="R751" s="420"/>
      <c r="S751" s="420"/>
      <c r="T751" s="420"/>
      <c r="U751" s="420"/>
      <c r="V751" s="420"/>
      <c r="W751" s="420"/>
      <c r="X751" s="420"/>
      <c r="Y751" s="320"/>
      <c r="Z751" s="321"/>
      <c r="AA751" s="321"/>
      <c r="AB751" s="322"/>
      <c r="AC751" s="1062"/>
      <c r="AD751" s="1062"/>
      <c r="AE751" s="1062"/>
      <c r="AF751" s="1062"/>
      <c r="AG751" s="106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420"/>
      <c r="Q752" s="420"/>
      <c r="R752" s="420"/>
      <c r="S752" s="420"/>
      <c r="T752" s="420"/>
      <c r="U752" s="420"/>
      <c r="V752" s="420"/>
      <c r="W752" s="420"/>
      <c r="X752" s="420"/>
      <c r="Y752" s="320"/>
      <c r="Z752" s="321"/>
      <c r="AA752" s="321"/>
      <c r="AB752" s="322"/>
      <c r="AC752" s="1062"/>
      <c r="AD752" s="1062"/>
      <c r="AE752" s="1062"/>
      <c r="AF752" s="1062"/>
      <c r="AG752" s="106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420"/>
      <c r="Q753" s="420"/>
      <c r="R753" s="420"/>
      <c r="S753" s="420"/>
      <c r="T753" s="420"/>
      <c r="U753" s="420"/>
      <c r="V753" s="420"/>
      <c r="W753" s="420"/>
      <c r="X753" s="420"/>
      <c r="Y753" s="320"/>
      <c r="Z753" s="321"/>
      <c r="AA753" s="321"/>
      <c r="AB753" s="322"/>
      <c r="AC753" s="1062"/>
      <c r="AD753" s="1062"/>
      <c r="AE753" s="1062"/>
      <c r="AF753" s="1062"/>
      <c r="AG753" s="106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420"/>
      <c r="Q754" s="420"/>
      <c r="R754" s="420"/>
      <c r="S754" s="420"/>
      <c r="T754" s="420"/>
      <c r="U754" s="420"/>
      <c r="V754" s="420"/>
      <c r="W754" s="420"/>
      <c r="X754" s="420"/>
      <c r="Y754" s="320"/>
      <c r="Z754" s="321"/>
      <c r="AA754" s="321"/>
      <c r="AB754" s="322"/>
      <c r="AC754" s="1062"/>
      <c r="AD754" s="1062"/>
      <c r="AE754" s="1062"/>
      <c r="AF754" s="1062"/>
      <c r="AG754" s="106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420"/>
      <c r="Q755" s="420"/>
      <c r="R755" s="420"/>
      <c r="S755" s="420"/>
      <c r="T755" s="420"/>
      <c r="U755" s="420"/>
      <c r="V755" s="420"/>
      <c r="W755" s="420"/>
      <c r="X755" s="420"/>
      <c r="Y755" s="320"/>
      <c r="Z755" s="321"/>
      <c r="AA755" s="321"/>
      <c r="AB755" s="322"/>
      <c r="AC755" s="1062"/>
      <c r="AD755" s="1062"/>
      <c r="AE755" s="1062"/>
      <c r="AF755" s="1062"/>
      <c r="AG755" s="106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420"/>
      <c r="Q756" s="420"/>
      <c r="R756" s="420"/>
      <c r="S756" s="420"/>
      <c r="T756" s="420"/>
      <c r="U756" s="420"/>
      <c r="V756" s="420"/>
      <c r="W756" s="420"/>
      <c r="X756" s="420"/>
      <c r="Y756" s="320"/>
      <c r="Z756" s="321"/>
      <c r="AA756" s="321"/>
      <c r="AB756" s="322"/>
      <c r="AC756" s="1062"/>
      <c r="AD756" s="1062"/>
      <c r="AE756" s="1062"/>
      <c r="AF756" s="1062"/>
      <c r="AG756" s="106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420"/>
      <c r="Q757" s="420"/>
      <c r="R757" s="420"/>
      <c r="S757" s="420"/>
      <c r="T757" s="420"/>
      <c r="U757" s="420"/>
      <c r="V757" s="420"/>
      <c r="W757" s="420"/>
      <c r="X757" s="420"/>
      <c r="Y757" s="320"/>
      <c r="Z757" s="321"/>
      <c r="AA757" s="321"/>
      <c r="AB757" s="322"/>
      <c r="AC757" s="1062"/>
      <c r="AD757" s="1062"/>
      <c r="AE757" s="1062"/>
      <c r="AF757" s="1062"/>
      <c r="AG757" s="106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420"/>
      <c r="Q758" s="420"/>
      <c r="R758" s="420"/>
      <c r="S758" s="420"/>
      <c r="T758" s="420"/>
      <c r="U758" s="420"/>
      <c r="V758" s="420"/>
      <c r="W758" s="420"/>
      <c r="X758" s="420"/>
      <c r="Y758" s="320"/>
      <c r="Z758" s="321"/>
      <c r="AA758" s="321"/>
      <c r="AB758" s="322"/>
      <c r="AC758" s="1062"/>
      <c r="AD758" s="1062"/>
      <c r="AE758" s="1062"/>
      <c r="AF758" s="1062"/>
      <c r="AG758" s="106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420"/>
      <c r="Q759" s="420"/>
      <c r="R759" s="420"/>
      <c r="S759" s="420"/>
      <c r="T759" s="420"/>
      <c r="U759" s="420"/>
      <c r="V759" s="420"/>
      <c r="W759" s="420"/>
      <c r="X759" s="420"/>
      <c r="Y759" s="320"/>
      <c r="Z759" s="321"/>
      <c r="AA759" s="321"/>
      <c r="AB759" s="322"/>
      <c r="AC759" s="1062"/>
      <c r="AD759" s="1062"/>
      <c r="AE759" s="1062"/>
      <c r="AF759" s="1062"/>
      <c r="AG759" s="106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295</v>
      </c>
      <c r="K762" s="109"/>
      <c r="L762" s="109"/>
      <c r="M762" s="109"/>
      <c r="N762" s="109"/>
      <c r="O762" s="109"/>
      <c r="P762" s="337" t="s">
        <v>27</v>
      </c>
      <c r="Q762" s="337"/>
      <c r="R762" s="337"/>
      <c r="S762" s="337"/>
      <c r="T762" s="337"/>
      <c r="U762" s="337"/>
      <c r="V762" s="337"/>
      <c r="W762" s="337"/>
      <c r="X762" s="337"/>
      <c r="Y762" s="347" t="s">
        <v>347</v>
      </c>
      <c r="Z762" s="348"/>
      <c r="AA762" s="348"/>
      <c r="AB762" s="348"/>
      <c r="AC762" s="277" t="s">
        <v>332</v>
      </c>
      <c r="AD762" s="277"/>
      <c r="AE762" s="277"/>
      <c r="AF762" s="277"/>
      <c r="AG762" s="277"/>
      <c r="AH762" s="347" t="s">
        <v>257</v>
      </c>
      <c r="AI762" s="349"/>
      <c r="AJ762" s="349"/>
      <c r="AK762" s="349"/>
      <c r="AL762" s="349" t="s">
        <v>21</v>
      </c>
      <c r="AM762" s="349"/>
      <c r="AN762" s="349"/>
      <c r="AO762" s="425"/>
      <c r="AP762" s="426" t="s">
        <v>296</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420"/>
      <c r="Q763" s="420"/>
      <c r="R763" s="420"/>
      <c r="S763" s="420"/>
      <c r="T763" s="420"/>
      <c r="U763" s="420"/>
      <c r="V763" s="420"/>
      <c r="W763" s="420"/>
      <c r="X763" s="420"/>
      <c r="Y763" s="320"/>
      <c r="Z763" s="321"/>
      <c r="AA763" s="321"/>
      <c r="AB763" s="322"/>
      <c r="AC763" s="1062"/>
      <c r="AD763" s="1062"/>
      <c r="AE763" s="1062"/>
      <c r="AF763" s="1062"/>
      <c r="AG763" s="106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420"/>
      <c r="Q764" s="420"/>
      <c r="R764" s="420"/>
      <c r="S764" s="420"/>
      <c r="T764" s="420"/>
      <c r="U764" s="420"/>
      <c r="V764" s="420"/>
      <c r="W764" s="420"/>
      <c r="X764" s="420"/>
      <c r="Y764" s="320"/>
      <c r="Z764" s="321"/>
      <c r="AA764" s="321"/>
      <c r="AB764" s="322"/>
      <c r="AC764" s="1062"/>
      <c r="AD764" s="1062"/>
      <c r="AE764" s="1062"/>
      <c r="AF764" s="1062"/>
      <c r="AG764" s="106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420"/>
      <c r="Q765" s="420"/>
      <c r="R765" s="420"/>
      <c r="S765" s="420"/>
      <c r="T765" s="420"/>
      <c r="U765" s="420"/>
      <c r="V765" s="420"/>
      <c r="W765" s="420"/>
      <c r="X765" s="420"/>
      <c r="Y765" s="320"/>
      <c r="Z765" s="321"/>
      <c r="AA765" s="321"/>
      <c r="AB765" s="322"/>
      <c r="AC765" s="1062"/>
      <c r="AD765" s="1062"/>
      <c r="AE765" s="1062"/>
      <c r="AF765" s="1062"/>
      <c r="AG765" s="106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420"/>
      <c r="Q766" s="420"/>
      <c r="R766" s="420"/>
      <c r="S766" s="420"/>
      <c r="T766" s="420"/>
      <c r="U766" s="420"/>
      <c r="V766" s="420"/>
      <c r="W766" s="420"/>
      <c r="X766" s="420"/>
      <c r="Y766" s="320"/>
      <c r="Z766" s="321"/>
      <c r="AA766" s="321"/>
      <c r="AB766" s="322"/>
      <c r="AC766" s="1062"/>
      <c r="AD766" s="1062"/>
      <c r="AE766" s="1062"/>
      <c r="AF766" s="1062"/>
      <c r="AG766" s="106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420"/>
      <c r="Q767" s="420"/>
      <c r="R767" s="420"/>
      <c r="S767" s="420"/>
      <c r="T767" s="420"/>
      <c r="U767" s="420"/>
      <c r="V767" s="420"/>
      <c r="W767" s="420"/>
      <c r="X767" s="420"/>
      <c r="Y767" s="320"/>
      <c r="Z767" s="321"/>
      <c r="AA767" s="321"/>
      <c r="AB767" s="322"/>
      <c r="AC767" s="1062"/>
      <c r="AD767" s="1062"/>
      <c r="AE767" s="1062"/>
      <c r="AF767" s="1062"/>
      <c r="AG767" s="106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420"/>
      <c r="Q768" s="420"/>
      <c r="R768" s="420"/>
      <c r="S768" s="420"/>
      <c r="T768" s="420"/>
      <c r="U768" s="420"/>
      <c r="V768" s="420"/>
      <c r="W768" s="420"/>
      <c r="X768" s="420"/>
      <c r="Y768" s="320"/>
      <c r="Z768" s="321"/>
      <c r="AA768" s="321"/>
      <c r="AB768" s="322"/>
      <c r="AC768" s="1062"/>
      <c r="AD768" s="1062"/>
      <c r="AE768" s="1062"/>
      <c r="AF768" s="1062"/>
      <c r="AG768" s="106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420"/>
      <c r="Q769" s="420"/>
      <c r="R769" s="420"/>
      <c r="S769" s="420"/>
      <c r="T769" s="420"/>
      <c r="U769" s="420"/>
      <c r="V769" s="420"/>
      <c r="W769" s="420"/>
      <c r="X769" s="420"/>
      <c r="Y769" s="320"/>
      <c r="Z769" s="321"/>
      <c r="AA769" s="321"/>
      <c r="AB769" s="322"/>
      <c r="AC769" s="1062"/>
      <c r="AD769" s="1062"/>
      <c r="AE769" s="1062"/>
      <c r="AF769" s="1062"/>
      <c r="AG769" s="106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420"/>
      <c r="Q770" s="420"/>
      <c r="R770" s="420"/>
      <c r="S770" s="420"/>
      <c r="T770" s="420"/>
      <c r="U770" s="420"/>
      <c r="V770" s="420"/>
      <c r="W770" s="420"/>
      <c r="X770" s="420"/>
      <c r="Y770" s="320"/>
      <c r="Z770" s="321"/>
      <c r="AA770" s="321"/>
      <c r="AB770" s="322"/>
      <c r="AC770" s="1062"/>
      <c r="AD770" s="1062"/>
      <c r="AE770" s="1062"/>
      <c r="AF770" s="1062"/>
      <c r="AG770" s="106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420"/>
      <c r="Q771" s="420"/>
      <c r="R771" s="420"/>
      <c r="S771" s="420"/>
      <c r="T771" s="420"/>
      <c r="U771" s="420"/>
      <c r="V771" s="420"/>
      <c r="W771" s="420"/>
      <c r="X771" s="420"/>
      <c r="Y771" s="320"/>
      <c r="Z771" s="321"/>
      <c r="AA771" s="321"/>
      <c r="AB771" s="322"/>
      <c r="AC771" s="1062"/>
      <c r="AD771" s="1062"/>
      <c r="AE771" s="1062"/>
      <c r="AF771" s="1062"/>
      <c r="AG771" s="106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420"/>
      <c r="Q772" s="420"/>
      <c r="R772" s="420"/>
      <c r="S772" s="420"/>
      <c r="T772" s="420"/>
      <c r="U772" s="420"/>
      <c r="V772" s="420"/>
      <c r="W772" s="420"/>
      <c r="X772" s="420"/>
      <c r="Y772" s="320"/>
      <c r="Z772" s="321"/>
      <c r="AA772" s="321"/>
      <c r="AB772" s="322"/>
      <c r="AC772" s="1062"/>
      <c r="AD772" s="1062"/>
      <c r="AE772" s="1062"/>
      <c r="AF772" s="1062"/>
      <c r="AG772" s="106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420"/>
      <c r="Q773" s="420"/>
      <c r="R773" s="420"/>
      <c r="S773" s="420"/>
      <c r="T773" s="420"/>
      <c r="U773" s="420"/>
      <c r="V773" s="420"/>
      <c r="W773" s="420"/>
      <c r="X773" s="420"/>
      <c r="Y773" s="320"/>
      <c r="Z773" s="321"/>
      <c r="AA773" s="321"/>
      <c r="AB773" s="322"/>
      <c r="AC773" s="1062"/>
      <c r="AD773" s="1062"/>
      <c r="AE773" s="1062"/>
      <c r="AF773" s="1062"/>
      <c r="AG773" s="106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420"/>
      <c r="Q774" s="420"/>
      <c r="R774" s="420"/>
      <c r="S774" s="420"/>
      <c r="T774" s="420"/>
      <c r="U774" s="420"/>
      <c r="V774" s="420"/>
      <c r="W774" s="420"/>
      <c r="X774" s="420"/>
      <c r="Y774" s="320"/>
      <c r="Z774" s="321"/>
      <c r="AA774" s="321"/>
      <c r="AB774" s="322"/>
      <c r="AC774" s="1062"/>
      <c r="AD774" s="1062"/>
      <c r="AE774" s="1062"/>
      <c r="AF774" s="1062"/>
      <c r="AG774" s="106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420"/>
      <c r="Q775" s="420"/>
      <c r="R775" s="420"/>
      <c r="S775" s="420"/>
      <c r="T775" s="420"/>
      <c r="U775" s="420"/>
      <c r="V775" s="420"/>
      <c r="W775" s="420"/>
      <c r="X775" s="420"/>
      <c r="Y775" s="320"/>
      <c r="Z775" s="321"/>
      <c r="AA775" s="321"/>
      <c r="AB775" s="322"/>
      <c r="AC775" s="1062"/>
      <c r="AD775" s="1062"/>
      <c r="AE775" s="1062"/>
      <c r="AF775" s="1062"/>
      <c r="AG775" s="106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420"/>
      <c r="Q776" s="420"/>
      <c r="R776" s="420"/>
      <c r="S776" s="420"/>
      <c r="T776" s="420"/>
      <c r="U776" s="420"/>
      <c r="V776" s="420"/>
      <c r="W776" s="420"/>
      <c r="X776" s="420"/>
      <c r="Y776" s="320"/>
      <c r="Z776" s="321"/>
      <c r="AA776" s="321"/>
      <c r="AB776" s="322"/>
      <c r="AC776" s="1062"/>
      <c r="AD776" s="1062"/>
      <c r="AE776" s="1062"/>
      <c r="AF776" s="1062"/>
      <c r="AG776" s="106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420"/>
      <c r="Q777" s="420"/>
      <c r="R777" s="420"/>
      <c r="S777" s="420"/>
      <c r="T777" s="420"/>
      <c r="U777" s="420"/>
      <c r="V777" s="420"/>
      <c r="W777" s="420"/>
      <c r="X777" s="420"/>
      <c r="Y777" s="320"/>
      <c r="Z777" s="321"/>
      <c r="AA777" s="321"/>
      <c r="AB777" s="322"/>
      <c r="AC777" s="1062"/>
      <c r="AD777" s="1062"/>
      <c r="AE777" s="1062"/>
      <c r="AF777" s="1062"/>
      <c r="AG777" s="106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420"/>
      <c r="Q778" s="420"/>
      <c r="R778" s="420"/>
      <c r="S778" s="420"/>
      <c r="T778" s="420"/>
      <c r="U778" s="420"/>
      <c r="V778" s="420"/>
      <c r="W778" s="420"/>
      <c r="X778" s="420"/>
      <c r="Y778" s="320"/>
      <c r="Z778" s="321"/>
      <c r="AA778" s="321"/>
      <c r="AB778" s="322"/>
      <c r="AC778" s="1062"/>
      <c r="AD778" s="1062"/>
      <c r="AE778" s="1062"/>
      <c r="AF778" s="1062"/>
      <c r="AG778" s="106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420"/>
      <c r="Q779" s="420"/>
      <c r="R779" s="420"/>
      <c r="S779" s="420"/>
      <c r="T779" s="420"/>
      <c r="U779" s="420"/>
      <c r="V779" s="420"/>
      <c r="W779" s="420"/>
      <c r="X779" s="420"/>
      <c r="Y779" s="320"/>
      <c r="Z779" s="321"/>
      <c r="AA779" s="321"/>
      <c r="AB779" s="322"/>
      <c r="AC779" s="1062"/>
      <c r="AD779" s="1062"/>
      <c r="AE779" s="1062"/>
      <c r="AF779" s="1062"/>
      <c r="AG779" s="106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420"/>
      <c r="Q780" s="420"/>
      <c r="R780" s="420"/>
      <c r="S780" s="420"/>
      <c r="T780" s="420"/>
      <c r="U780" s="420"/>
      <c r="V780" s="420"/>
      <c r="W780" s="420"/>
      <c r="X780" s="420"/>
      <c r="Y780" s="320"/>
      <c r="Z780" s="321"/>
      <c r="AA780" s="321"/>
      <c r="AB780" s="322"/>
      <c r="AC780" s="1062"/>
      <c r="AD780" s="1062"/>
      <c r="AE780" s="1062"/>
      <c r="AF780" s="1062"/>
      <c r="AG780" s="106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420"/>
      <c r="Q781" s="420"/>
      <c r="R781" s="420"/>
      <c r="S781" s="420"/>
      <c r="T781" s="420"/>
      <c r="U781" s="420"/>
      <c r="V781" s="420"/>
      <c r="W781" s="420"/>
      <c r="X781" s="420"/>
      <c r="Y781" s="320"/>
      <c r="Z781" s="321"/>
      <c r="AA781" s="321"/>
      <c r="AB781" s="322"/>
      <c r="AC781" s="1062"/>
      <c r="AD781" s="1062"/>
      <c r="AE781" s="1062"/>
      <c r="AF781" s="1062"/>
      <c r="AG781" s="106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420"/>
      <c r="Q782" s="420"/>
      <c r="R782" s="420"/>
      <c r="S782" s="420"/>
      <c r="T782" s="420"/>
      <c r="U782" s="420"/>
      <c r="V782" s="420"/>
      <c r="W782" s="420"/>
      <c r="X782" s="420"/>
      <c r="Y782" s="320"/>
      <c r="Z782" s="321"/>
      <c r="AA782" s="321"/>
      <c r="AB782" s="322"/>
      <c r="AC782" s="1062"/>
      <c r="AD782" s="1062"/>
      <c r="AE782" s="1062"/>
      <c r="AF782" s="1062"/>
      <c r="AG782" s="106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420"/>
      <c r="Q783" s="420"/>
      <c r="R783" s="420"/>
      <c r="S783" s="420"/>
      <c r="T783" s="420"/>
      <c r="U783" s="420"/>
      <c r="V783" s="420"/>
      <c r="W783" s="420"/>
      <c r="X783" s="420"/>
      <c r="Y783" s="320"/>
      <c r="Z783" s="321"/>
      <c r="AA783" s="321"/>
      <c r="AB783" s="322"/>
      <c r="AC783" s="1062"/>
      <c r="AD783" s="1062"/>
      <c r="AE783" s="1062"/>
      <c r="AF783" s="1062"/>
      <c r="AG783" s="106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420"/>
      <c r="Q784" s="420"/>
      <c r="R784" s="420"/>
      <c r="S784" s="420"/>
      <c r="T784" s="420"/>
      <c r="U784" s="420"/>
      <c r="V784" s="420"/>
      <c r="W784" s="420"/>
      <c r="X784" s="420"/>
      <c r="Y784" s="320"/>
      <c r="Z784" s="321"/>
      <c r="AA784" s="321"/>
      <c r="AB784" s="322"/>
      <c r="AC784" s="1062"/>
      <c r="AD784" s="1062"/>
      <c r="AE784" s="1062"/>
      <c r="AF784" s="1062"/>
      <c r="AG784" s="106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420"/>
      <c r="Q785" s="420"/>
      <c r="R785" s="420"/>
      <c r="S785" s="420"/>
      <c r="T785" s="420"/>
      <c r="U785" s="420"/>
      <c r="V785" s="420"/>
      <c r="W785" s="420"/>
      <c r="X785" s="420"/>
      <c r="Y785" s="320"/>
      <c r="Z785" s="321"/>
      <c r="AA785" s="321"/>
      <c r="AB785" s="322"/>
      <c r="AC785" s="1062"/>
      <c r="AD785" s="1062"/>
      <c r="AE785" s="1062"/>
      <c r="AF785" s="1062"/>
      <c r="AG785" s="106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420"/>
      <c r="Q786" s="420"/>
      <c r="R786" s="420"/>
      <c r="S786" s="420"/>
      <c r="T786" s="420"/>
      <c r="U786" s="420"/>
      <c r="V786" s="420"/>
      <c r="W786" s="420"/>
      <c r="X786" s="420"/>
      <c r="Y786" s="320"/>
      <c r="Z786" s="321"/>
      <c r="AA786" s="321"/>
      <c r="AB786" s="322"/>
      <c r="AC786" s="1062"/>
      <c r="AD786" s="1062"/>
      <c r="AE786" s="1062"/>
      <c r="AF786" s="1062"/>
      <c r="AG786" s="106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420"/>
      <c r="Q787" s="420"/>
      <c r="R787" s="420"/>
      <c r="S787" s="420"/>
      <c r="T787" s="420"/>
      <c r="U787" s="420"/>
      <c r="V787" s="420"/>
      <c r="W787" s="420"/>
      <c r="X787" s="420"/>
      <c r="Y787" s="320"/>
      <c r="Z787" s="321"/>
      <c r="AA787" s="321"/>
      <c r="AB787" s="322"/>
      <c r="AC787" s="1062"/>
      <c r="AD787" s="1062"/>
      <c r="AE787" s="1062"/>
      <c r="AF787" s="1062"/>
      <c r="AG787" s="106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420"/>
      <c r="Q788" s="420"/>
      <c r="R788" s="420"/>
      <c r="S788" s="420"/>
      <c r="T788" s="420"/>
      <c r="U788" s="420"/>
      <c r="V788" s="420"/>
      <c r="W788" s="420"/>
      <c r="X788" s="420"/>
      <c r="Y788" s="320"/>
      <c r="Z788" s="321"/>
      <c r="AA788" s="321"/>
      <c r="AB788" s="322"/>
      <c r="AC788" s="1062"/>
      <c r="AD788" s="1062"/>
      <c r="AE788" s="1062"/>
      <c r="AF788" s="1062"/>
      <c r="AG788" s="106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420"/>
      <c r="Q789" s="420"/>
      <c r="R789" s="420"/>
      <c r="S789" s="420"/>
      <c r="T789" s="420"/>
      <c r="U789" s="420"/>
      <c r="V789" s="420"/>
      <c r="W789" s="420"/>
      <c r="X789" s="420"/>
      <c r="Y789" s="320"/>
      <c r="Z789" s="321"/>
      <c r="AA789" s="321"/>
      <c r="AB789" s="322"/>
      <c r="AC789" s="1062"/>
      <c r="AD789" s="1062"/>
      <c r="AE789" s="1062"/>
      <c r="AF789" s="1062"/>
      <c r="AG789" s="106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420"/>
      <c r="Q790" s="420"/>
      <c r="R790" s="420"/>
      <c r="S790" s="420"/>
      <c r="T790" s="420"/>
      <c r="U790" s="420"/>
      <c r="V790" s="420"/>
      <c r="W790" s="420"/>
      <c r="X790" s="420"/>
      <c r="Y790" s="320"/>
      <c r="Z790" s="321"/>
      <c r="AA790" s="321"/>
      <c r="AB790" s="322"/>
      <c r="AC790" s="1062"/>
      <c r="AD790" s="1062"/>
      <c r="AE790" s="1062"/>
      <c r="AF790" s="1062"/>
      <c r="AG790" s="106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420"/>
      <c r="Q791" s="420"/>
      <c r="R791" s="420"/>
      <c r="S791" s="420"/>
      <c r="T791" s="420"/>
      <c r="U791" s="420"/>
      <c r="V791" s="420"/>
      <c r="W791" s="420"/>
      <c r="X791" s="420"/>
      <c r="Y791" s="320"/>
      <c r="Z791" s="321"/>
      <c r="AA791" s="321"/>
      <c r="AB791" s="322"/>
      <c r="AC791" s="1062"/>
      <c r="AD791" s="1062"/>
      <c r="AE791" s="1062"/>
      <c r="AF791" s="1062"/>
      <c r="AG791" s="106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420"/>
      <c r="Q792" s="420"/>
      <c r="R792" s="420"/>
      <c r="S792" s="420"/>
      <c r="T792" s="420"/>
      <c r="U792" s="420"/>
      <c r="V792" s="420"/>
      <c r="W792" s="420"/>
      <c r="X792" s="420"/>
      <c r="Y792" s="320"/>
      <c r="Z792" s="321"/>
      <c r="AA792" s="321"/>
      <c r="AB792" s="322"/>
      <c r="AC792" s="1062"/>
      <c r="AD792" s="1062"/>
      <c r="AE792" s="1062"/>
      <c r="AF792" s="1062"/>
      <c r="AG792" s="106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295</v>
      </c>
      <c r="K795" s="109"/>
      <c r="L795" s="109"/>
      <c r="M795" s="109"/>
      <c r="N795" s="109"/>
      <c r="O795" s="109"/>
      <c r="P795" s="337" t="s">
        <v>27</v>
      </c>
      <c r="Q795" s="337"/>
      <c r="R795" s="337"/>
      <c r="S795" s="337"/>
      <c r="T795" s="337"/>
      <c r="U795" s="337"/>
      <c r="V795" s="337"/>
      <c r="W795" s="337"/>
      <c r="X795" s="337"/>
      <c r="Y795" s="347" t="s">
        <v>347</v>
      </c>
      <c r="Z795" s="348"/>
      <c r="AA795" s="348"/>
      <c r="AB795" s="348"/>
      <c r="AC795" s="277" t="s">
        <v>332</v>
      </c>
      <c r="AD795" s="277"/>
      <c r="AE795" s="277"/>
      <c r="AF795" s="277"/>
      <c r="AG795" s="277"/>
      <c r="AH795" s="347" t="s">
        <v>257</v>
      </c>
      <c r="AI795" s="349"/>
      <c r="AJ795" s="349"/>
      <c r="AK795" s="349"/>
      <c r="AL795" s="349" t="s">
        <v>21</v>
      </c>
      <c r="AM795" s="349"/>
      <c r="AN795" s="349"/>
      <c r="AO795" s="425"/>
      <c r="AP795" s="426" t="s">
        <v>296</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420"/>
      <c r="Q796" s="420"/>
      <c r="R796" s="420"/>
      <c r="S796" s="420"/>
      <c r="T796" s="420"/>
      <c r="U796" s="420"/>
      <c r="V796" s="420"/>
      <c r="W796" s="420"/>
      <c r="X796" s="420"/>
      <c r="Y796" s="320"/>
      <c r="Z796" s="321"/>
      <c r="AA796" s="321"/>
      <c r="AB796" s="322"/>
      <c r="AC796" s="1062"/>
      <c r="AD796" s="1062"/>
      <c r="AE796" s="1062"/>
      <c r="AF796" s="1062"/>
      <c r="AG796" s="106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420"/>
      <c r="Q797" s="420"/>
      <c r="R797" s="420"/>
      <c r="S797" s="420"/>
      <c r="T797" s="420"/>
      <c r="U797" s="420"/>
      <c r="V797" s="420"/>
      <c r="W797" s="420"/>
      <c r="X797" s="420"/>
      <c r="Y797" s="320"/>
      <c r="Z797" s="321"/>
      <c r="AA797" s="321"/>
      <c r="AB797" s="322"/>
      <c r="AC797" s="1062"/>
      <c r="AD797" s="1062"/>
      <c r="AE797" s="1062"/>
      <c r="AF797" s="1062"/>
      <c r="AG797" s="106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420"/>
      <c r="Q798" s="420"/>
      <c r="R798" s="420"/>
      <c r="S798" s="420"/>
      <c r="T798" s="420"/>
      <c r="U798" s="420"/>
      <c r="V798" s="420"/>
      <c r="W798" s="420"/>
      <c r="X798" s="420"/>
      <c r="Y798" s="320"/>
      <c r="Z798" s="321"/>
      <c r="AA798" s="321"/>
      <c r="AB798" s="322"/>
      <c r="AC798" s="1062"/>
      <c r="AD798" s="1062"/>
      <c r="AE798" s="1062"/>
      <c r="AF798" s="1062"/>
      <c r="AG798" s="106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420"/>
      <c r="Q799" s="420"/>
      <c r="R799" s="420"/>
      <c r="S799" s="420"/>
      <c r="T799" s="420"/>
      <c r="U799" s="420"/>
      <c r="V799" s="420"/>
      <c r="W799" s="420"/>
      <c r="X799" s="420"/>
      <c r="Y799" s="320"/>
      <c r="Z799" s="321"/>
      <c r="AA799" s="321"/>
      <c r="AB799" s="322"/>
      <c r="AC799" s="1062"/>
      <c r="AD799" s="1062"/>
      <c r="AE799" s="1062"/>
      <c r="AF799" s="1062"/>
      <c r="AG799" s="106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420"/>
      <c r="Q800" s="420"/>
      <c r="R800" s="420"/>
      <c r="S800" s="420"/>
      <c r="T800" s="420"/>
      <c r="U800" s="420"/>
      <c r="V800" s="420"/>
      <c r="W800" s="420"/>
      <c r="X800" s="420"/>
      <c r="Y800" s="320"/>
      <c r="Z800" s="321"/>
      <c r="AA800" s="321"/>
      <c r="AB800" s="322"/>
      <c r="AC800" s="1062"/>
      <c r="AD800" s="1062"/>
      <c r="AE800" s="1062"/>
      <c r="AF800" s="1062"/>
      <c r="AG800" s="106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420"/>
      <c r="Q801" s="420"/>
      <c r="R801" s="420"/>
      <c r="S801" s="420"/>
      <c r="T801" s="420"/>
      <c r="U801" s="420"/>
      <c r="V801" s="420"/>
      <c r="W801" s="420"/>
      <c r="X801" s="420"/>
      <c r="Y801" s="320"/>
      <c r="Z801" s="321"/>
      <c r="AA801" s="321"/>
      <c r="AB801" s="322"/>
      <c r="AC801" s="1062"/>
      <c r="AD801" s="1062"/>
      <c r="AE801" s="1062"/>
      <c r="AF801" s="1062"/>
      <c r="AG801" s="106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420"/>
      <c r="Q802" s="420"/>
      <c r="R802" s="420"/>
      <c r="S802" s="420"/>
      <c r="T802" s="420"/>
      <c r="U802" s="420"/>
      <c r="V802" s="420"/>
      <c r="W802" s="420"/>
      <c r="X802" s="420"/>
      <c r="Y802" s="320"/>
      <c r="Z802" s="321"/>
      <c r="AA802" s="321"/>
      <c r="AB802" s="322"/>
      <c r="AC802" s="1062"/>
      <c r="AD802" s="1062"/>
      <c r="AE802" s="1062"/>
      <c r="AF802" s="1062"/>
      <c r="AG802" s="106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420"/>
      <c r="Q803" s="420"/>
      <c r="R803" s="420"/>
      <c r="S803" s="420"/>
      <c r="T803" s="420"/>
      <c r="U803" s="420"/>
      <c r="V803" s="420"/>
      <c r="W803" s="420"/>
      <c r="X803" s="420"/>
      <c r="Y803" s="320"/>
      <c r="Z803" s="321"/>
      <c r="AA803" s="321"/>
      <c r="AB803" s="322"/>
      <c r="AC803" s="1062"/>
      <c r="AD803" s="1062"/>
      <c r="AE803" s="1062"/>
      <c r="AF803" s="1062"/>
      <c r="AG803" s="106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420"/>
      <c r="Q804" s="420"/>
      <c r="R804" s="420"/>
      <c r="S804" s="420"/>
      <c r="T804" s="420"/>
      <c r="U804" s="420"/>
      <c r="V804" s="420"/>
      <c r="W804" s="420"/>
      <c r="X804" s="420"/>
      <c r="Y804" s="320"/>
      <c r="Z804" s="321"/>
      <c r="AA804" s="321"/>
      <c r="AB804" s="322"/>
      <c r="AC804" s="1062"/>
      <c r="AD804" s="1062"/>
      <c r="AE804" s="1062"/>
      <c r="AF804" s="1062"/>
      <c r="AG804" s="106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420"/>
      <c r="Q805" s="420"/>
      <c r="R805" s="420"/>
      <c r="S805" s="420"/>
      <c r="T805" s="420"/>
      <c r="U805" s="420"/>
      <c r="V805" s="420"/>
      <c r="W805" s="420"/>
      <c r="X805" s="420"/>
      <c r="Y805" s="320"/>
      <c r="Z805" s="321"/>
      <c r="AA805" s="321"/>
      <c r="AB805" s="322"/>
      <c r="AC805" s="1062"/>
      <c r="AD805" s="1062"/>
      <c r="AE805" s="1062"/>
      <c r="AF805" s="1062"/>
      <c r="AG805" s="106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420"/>
      <c r="Q806" s="420"/>
      <c r="R806" s="420"/>
      <c r="S806" s="420"/>
      <c r="T806" s="420"/>
      <c r="U806" s="420"/>
      <c r="V806" s="420"/>
      <c r="W806" s="420"/>
      <c r="X806" s="420"/>
      <c r="Y806" s="320"/>
      <c r="Z806" s="321"/>
      <c r="AA806" s="321"/>
      <c r="AB806" s="322"/>
      <c r="AC806" s="1062"/>
      <c r="AD806" s="1062"/>
      <c r="AE806" s="1062"/>
      <c r="AF806" s="1062"/>
      <c r="AG806" s="106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420"/>
      <c r="Q807" s="420"/>
      <c r="R807" s="420"/>
      <c r="S807" s="420"/>
      <c r="T807" s="420"/>
      <c r="U807" s="420"/>
      <c r="V807" s="420"/>
      <c r="W807" s="420"/>
      <c r="X807" s="420"/>
      <c r="Y807" s="320"/>
      <c r="Z807" s="321"/>
      <c r="AA807" s="321"/>
      <c r="AB807" s="322"/>
      <c r="AC807" s="1062"/>
      <c r="AD807" s="1062"/>
      <c r="AE807" s="1062"/>
      <c r="AF807" s="1062"/>
      <c r="AG807" s="106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420"/>
      <c r="Q808" s="420"/>
      <c r="R808" s="420"/>
      <c r="S808" s="420"/>
      <c r="T808" s="420"/>
      <c r="U808" s="420"/>
      <c r="V808" s="420"/>
      <c r="W808" s="420"/>
      <c r="X808" s="420"/>
      <c r="Y808" s="320"/>
      <c r="Z808" s="321"/>
      <c r="AA808" s="321"/>
      <c r="AB808" s="322"/>
      <c r="AC808" s="1062"/>
      <c r="AD808" s="1062"/>
      <c r="AE808" s="1062"/>
      <c r="AF808" s="1062"/>
      <c r="AG808" s="106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420"/>
      <c r="Q809" s="420"/>
      <c r="R809" s="420"/>
      <c r="S809" s="420"/>
      <c r="T809" s="420"/>
      <c r="U809" s="420"/>
      <c r="V809" s="420"/>
      <c r="W809" s="420"/>
      <c r="X809" s="420"/>
      <c r="Y809" s="320"/>
      <c r="Z809" s="321"/>
      <c r="AA809" s="321"/>
      <c r="AB809" s="322"/>
      <c r="AC809" s="1062"/>
      <c r="AD809" s="1062"/>
      <c r="AE809" s="1062"/>
      <c r="AF809" s="1062"/>
      <c r="AG809" s="106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420"/>
      <c r="Q810" s="420"/>
      <c r="R810" s="420"/>
      <c r="S810" s="420"/>
      <c r="T810" s="420"/>
      <c r="U810" s="420"/>
      <c r="V810" s="420"/>
      <c r="W810" s="420"/>
      <c r="X810" s="420"/>
      <c r="Y810" s="320"/>
      <c r="Z810" s="321"/>
      <c r="AA810" s="321"/>
      <c r="AB810" s="322"/>
      <c r="AC810" s="1062"/>
      <c r="AD810" s="1062"/>
      <c r="AE810" s="1062"/>
      <c r="AF810" s="1062"/>
      <c r="AG810" s="106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420"/>
      <c r="Q811" s="420"/>
      <c r="R811" s="420"/>
      <c r="S811" s="420"/>
      <c r="T811" s="420"/>
      <c r="U811" s="420"/>
      <c r="V811" s="420"/>
      <c r="W811" s="420"/>
      <c r="X811" s="420"/>
      <c r="Y811" s="320"/>
      <c r="Z811" s="321"/>
      <c r="AA811" s="321"/>
      <c r="AB811" s="322"/>
      <c r="AC811" s="1062"/>
      <c r="AD811" s="1062"/>
      <c r="AE811" s="1062"/>
      <c r="AF811" s="1062"/>
      <c r="AG811" s="106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420"/>
      <c r="Q812" s="420"/>
      <c r="R812" s="420"/>
      <c r="S812" s="420"/>
      <c r="T812" s="420"/>
      <c r="U812" s="420"/>
      <c r="V812" s="420"/>
      <c r="W812" s="420"/>
      <c r="X812" s="420"/>
      <c r="Y812" s="320"/>
      <c r="Z812" s="321"/>
      <c r="AA812" s="321"/>
      <c r="AB812" s="322"/>
      <c r="AC812" s="1062"/>
      <c r="AD812" s="1062"/>
      <c r="AE812" s="1062"/>
      <c r="AF812" s="1062"/>
      <c r="AG812" s="106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420"/>
      <c r="Q813" s="420"/>
      <c r="R813" s="420"/>
      <c r="S813" s="420"/>
      <c r="T813" s="420"/>
      <c r="U813" s="420"/>
      <c r="V813" s="420"/>
      <c r="W813" s="420"/>
      <c r="X813" s="420"/>
      <c r="Y813" s="320"/>
      <c r="Z813" s="321"/>
      <c r="AA813" s="321"/>
      <c r="AB813" s="322"/>
      <c r="AC813" s="1062"/>
      <c r="AD813" s="1062"/>
      <c r="AE813" s="1062"/>
      <c r="AF813" s="1062"/>
      <c r="AG813" s="106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420"/>
      <c r="Q814" s="420"/>
      <c r="R814" s="420"/>
      <c r="S814" s="420"/>
      <c r="T814" s="420"/>
      <c r="U814" s="420"/>
      <c r="V814" s="420"/>
      <c r="W814" s="420"/>
      <c r="X814" s="420"/>
      <c r="Y814" s="320"/>
      <c r="Z814" s="321"/>
      <c r="AA814" s="321"/>
      <c r="AB814" s="322"/>
      <c r="AC814" s="1062"/>
      <c r="AD814" s="1062"/>
      <c r="AE814" s="1062"/>
      <c r="AF814" s="1062"/>
      <c r="AG814" s="106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420"/>
      <c r="Q815" s="420"/>
      <c r="R815" s="420"/>
      <c r="S815" s="420"/>
      <c r="T815" s="420"/>
      <c r="U815" s="420"/>
      <c r="V815" s="420"/>
      <c r="W815" s="420"/>
      <c r="X815" s="420"/>
      <c r="Y815" s="320"/>
      <c r="Z815" s="321"/>
      <c r="AA815" s="321"/>
      <c r="AB815" s="322"/>
      <c r="AC815" s="1062"/>
      <c r="AD815" s="1062"/>
      <c r="AE815" s="1062"/>
      <c r="AF815" s="1062"/>
      <c r="AG815" s="106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420"/>
      <c r="Q816" s="420"/>
      <c r="R816" s="420"/>
      <c r="S816" s="420"/>
      <c r="T816" s="420"/>
      <c r="U816" s="420"/>
      <c r="V816" s="420"/>
      <c r="W816" s="420"/>
      <c r="X816" s="420"/>
      <c r="Y816" s="320"/>
      <c r="Z816" s="321"/>
      <c r="AA816" s="321"/>
      <c r="AB816" s="322"/>
      <c r="AC816" s="1062"/>
      <c r="AD816" s="1062"/>
      <c r="AE816" s="1062"/>
      <c r="AF816" s="1062"/>
      <c r="AG816" s="106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420"/>
      <c r="Q817" s="420"/>
      <c r="R817" s="420"/>
      <c r="S817" s="420"/>
      <c r="T817" s="420"/>
      <c r="U817" s="420"/>
      <c r="V817" s="420"/>
      <c r="W817" s="420"/>
      <c r="X817" s="420"/>
      <c r="Y817" s="320"/>
      <c r="Z817" s="321"/>
      <c r="AA817" s="321"/>
      <c r="AB817" s="322"/>
      <c r="AC817" s="1062"/>
      <c r="AD817" s="1062"/>
      <c r="AE817" s="1062"/>
      <c r="AF817" s="1062"/>
      <c r="AG817" s="106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420"/>
      <c r="Q818" s="420"/>
      <c r="R818" s="420"/>
      <c r="S818" s="420"/>
      <c r="T818" s="420"/>
      <c r="U818" s="420"/>
      <c r="V818" s="420"/>
      <c r="W818" s="420"/>
      <c r="X818" s="420"/>
      <c r="Y818" s="320"/>
      <c r="Z818" s="321"/>
      <c r="AA818" s="321"/>
      <c r="AB818" s="322"/>
      <c r="AC818" s="1062"/>
      <c r="AD818" s="1062"/>
      <c r="AE818" s="1062"/>
      <c r="AF818" s="1062"/>
      <c r="AG818" s="106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420"/>
      <c r="Q819" s="420"/>
      <c r="R819" s="420"/>
      <c r="S819" s="420"/>
      <c r="T819" s="420"/>
      <c r="U819" s="420"/>
      <c r="V819" s="420"/>
      <c r="W819" s="420"/>
      <c r="X819" s="420"/>
      <c r="Y819" s="320"/>
      <c r="Z819" s="321"/>
      <c r="AA819" s="321"/>
      <c r="AB819" s="322"/>
      <c r="AC819" s="1062"/>
      <c r="AD819" s="1062"/>
      <c r="AE819" s="1062"/>
      <c r="AF819" s="1062"/>
      <c r="AG819" s="106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420"/>
      <c r="Q820" s="420"/>
      <c r="R820" s="420"/>
      <c r="S820" s="420"/>
      <c r="T820" s="420"/>
      <c r="U820" s="420"/>
      <c r="V820" s="420"/>
      <c r="W820" s="420"/>
      <c r="X820" s="420"/>
      <c r="Y820" s="320"/>
      <c r="Z820" s="321"/>
      <c r="AA820" s="321"/>
      <c r="AB820" s="322"/>
      <c r="AC820" s="1062"/>
      <c r="AD820" s="1062"/>
      <c r="AE820" s="1062"/>
      <c r="AF820" s="1062"/>
      <c r="AG820" s="106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420"/>
      <c r="Q821" s="420"/>
      <c r="R821" s="420"/>
      <c r="S821" s="420"/>
      <c r="T821" s="420"/>
      <c r="U821" s="420"/>
      <c r="V821" s="420"/>
      <c r="W821" s="420"/>
      <c r="X821" s="420"/>
      <c r="Y821" s="320"/>
      <c r="Z821" s="321"/>
      <c r="AA821" s="321"/>
      <c r="AB821" s="322"/>
      <c r="AC821" s="1062"/>
      <c r="AD821" s="1062"/>
      <c r="AE821" s="1062"/>
      <c r="AF821" s="1062"/>
      <c r="AG821" s="106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420"/>
      <c r="Q822" s="420"/>
      <c r="R822" s="420"/>
      <c r="S822" s="420"/>
      <c r="T822" s="420"/>
      <c r="U822" s="420"/>
      <c r="V822" s="420"/>
      <c r="W822" s="420"/>
      <c r="X822" s="420"/>
      <c r="Y822" s="320"/>
      <c r="Z822" s="321"/>
      <c r="AA822" s="321"/>
      <c r="AB822" s="322"/>
      <c r="AC822" s="1062"/>
      <c r="AD822" s="1062"/>
      <c r="AE822" s="1062"/>
      <c r="AF822" s="1062"/>
      <c r="AG822" s="106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420"/>
      <c r="Q823" s="420"/>
      <c r="R823" s="420"/>
      <c r="S823" s="420"/>
      <c r="T823" s="420"/>
      <c r="U823" s="420"/>
      <c r="V823" s="420"/>
      <c r="W823" s="420"/>
      <c r="X823" s="420"/>
      <c r="Y823" s="320"/>
      <c r="Z823" s="321"/>
      <c r="AA823" s="321"/>
      <c r="AB823" s="322"/>
      <c r="AC823" s="1062"/>
      <c r="AD823" s="1062"/>
      <c r="AE823" s="1062"/>
      <c r="AF823" s="1062"/>
      <c r="AG823" s="106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420"/>
      <c r="Q824" s="420"/>
      <c r="R824" s="420"/>
      <c r="S824" s="420"/>
      <c r="T824" s="420"/>
      <c r="U824" s="420"/>
      <c r="V824" s="420"/>
      <c r="W824" s="420"/>
      <c r="X824" s="420"/>
      <c r="Y824" s="320"/>
      <c r="Z824" s="321"/>
      <c r="AA824" s="321"/>
      <c r="AB824" s="322"/>
      <c r="AC824" s="1062"/>
      <c r="AD824" s="1062"/>
      <c r="AE824" s="1062"/>
      <c r="AF824" s="1062"/>
      <c r="AG824" s="106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420"/>
      <c r="Q825" s="420"/>
      <c r="R825" s="420"/>
      <c r="S825" s="420"/>
      <c r="T825" s="420"/>
      <c r="U825" s="420"/>
      <c r="V825" s="420"/>
      <c r="W825" s="420"/>
      <c r="X825" s="420"/>
      <c r="Y825" s="320"/>
      <c r="Z825" s="321"/>
      <c r="AA825" s="321"/>
      <c r="AB825" s="322"/>
      <c r="AC825" s="1062"/>
      <c r="AD825" s="1062"/>
      <c r="AE825" s="1062"/>
      <c r="AF825" s="1062"/>
      <c r="AG825" s="106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295</v>
      </c>
      <c r="K828" s="109"/>
      <c r="L828" s="109"/>
      <c r="M828" s="109"/>
      <c r="N828" s="109"/>
      <c r="O828" s="109"/>
      <c r="P828" s="337" t="s">
        <v>27</v>
      </c>
      <c r="Q828" s="337"/>
      <c r="R828" s="337"/>
      <c r="S828" s="337"/>
      <c r="T828" s="337"/>
      <c r="U828" s="337"/>
      <c r="V828" s="337"/>
      <c r="W828" s="337"/>
      <c r="X828" s="337"/>
      <c r="Y828" s="347" t="s">
        <v>347</v>
      </c>
      <c r="Z828" s="348"/>
      <c r="AA828" s="348"/>
      <c r="AB828" s="348"/>
      <c r="AC828" s="277" t="s">
        <v>332</v>
      </c>
      <c r="AD828" s="277"/>
      <c r="AE828" s="277"/>
      <c r="AF828" s="277"/>
      <c r="AG828" s="277"/>
      <c r="AH828" s="347" t="s">
        <v>257</v>
      </c>
      <c r="AI828" s="349"/>
      <c r="AJ828" s="349"/>
      <c r="AK828" s="349"/>
      <c r="AL828" s="349" t="s">
        <v>21</v>
      </c>
      <c r="AM828" s="349"/>
      <c r="AN828" s="349"/>
      <c r="AO828" s="425"/>
      <c r="AP828" s="426" t="s">
        <v>296</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420"/>
      <c r="Q829" s="420"/>
      <c r="R829" s="420"/>
      <c r="S829" s="420"/>
      <c r="T829" s="420"/>
      <c r="U829" s="420"/>
      <c r="V829" s="420"/>
      <c r="W829" s="420"/>
      <c r="X829" s="420"/>
      <c r="Y829" s="320"/>
      <c r="Z829" s="321"/>
      <c r="AA829" s="321"/>
      <c r="AB829" s="322"/>
      <c r="AC829" s="1062"/>
      <c r="AD829" s="1062"/>
      <c r="AE829" s="1062"/>
      <c r="AF829" s="1062"/>
      <c r="AG829" s="106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420"/>
      <c r="Q830" s="420"/>
      <c r="R830" s="420"/>
      <c r="S830" s="420"/>
      <c r="T830" s="420"/>
      <c r="U830" s="420"/>
      <c r="V830" s="420"/>
      <c r="W830" s="420"/>
      <c r="X830" s="420"/>
      <c r="Y830" s="320"/>
      <c r="Z830" s="321"/>
      <c r="AA830" s="321"/>
      <c r="AB830" s="322"/>
      <c r="AC830" s="1062"/>
      <c r="AD830" s="1062"/>
      <c r="AE830" s="1062"/>
      <c r="AF830" s="1062"/>
      <c r="AG830" s="106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420"/>
      <c r="Q831" s="420"/>
      <c r="R831" s="420"/>
      <c r="S831" s="420"/>
      <c r="T831" s="420"/>
      <c r="U831" s="420"/>
      <c r="V831" s="420"/>
      <c r="W831" s="420"/>
      <c r="X831" s="420"/>
      <c r="Y831" s="320"/>
      <c r="Z831" s="321"/>
      <c r="AA831" s="321"/>
      <c r="AB831" s="322"/>
      <c r="AC831" s="1062"/>
      <c r="AD831" s="1062"/>
      <c r="AE831" s="1062"/>
      <c r="AF831" s="1062"/>
      <c r="AG831" s="106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420"/>
      <c r="Q832" s="420"/>
      <c r="R832" s="420"/>
      <c r="S832" s="420"/>
      <c r="T832" s="420"/>
      <c r="U832" s="420"/>
      <c r="V832" s="420"/>
      <c r="W832" s="420"/>
      <c r="X832" s="420"/>
      <c r="Y832" s="320"/>
      <c r="Z832" s="321"/>
      <c r="AA832" s="321"/>
      <c r="AB832" s="322"/>
      <c r="AC832" s="1062"/>
      <c r="AD832" s="1062"/>
      <c r="AE832" s="1062"/>
      <c r="AF832" s="1062"/>
      <c r="AG832" s="106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420"/>
      <c r="Q833" s="420"/>
      <c r="R833" s="420"/>
      <c r="S833" s="420"/>
      <c r="T833" s="420"/>
      <c r="U833" s="420"/>
      <c r="V833" s="420"/>
      <c r="W833" s="420"/>
      <c r="X833" s="420"/>
      <c r="Y833" s="320"/>
      <c r="Z833" s="321"/>
      <c r="AA833" s="321"/>
      <c r="AB833" s="322"/>
      <c r="AC833" s="1062"/>
      <c r="AD833" s="1062"/>
      <c r="AE833" s="1062"/>
      <c r="AF833" s="1062"/>
      <c r="AG833" s="106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420"/>
      <c r="Q834" s="420"/>
      <c r="R834" s="420"/>
      <c r="S834" s="420"/>
      <c r="T834" s="420"/>
      <c r="U834" s="420"/>
      <c r="V834" s="420"/>
      <c r="W834" s="420"/>
      <c r="X834" s="420"/>
      <c r="Y834" s="320"/>
      <c r="Z834" s="321"/>
      <c r="AA834" s="321"/>
      <c r="AB834" s="322"/>
      <c r="AC834" s="1062"/>
      <c r="AD834" s="1062"/>
      <c r="AE834" s="1062"/>
      <c r="AF834" s="1062"/>
      <c r="AG834" s="106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420"/>
      <c r="Q835" s="420"/>
      <c r="R835" s="420"/>
      <c r="S835" s="420"/>
      <c r="T835" s="420"/>
      <c r="U835" s="420"/>
      <c r="V835" s="420"/>
      <c r="W835" s="420"/>
      <c r="X835" s="420"/>
      <c r="Y835" s="320"/>
      <c r="Z835" s="321"/>
      <c r="AA835" s="321"/>
      <c r="AB835" s="322"/>
      <c r="AC835" s="1062"/>
      <c r="AD835" s="1062"/>
      <c r="AE835" s="1062"/>
      <c r="AF835" s="1062"/>
      <c r="AG835" s="106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420"/>
      <c r="Q836" s="420"/>
      <c r="R836" s="420"/>
      <c r="S836" s="420"/>
      <c r="T836" s="420"/>
      <c r="U836" s="420"/>
      <c r="V836" s="420"/>
      <c r="W836" s="420"/>
      <c r="X836" s="420"/>
      <c r="Y836" s="320"/>
      <c r="Z836" s="321"/>
      <c r="AA836" s="321"/>
      <c r="AB836" s="322"/>
      <c r="AC836" s="1062"/>
      <c r="AD836" s="1062"/>
      <c r="AE836" s="1062"/>
      <c r="AF836" s="1062"/>
      <c r="AG836" s="106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420"/>
      <c r="Q837" s="420"/>
      <c r="R837" s="420"/>
      <c r="S837" s="420"/>
      <c r="T837" s="420"/>
      <c r="U837" s="420"/>
      <c r="V837" s="420"/>
      <c r="W837" s="420"/>
      <c r="X837" s="420"/>
      <c r="Y837" s="320"/>
      <c r="Z837" s="321"/>
      <c r="AA837" s="321"/>
      <c r="AB837" s="322"/>
      <c r="AC837" s="1062"/>
      <c r="AD837" s="1062"/>
      <c r="AE837" s="1062"/>
      <c r="AF837" s="1062"/>
      <c r="AG837" s="106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420"/>
      <c r="Q838" s="420"/>
      <c r="R838" s="420"/>
      <c r="S838" s="420"/>
      <c r="T838" s="420"/>
      <c r="U838" s="420"/>
      <c r="V838" s="420"/>
      <c r="W838" s="420"/>
      <c r="X838" s="420"/>
      <c r="Y838" s="320"/>
      <c r="Z838" s="321"/>
      <c r="AA838" s="321"/>
      <c r="AB838" s="322"/>
      <c r="AC838" s="1062"/>
      <c r="AD838" s="1062"/>
      <c r="AE838" s="1062"/>
      <c r="AF838" s="1062"/>
      <c r="AG838" s="106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320"/>
      <c r="Z839" s="321"/>
      <c r="AA839" s="321"/>
      <c r="AB839" s="322"/>
      <c r="AC839" s="1062"/>
      <c r="AD839" s="1062"/>
      <c r="AE839" s="1062"/>
      <c r="AF839" s="1062"/>
      <c r="AG839" s="106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420"/>
      <c r="Q840" s="420"/>
      <c r="R840" s="420"/>
      <c r="S840" s="420"/>
      <c r="T840" s="420"/>
      <c r="U840" s="420"/>
      <c r="V840" s="420"/>
      <c r="W840" s="420"/>
      <c r="X840" s="420"/>
      <c r="Y840" s="320"/>
      <c r="Z840" s="321"/>
      <c r="AA840" s="321"/>
      <c r="AB840" s="322"/>
      <c r="AC840" s="1062"/>
      <c r="AD840" s="1062"/>
      <c r="AE840" s="1062"/>
      <c r="AF840" s="1062"/>
      <c r="AG840" s="106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420"/>
      <c r="Q841" s="420"/>
      <c r="R841" s="420"/>
      <c r="S841" s="420"/>
      <c r="T841" s="420"/>
      <c r="U841" s="420"/>
      <c r="V841" s="420"/>
      <c r="W841" s="420"/>
      <c r="X841" s="420"/>
      <c r="Y841" s="320"/>
      <c r="Z841" s="321"/>
      <c r="AA841" s="321"/>
      <c r="AB841" s="322"/>
      <c r="AC841" s="1062"/>
      <c r="AD841" s="1062"/>
      <c r="AE841" s="1062"/>
      <c r="AF841" s="1062"/>
      <c r="AG841" s="106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320"/>
      <c r="Z842" s="321"/>
      <c r="AA842" s="321"/>
      <c r="AB842" s="322"/>
      <c r="AC842" s="1062"/>
      <c r="AD842" s="1062"/>
      <c r="AE842" s="1062"/>
      <c r="AF842" s="1062"/>
      <c r="AG842" s="106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320"/>
      <c r="Z843" s="321"/>
      <c r="AA843" s="321"/>
      <c r="AB843" s="322"/>
      <c r="AC843" s="1062"/>
      <c r="AD843" s="1062"/>
      <c r="AE843" s="1062"/>
      <c r="AF843" s="1062"/>
      <c r="AG843" s="106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320"/>
      <c r="Z844" s="321"/>
      <c r="AA844" s="321"/>
      <c r="AB844" s="322"/>
      <c r="AC844" s="1062"/>
      <c r="AD844" s="1062"/>
      <c r="AE844" s="1062"/>
      <c r="AF844" s="1062"/>
      <c r="AG844" s="106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320"/>
      <c r="Z845" s="321"/>
      <c r="AA845" s="321"/>
      <c r="AB845" s="322"/>
      <c r="AC845" s="1062"/>
      <c r="AD845" s="1062"/>
      <c r="AE845" s="1062"/>
      <c r="AF845" s="1062"/>
      <c r="AG845" s="106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320"/>
      <c r="Z846" s="321"/>
      <c r="AA846" s="321"/>
      <c r="AB846" s="322"/>
      <c r="AC846" s="1062"/>
      <c r="AD846" s="1062"/>
      <c r="AE846" s="1062"/>
      <c r="AF846" s="1062"/>
      <c r="AG846" s="106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320"/>
      <c r="Z847" s="321"/>
      <c r="AA847" s="321"/>
      <c r="AB847" s="322"/>
      <c r="AC847" s="1062"/>
      <c r="AD847" s="1062"/>
      <c r="AE847" s="1062"/>
      <c r="AF847" s="1062"/>
      <c r="AG847" s="106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320"/>
      <c r="Z848" s="321"/>
      <c r="AA848" s="321"/>
      <c r="AB848" s="322"/>
      <c r="AC848" s="1062"/>
      <c r="AD848" s="1062"/>
      <c r="AE848" s="1062"/>
      <c r="AF848" s="1062"/>
      <c r="AG848" s="106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320"/>
      <c r="Z849" s="321"/>
      <c r="AA849" s="321"/>
      <c r="AB849" s="322"/>
      <c r="AC849" s="1062"/>
      <c r="AD849" s="1062"/>
      <c r="AE849" s="1062"/>
      <c r="AF849" s="1062"/>
      <c r="AG849" s="106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320"/>
      <c r="Z850" s="321"/>
      <c r="AA850" s="321"/>
      <c r="AB850" s="322"/>
      <c r="AC850" s="1062"/>
      <c r="AD850" s="1062"/>
      <c r="AE850" s="1062"/>
      <c r="AF850" s="1062"/>
      <c r="AG850" s="106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320"/>
      <c r="Z851" s="321"/>
      <c r="AA851" s="321"/>
      <c r="AB851" s="322"/>
      <c r="AC851" s="1062"/>
      <c r="AD851" s="1062"/>
      <c r="AE851" s="1062"/>
      <c r="AF851" s="1062"/>
      <c r="AG851" s="106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320"/>
      <c r="Z852" s="321"/>
      <c r="AA852" s="321"/>
      <c r="AB852" s="322"/>
      <c r="AC852" s="1062"/>
      <c r="AD852" s="1062"/>
      <c r="AE852" s="1062"/>
      <c r="AF852" s="1062"/>
      <c r="AG852" s="106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320"/>
      <c r="Z853" s="321"/>
      <c r="AA853" s="321"/>
      <c r="AB853" s="322"/>
      <c r="AC853" s="1062"/>
      <c r="AD853" s="1062"/>
      <c r="AE853" s="1062"/>
      <c r="AF853" s="1062"/>
      <c r="AG853" s="106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320"/>
      <c r="Z854" s="321"/>
      <c r="AA854" s="321"/>
      <c r="AB854" s="322"/>
      <c r="AC854" s="1062"/>
      <c r="AD854" s="1062"/>
      <c r="AE854" s="1062"/>
      <c r="AF854" s="1062"/>
      <c r="AG854" s="106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320"/>
      <c r="Z855" s="321"/>
      <c r="AA855" s="321"/>
      <c r="AB855" s="322"/>
      <c r="AC855" s="1062"/>
      <c r="AD855" s="1062"/>
      <c r="AE855" s="1062"/>
      <c r="AF855" s="1062"/>
      <c r="AG855" s="106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320"/>
      <c r="Z856" s="321"/>
      <c r="AA856" s="321"/>
      <c r="AB856" s="322"/>
      <c r="AC856" s="1062"/>
      <c r="AD856" s="1062"/>
      <c r="AE856" s="1062"/>
      <c r="AF856" s="1062"/>
      <c r="AG856" s="106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320"/>
      <c r="Z857" s="321"/>
      <c r="AA857" s="321"/>
      <c r="AB857" s="322"/>
      <c r="AC857" s="1062"/>
      <c r="AD857" s="1062"/>
      <c r="AE857" s="1062"/>
      <c r="AF857" s="1062"/>
      <c r="AG857" s="106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320"/>
      <c r="Z858" s="321"/>
      <c r="AA858" s="321"/>
      <c r="AB858" s="322"/>
      <c r="AC858" s="1062"/>
      <c r="AD858" s="1062"/>
      <c r="AE858" s="1062"/>
      <c r="AF858" s="1062"/>
      <c r="AG858" s="106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295</v>
      </c>
      <c r="K861" s="109"/>
      <c r="L861" s="109"/>
      <c r="M861" s="109"/>
      <c r="N861" s="109"/>
      <c r="O861" s="109"/>
      <c r="P861" s="337" t="s">
        <v>27</v>
      </c>
      <c r="Q861" s="337"/>
      <c r="R861" s="337"/>
      <c r="S861" s="337"/>
      <c r="T861" s="337"/>
      <c r="U861" s="337"/>
      <c r="V861" s="337"/>
      <c r="W861" s="337"/>
      <c r="X861" s="337"/>
      <c r="Y861" s="347" t="s">
        <v>347</v>
      </c>
      <c r="Z861" s="348"/>
      <c r="AA861" s="348"/>
      <c r="AB861" s="348"/>
      <c r="AC861" s="277" t="s">
        <v>332</v>
      </c>
      <c r="AD861" s="277"/>
      <c r="AE861" s="277"/>
      <c r="AF861" s="277"/>
      <c r="AG861" s="277"/>
      <c r="AH861" s="347" t="s">
        <v>257</v>
      </c>
      <c r="AI861" s="349"/>
      <c r="AJ861" s="349"/>
      <c r="AK861" s="349"/>
      <c r="AL861" s="349" t="s">
        <v>21</v>
      </c>
      <c r="AM861" s="349"/>
      <c r="AN861" s="349"/>
      <c r="AO861" s="425"/>
      <c r="AP861" s="426" t="s">
        <v>296</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320"/>
      <c r="Z862" s="321"/>
      <c r="AA862" s="321"/>
      <c r="AB862" s="322"/>
      <c r="AC862" s="1062"/>
      <c r="AD862" s="1062"/>
      <c r="AE862" s="1062"/>
      <c r="AF862" s="1062"/>
      <c r="AG862" s="106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320"/>
      <c r="Z863" s="321"/>
      <c r="AA863" s="321"/>
      <c r="AB863" s="322"/>
      <c r="AC863" s="1062"/>
      <c r="AD863" s="1062"/>
      <c r="AE863" s="1062"/>
      <c r="AF863" s="1062"/>
      <c r="AG863" s="106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320"/>
      <c r="Z864" s="321"/>
      <c r="AA864" s="321"/>
      <c r="AB864" s="322"/>
      <c r="AC864" s="1062"/>
      <c r="AD864" s="1062"/>
      <c r="AE864" s="1062"/>
      <c r="AF864" s="1062"/>
      <c r="AG864" s="106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320"/>
      <c r="Z865" s="321"/>
      <c r="AA865" s="321"/>
      <c r="AB865" s="322"/>
      <c r="AC865" s="1062"/>
      <c r="AD865" s="1062"/>
      <c r="AE865" s="1062"/>
      <c r="AF865" s="1062"/>
      <c r="AG865" s="106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320"/>
      <c r="Z866" s="321"/>
      <c r="AA866" s="321"/>
      <c r="AB866" s="322"/>
      <c r="AC866" s="1062"/>
      <c r="AD866" s="1062"/>
      <c r="AE866" s="1062"/>
      <c r="AF866" s="1062"/>
      <c r="AG866" s="106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320"/>
      <c r="Z867" s="321"/>
      <c r="AA867" s="321"/>
      <c r="AB867" s="322"/>
      <c r="AC867" s="1062"/>
      <c r="AD867" s="1062"/>
      <c r="AE867" s="1062"/>
      <c r="AF867" s="1062"/>
      <c r="AG867" s="106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420"/>
      <c r="Q868" s="420"/>
      <c r="R868" s="420"/>
      <c r="S868" s="420"/>
      <c r="T868" s="420"/>
      <c r="U868" s="420"/>
      <c r="V868" s="420"/>
      <c r="W868" s="420"/>
      <c r="X868" s="420"/>
      <c r="Y868" s="320"/>
      <c r="Z868" s="321"/>
      <c r="AA868" s="321"/>
      <c r="AB868" s="322"/>
      <c r="AC868" s="1062"/>
      <c r="AD868" s="1062"/>
      <c r="AE868" s="1062"/>
      <c r="AF868" s="1062"/>
      <c r="AG868" s="106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420"/>
      <c r="Q869" s="420"/>
      <c r="R869" s="420"/>
      <c r="S869" s="420"/>
      <c r="T869" s="420"/>
      <c r="U869" s="420"/>
      <c r="V869" s="420"/>
      <c r="W869" s="420"/>
      <c r="X869" s="420"/>
      <c r="Y869" s="320"/>
      <c r="Z869" s="321"/>
      <c r="AA869" s="321"/>
      <c r="AB869" s="322"/>
      <c r="AC869" s="1062"/>
      <c r="AD869" s="1062"/>
      <c r="AE869" s="1062"/>
      <c r="AF869" s="1062"/>
      <c r="AG869" s="106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320"/>
      <c r="Z870" s="321"/>
      <c r="AA870" s="321"/>
      <c r="AB870" s="322"/>
      <c r="AC870" s="1062"/>
      <c r="AD870" s="1062"/>
      <c r="AE870" s="1062"/>
      <c r="AF870" s="1062"/>
      <c r="AG870" s="106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320"/>
      <c r="Z871" s="321"/>
      <c r="AA871" s="321"/>
      <c r="AB871" s="322"/>
      <c r="AC871" s="1062"/>
      <c r="AD871" s="1062"/>
      <c r="AE871" s="1062"/>
      <c r="AF871" s="1062"/>
      <c r="AG871" s="106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320"/>
      <c r="Z872" s="321"/>
      <c r="AA872" s="321"/>
      <c r="AB872" s="322"/>
      <c r="AC872" s="1062"/>
      <c r="AD872" s="1062"/>
      <c r="AE872" s="1062"/>
      <c r="AF872" s="1062"/>
      <c r="AG872" s="106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420"/>
      <c r="Q873" s="420"/>
      <c r="R873" s="420"/>
      <c r="S873" s="420"/>
      <c r="T873" s="420"/>
      <c r="U873" s="420"/>
      <c r="V873" s="420"/>
      <c r="W873" s="420"/>
      <c r="X873" s="420"/>
      <c r="Y873" s="320"/>
      <c r="Z873" s="321"/>
      <c r="AA873" s="321"/>
      <c r="AB873" s="322"/>
      <c r="AC873" s="1062"/>
      <c r="AD873" s="1062"/>
      <c r="AE873" s="1062"/>
      <c r="AF873" s="1062"/>
      <c r="AG873" s="106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320"/>
      <c r="Z874" s="321"/>
      <c r="AA874" s="321"/>
      <c r="AB874" s="322"/>
      <c r="AC874" s="1062"/>
      <c r="AD874" s="1062"/>
      <c r="AE874" s="1062"/>
      <c r="AF874" s="1062"/>
      <c r="AG874" s="106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320"/>
      <c r="Z875" s="321"/>
      <c r="AA875" s="321"/>
      <c r="AB875" s="322"/>
      <c r="AC875" s="1062"/>
      <c r="AD875" s="1062"/>
      <c r="AE875" s="1062"/>
      <c r="AF875" s="1062"/>
      <c r="AG875" s="106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320"/>
      <c r="Z876" s="321"/>
      <c r="AA876" s="321"/>
      <c r="AB876" s="322"/>
      <c r="AC876" s="1062"/>
      <c r="AD876" s="1062"/>
      <c r="AE876" s="1062"/>
      <c r="AF876" s="1062"/>
      <c r="AG876" s="106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320"/>
      <c r="Z877" s="321"/>
      <c r="AA877" s="321"/>
      <c r="AB877" s="322"/>
      <c r="AC877" s="1062"/>
      <c r="AD877" s="1062"/>
      <c r="AE877" s="1062"/>
      <c r="AF877" s="1062"/>
      <c r="AG877" s="106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320"/>
      <c r="Z878" s="321"/>
      <c r="AA878" s="321"/>
      <c r="AB878" s="322"/>
      <c r="AC878" s="1062"/>
      <c r="AD878" s="1062"/>
      <c r="AE878" s="1062"/>
      <c r="AF878" s="1062"/>
      <c r="AG878" s="106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320"/>
      <c r="Z879" s="321"/>
      <c r="AA879" s="321"/>
      <c r="AB879" s="322"/>
      <c r="AC879" s="1062"/>
      <c r="AD879" s="1062"/>
      <c r="AE879" s="1062"/>
      <c r="AF879" s="1062"/>
      <c r="AG879" s="106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320"/>
      <c r="Z880" s="321"/>
      <c r="AA880" s="321"/>
      <c r="AB880" s="322"/>
      <c r="AC880" s="1062"/>
      <c r="AD880" s="1062"/>
      <c r="AE880" s="1062"/>
      <c r="AF880" s="1062"/>
      <c r="AG880" s="106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320"/>
      <c r="Z881" s="321"/>
      <c r="AA881" s="321"/>
      <c r="AB881" s="322"/>
      <c r="AC881" s="1062"/>
      <c r="AD881" s="1062"/>
      <c r="AE881" s="1062"/>
      <c r="AF881" s="1062"/>
      <c r="AG881" s="106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320"/>
      <c r="Z882" s="321"/>
      <c r="AA882" s="321"/>
      <c r="AB882" s="322"/>
      <c r="AC882" s="1062"/>
      <c r="AD882" s="1062"/>
      <c r="AE882" s="1062"/>
      <c r="AF882" s="1062"/>
      <c r="AG882" s="106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320"/>
      <c r="Z883" s="321"/>
      <c r="AA883" s="321"/>
      <c r="AB883" s="322"/>
      <c r="AC883" s="1062"/>
      <c r="AD883" s="1062"/>
      <c r="AE883" s="1062"/>
      <c r="AF883" s="1062"/>
      <c r="AG883" s="106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320"/>
      <c r="Z884" s="321"/>
      <c r="AA884" s="321"/>
      <c r="AB884" s="322"/>
      <c r="AC884" s="1062"/>
      <c r="AD884" s="1062"/>
      <c r="AE884" s="1062"/>
      <c r="AF884" s="1062"/>
      <c r="AG884" s="106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320"/>
      <c r="Z885" s="321"/>
      <c r="AA885" s="321"/>
      <c r="AB885" s="322"/>
      <c r="AC885" s="1062"/>
      <c r="AD885" s="1062"/>
      <c r="AE885" s="1062"/>
      <c r="AF885" s="1062"/>
      <c r="AG885" s="106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320"/>
      <c r="Z886" s="321"/>
      <c r="AA886" s="321"/>
      <c r="AB886" s="322"/>
      <c r="AC886" s="1062"/>
      <c r="AD886" s="1062"/>
      <c r="AE886" s="1062"/>
      <c r="AF886" s="1062"/>
      <c r="AG886" s="106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320"/>
      <c r="Z887" s="321"/>
      <c r="AA887" s="321"/>
      <c r="AB887" s="322"/>
      <c r="AC887" s="1062"/>
      <c r="AD887" s="1062"/>
      <c r="AE887" s="1062"/>
      <c r="AF887" s="1062"/>
      <c r="AG887" s="106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320"/>
      <c r="Z888" s="321"/>
      <c r="AA888" s="321"/>
      <c r="AB888" s="322"/>
      <c r="AC888" s="1062"/>
      <c r="AD888" s="1062"/>
      <c r="AE888" s="1062"/>
      <c r="AF888" s="1062"/>
      <c r="AG888" s="106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320"/>
      <c r="Z889" s="321"/>
      <c r="AA889" s="321"/>
      <c r="AB889" s="322"/>
      <c r="AC889" s="1062"/>
      <c r="AD889" s="1062"/>
      <c r="AE889" s="1062"/>
      <c r="AF889" s="1062"/>
      <c r="AG889" s="106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320"/>
      <c r="Z890" s="321"/>
      <c r="AA890" s="321"/>
      <c r="AB890" s="322"/>
      <c r="AC890" s="1062"/>
      <c r="AD890" s="1062"/>
      <c r="AE890" s="1062"/>
      <c r="AF890" s="1062"/>
      <c r="AG890" s="106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320"/>
      <c r="Z891" s="321"/>
      <c r="AA891" s="321"/>
      <c r="AB891" s="322"/>
      <c r="AC891" s="1062"/>
      <c r="AD891" s="1062"/>
      <c r="AE891" s="1062"/>
      <c r="AF891" s="1062"/>
      <c r="AG891" s="106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295</v>
      </c>
      <c r="K894" s="109"/>
      <c r="L894" s="109"/>
      <c r="M894" s="109"/>
      <c r="N894" s="109"/>
      <c r="O894" s="109"/>
      <c r="P894" s="337" t="s">
        <v>27</v>
      </c>
      <c r="Q894" s="337"/>
      <c r="R894" s="337"/>
      <c r="S894" s="337"/>
      <c r="T894" s="337"/>
      <c r="U894" s="337"/>
      <c r="V894" s="337"/>
      <c r="W894" s="337"/>
      <c r="X894" s="337"/>
      <c r="Y894" s="347" t="s">
        <v>347</v>
      </c>
      <c r="Z894" s="348"/>
      <c r="AA894" s="348"/>
      <c r="AB894" s="348"/>
      <c r="AC894" s="277" t="s">
        <v>332</v>
      </c>
      <c r="AD894" s="277"/>
      <c r="AE894" s="277"/>
      <c r="AF894" s="277"/>
      <c r="AG894" s="277"/>
      <c r="AH894" s="347" t="s">
        <v>257</v>
      </c>
      <c r="AI894" s="349"/>
      <c r="AJ894" s="349"/>
      <c r="AK894" s="349"/>
      <c r="AL894" s="349" t="s">
        <v>21</v>
      </c>
      <c r="AM894" s="349"/>
      <c r="AN894" s="349"/>
      <c r="AO894" s="425"/>
      <c r="AP894" s="426" t="s">
        <v>296</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320"/>
      <c r="Z895" s="321"/>
      <c r="AA895" s="321"/>
      <c r="AB895" s="322"/>
      <c r="AC895" s="1062"/>
      <c r="AD895" s="1062"/>
      <c r="AE895" s="1062"/>
      <c r="AF895" s="1062"/>
      <c r="AG895" s="106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320"/>
      <c r="Z896" s="321"/>
      <c r="AA896" s="321"/>
      <c r="AB896" s="322"/>
      <c r="AC896" s="1062"/>
      <c r="AD896" s="1062"/>
      <c r="AE896" s="1062"/>
      <c r="AF896" s="1062"/>
      <c r="AG896" s="106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320"/>
      <c r="Z897" s="321"/>
      <c r="AA897" s="321"/>
      <c r="AB897" s="322"/>
      <c r="AC897" s="1062"/>
      <c r="AD897" s="1062"/>
      <c r="AE897" s="1062"/>
      <c r="AF897" s="1062"/>
      <c r="AG897" s="106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320"/>
      <c r="Z898" s="321"/>
      <c r="AA898" s="321"/>
      <c r="AB898" s="322"/>
      <c r="AC898" s="1062"/>
      <c r="AD898" s="1062"/>
      <c r="AE898" s="1062"/>
      <c r="AF898" s="1062"/>
      <c r="AG898" s="106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320"/>
      <c r="Z899" s="321"/>
      <c r="AA899" s="321"/>
      <c r="AB899" s="322"/>
      <c r="AC899" s="1062"/>
      <c r="AD899" s="1062"/>
      <c r="AE899" s="1062"/>
      <c r="AF899" s="1062"/>
      <c r="AG899" s="106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320"/>
      <c r="Z900" s="321"/>
      <c r="AA900" s="321"/>
      <c r="AB900" s="322"/>
      <c r="AC900" s="1062"/>
      <c r="AD900" s="1062"/>
      <c r="AE900" s="1062"/>
      <c r="AF900" s="1062"/>
      <c r="AG900" s="106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420"/>
      <c r="Q901" s="420"/>
      <c r="R901" s="420"/>
      <c r="S901" s="420"/>
      <c r="T901" s="420"/>
      <c r="U901" s="420"/>
      <c r="V901" s="420"/>
      <c r="W901" s="420"/>
      <c r="X901" s="420"/>
      <c r="Y901" s="320"/>
      <c r="Z901" s="321"/>
      <c r="AA901" s="321"/>
      <c r="AB901" s="322"/>
      <c r="AC901" s="1062"/>
      <c r="AD901" s="1062"/>
      <c r="AE901" s="1062"/>
      <c r="AF901" s="1062"/>
      <c r="AG901" s="106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420"/>
      <c r="Q902" s="420"/>
      <c r="R902" s="420"/>
      <c r="S902" s="420"/>
      <c r="T902" s="420"/>
      <c r="U902" s="420"/>
      <c r="V902" s="420"/>
      <c r="W902" s="420"/>
      <c r="X902" s="420"/>
      <c r="Y902" s="320"/>
      <c r="Z902" s="321"/>
      <c r="AA902" s="321"/>
      <c r="AB902" s="322"/>
      <c r="AC902" s="1062"/>
      <c r="AD902" s="1062"/>
      <c r="AE902" s="1062"/>
      <c r="AF902" s="1062"/>
      <c r="AG902" s="106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320"/>
      <c r="Z903" s="321"/>
      <c r="AA903" s="321"/>
      <c r="AB903" s="322"/>
      <c r="AC903" s="1062"/>
      <c r="AD903" s="1062"/>
      <c r="AE903" s="1062"/>
      <c r="AF903" s="1062"/>
      <c r="AG903" s="106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320"/>
      <c r="Z904" s="321"/>
      <c r="AA904" s="321"/>
      <c r="AB904" s="322"/>
      <c r="AC904" s="1062"/>
      <c r="AD904" s="1062"/>
      <c r="AE904" s="1062"/>
      <c r="AF904" s="1062"/>
      <c r="AG904" s="106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320"/>
      <c r="Z905" s="321"/>
      <c r="AA905" s="321"/>
      <c r="AB905" s="322"/>
      <c r="AC905" s="1062"/>
      <c r="AD905" s="1062"/>
      <c r="AE905" s="1062"/>
      <c r="AF905" s="1062"/>
      <c r="AG905" s="106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420"/>
      <c r="Q906" s="420"/>
      <c r="R906" s="420"/>
      <c r="S906" s="420"/>
      <c r="T906" s="420"/>
      <c r="U906" s="420"/>
      <c r="V906" s="420"/>
      <c r="W906" s="420"/>
      <c r="X906" s="420"/>
      <c r="Y906" s="320"/>
      <c r="Z906" s="321"/>
      <c r="AA906" s="321"/>
      <c r="AB906" s="322"/>
      <c r="AC906" s="1062"/>
      <c r="AD906" s="1062"/>
      <c r="AE906" s="1062"/>
      <c r="AF906" s="1062"/>
      <c r="AG906" s="106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320"/>
      <c r="Z907" s="321"/>
      <c r="AA907" s="321"/>
      <c r="AB907" s="322"/>
      <c r="AC907" s="1062"/>
      <c r="AD907" s="1062"/>
      <c r="AE907" s="1062"/>
      <c r="AF907" s="1062"/>
      <c r="AG907" s="106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320"/>
      <c r="Z908" s="321"/>
      <c r="AA908" s="321"/>
      <c r="AB908" s="322"/>
      <c r="AC908" s="1062"/>
      <c r="AD908" s="1062"/>
      <c r="AE908" s="1062"/>
      <c r="AF908" s="1062"/>
      <c r="AG908" s="106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320"/>
      <c r="Z909" s="321"/>
      <c r="AA909" s="321"/>
      <c r="AB909" s="322"/>
      <c r="AC909" s="1062"/>
      <c r="AD909" s="1062"/>
      <c r="AE909" s="1062"/>
      <c r="AF909" s="1062"/>
      <c r="AG909" s="106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320"/>
      <c r="Z910" s="321"/>
      <c r="AA910" s="321"/>
      <c r="AB910" s="322"/>
      <c r="AC910" s="1062"/>
      <c r="AD910" s="1062"/>
      <c r="AE910" s="1062"/>
      <c r="AF910" s="1062"/>
      <c r="AG910" s="106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320"/>
      <c r="Z911" s="321"/>
      <c r="AA911" s="321"/>
      <c r="AB911" s="322"/>
      <c r="AC911" s="1062"/>
      <c r="AD911" s="1062"/>
      <c r="AE911" s="1062"/>
      <c r="AF911" s="1062"/>
      <c r="AG911" s="106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320"/>
      <c r="Z912" s="321"/>
      <c r="AA912" s="321"/>
      <c r="AB912" s="322"/>
      <c r="AC912" s="1062"/>
      <c r="AD912" s="1062"/>
      <c r="AE912" s="1062"/>
      <c r="AF912" s="1062"/>
      <c r="AG912" s="106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320"/>
      <c r="Z913" s="321"/>
      <c r="AA913" s="321"/>
      <c r="AB913" s="322"/>
      <c r="AC913" s="1062"/>
      <c r="AD913" s="1062"/>
      <c r="AE913" s="1062"/>
      <c r="AF913" s="1062"/>
      <c r="AG913" s="106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320"/>
      <c r="Z914" s="321"/>
      <c r="AA914" s="321"/>
      <c r="AB914" s="322"/>
      <c r="AC914" s="1062"/>
      <c r="AD914" s="1062"/>
      <c r="AE914" s="1062"/>
      <c r="AF914" s="1062"/>
      <c r="AG914" s="106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320"/>
      <c r="Z915" s="321"/>
      <c r="AA915" s="321"/>
      <c r="AB915" s="322"/>
      <c r="AC915" s="1062"/>
      <c r="AD915" s="1062"/>
      <c r="AE915" s="1062"/>
      <c r="AF915" s="1062"/>
      <c r="AG915" s="106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320"/>
      <c r="Z916" s="321"/>
      <c r="AA916" s="321"/>
      <c r="AB916" s="322"/>
      <c r="AC916" s="1062"/>
      <c r="AD916" s="1062"/>
      <c r="AE916" s="1062"/>
      <c r="AF916" s="1062"/>
      <c r="AG916" s="106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320"/>
      <c r="Z917" s="321"/>
      <c r="AA917" s="321"/>
      <c r="AB917" s="322"/>
      <c r="AC917" s="1062"/>
      <c r="AD917" s="1062"/>
      <c r="AE917" s="1062"/>
      <c r="AF917" s="1062"/>
      <c r="AG917" s="106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320"/>
      <c r="Z918" s="321"/>
      <c r="AA918" s="321"/>
      <c r="AB918" s="322"/>
      <c r="AC918" s="1062"/>
      <c r="AD918" s="1062"/>
      <c r="AE918" s="1062"/>
      <c r="AF918" s="1062"/>
      <c r="AG918" s="106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320"/>
      <c r="Z919" s="321"/>
      <c r="AA919" s="321"/>
      <c r="AB919" s="322"/>
      <c r="AC919" s="1062"/>
      <c r="AD919" s="1062"/>
      <c r="AE919" s="1062"/>
      <c r="AF919" s="1062"/>
      <c r="AG919" s="106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320"/>
      <c r="Z920" s="321"/>
      <c r="AA920" s="321"/>
      <c r="AB920" s="322"/>
      <c r="AC920" s="1062"/>
      <c r="AD920" s="1062"/>
      <c r="AE920" s="1062"/>
      <c r="AF920" s="1062"/>
      <c r="AG920" s="106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320"/>
      <c r="Z921" s="321"/>
      <c r="AA921" s="321"/>
      <c r="AB921" s="322"/>
      <c r="AC921" s="1062"/>
      <c r="AD921" s="1062"/>
      <c r="AE921" s="1062"/>
      <c r="AF921" s="1062"/>
      <c r="AG921" s="106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320"/>
      <c r="Z922" s="321"/>
      <c r="AA922" s="321"/>
      <c r="AB922" s="322"/>
      <c r="AC922" s="1062"/>
      <c r="AD922" s="1062"/>
      <c r="AE922" s="1062"/>
      <c r="AF922" s="1062"/>
      <c r="AG922" s="106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320"/>
      <c r="Z923" s="321"/>
      <c r="AA923" s="321"/>
      <c r="AB923" s="322"/>
      <c r="AC923" s="1062"/>
      <c r="AD923" s="1062"/>
      <c r="AE923" s="1062"/>
      <c r="AF923" s="1062"/>
      <c r="AG923" s="106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320"/>
      <c r="Z924" s="321"/>
      <c r="AA924" s="321"/>
      <c r="AB924" s="322"/>
      <c r="AC924" s="1062"/>
      <c r="AD924" s="1062"/>
      <c r="AE924" s="1062"/>
      <c r="AF924" s="1062"/>
      <c r="AG924" s="106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295</v>
      </c>
      <c r="K927" s="109"/>
      <c r="L927" s="109"/>
      <c r="M927" s="109"/>
      <c r="N927" s="109"/>
      <c r="O927" s="109"/>
      <c r="P927" s="337" t="s">
        <v>27</v>
      </c>
      <c r="Q927" s="337"/>
      <c r="R927" s="337"/>
      <c r="S927" s="337"/>
      <c r="T927" s="337"/>
      <c r="U927" s="337"/>
      <c r="V927" s="337"/>
      <c r="W927" s="337"/>
      <c r="X927" s="337"/>
      <c r="Y927" s="347" t="s">
        <v>347</v>
      </c>
      <c r="Z927" s="348"/>
      <c r="AA927" s="348"/>
      <c r="AB927" s="348"/>
      <c r="AC927" s="277" t="s">
        <v>332</v>
      </c>
      <c r="AD927" s="277"/>
      <c r="AE927" s="277"/>
      <c r="AF927" s="277"/>
      <c r="AG927" s="277"/>
      <c r="AH927" s="347" t="s">
        <v>257</v>
      </c>
      <c r="AI927" s="349"/>
      <c r="AJ927" s="349"/>
      <c r="AK927" s="349"/>
      <c r="AL927" s="349" t="s">
        <v>21</v>
      </c>
      <c r="AM927" s="349"/>
      <c r="AN927" s="349"/>
      <c r="AO927" s="425"/>
      <c r="AP927" s="426" t="s">
        <v>296</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1"/>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320"/>
      <c r="Z928" s="321"/>
      <c r="AA928" s="321"/>
      <c r="AB928" s="322"/>
      <c r="AC928" s="1062"/>
      <c r="AD928" s="1062"/>
      <c r="AE928" s="1062"/>
      <c r="AF928" s="1062"/>
      <c r="AG928" s="106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320"/>
      <c r="Z929" s="321"/>
      <c r="AA929" s="321"/>
      <c r="AB929" s="322"/>
      <c r="AC929" s="1062"/>
      <c r="AD929" s="1062"/>
      <c r="AE929" s="1062"/>
      <c r="AF929" s="1062"/>
      <c r="AG929" s="106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320"/>
      <c r="Z930" s="321"/>
      <c r="AA930" s="321"/>
      <c r="AB930" s="322"/>
      <c r="AC930" s="1062"/>
      <c r="AD930" s="1062"/>
      <c r="AE930" s="1062"/>
      <c r="AF930" s="1062"/>
      <c r="AG930" s="106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320"/>
      <c r="Z931" s="321"/>
      <c r="AA931" s="321"/>
      <c r="AB931" s="322"/>
      <c r="AC931" s="1062"/>
      <c r="AD931" s="1062"/>
      <c r="AE931" s="1062"/>
      <c r="AF931" s="1062"/>
      <c r="AG931" s="106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320"/>
      <c r="Z932" s="321"/>
      <c r="AA932" s="321"/>
      <c r="AB932" s="322"/>
      <c r="AC932" s="1062"/>
      <c r="AD932" s="1062"/>
      <c r="AE932" s="1062"/>
      <c r="AF932" s="1062"/>
      <c r="AG932" s="106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320"/>
      <c r="Z933" s="321"/>
      <c r="AA933" s="321"/>
      <c r="AB933" s="322"/>
      <c r="AC933" s="1062"/>
      <c r="AD933" s="1062"/>
      <c r="AE933" s="1062"/>
      <c r="AF933" s="1062"/>
      <c r="AG933" s="106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420"/>
      <c r="Q934" s="420"/>
      <c r="R934" s="420"/>
      <c r="S934" s="420"/>
      <c r="T934" s="420"/>
      <c r="U934" s="420"/>
      <c r="V934" s="420"/>
      <c r="W934" s="420"/>
      <c r="X934" s="420"/>
      <c r="Y934" s="320"/>
      <c r="Z934" s="321"/>
      <c r="AA934" s="321"/>
      <c r="AB934" s="322"/>
      <c r="AC934" s="1062"/>
      <c r="AD934" s="1062"/>
      <c r="AE934" s="1062"/>
      <c r="AF934" s="1062"/>
      <c r="AG934" s="106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420"/>
      <c r="Q935" s="420"/>
      <c r="R935" s="420"/>
      <c r="S935" s="420"/>
      <c r="T935" s="420"/>
      <c r="U935" s="420"/>
      <c r="V935" s="420"/>
      <c r="W935" s="420"/>
      <c r="X935" s="420"/>
      <c r="Y935" s="320"/>
      <c r="Z935" s="321"/>
      <c r="AA935" s="321"/>
      <c r="AB935" s="322"/>
      <c r="AC935" s="1062"/>
      <c r="AD935" s="1062"/>
      <c r="AE935" s="1062"/>
      <c r="AF935" s="1062"/>
      <c r="AG935" s="106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320"/>
      <c r="Z936" s="321"/>
      <c r="AA936" s="321"/>
      <c r="AB936" s="322"/>
      <c r="AC936" s="1062"/>
      <c r="AD936" s="1062"/>
      <c r="AE936" s="1062"/>
      <c r="AF936" s="1062"/>
      <c r="AG936" s="106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320"/>
      <c r="Z937" s="321"/>
      <c r="AA937" s="321"/>
      <c r="AB937" s="322"/>
      <c r="AC937" s="1062"/>
      <c r="AD937" s="1062"/>
      <c r="AE937" s="1062"/>
      <c r="AF937" s="1062"/>
      <c r="AG937" s="106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320"/>
      <c r="Z938" s="321"/>
      <c r="AA938" s="321"/>
      <c r="AB938" s="322"/>
      <c r="AC938" s="1062"/>
      <c r="AD938" s="1062"/>
      <c r="AE938" s="1062"/>
      <c r="AF938" s="1062"/>
      <c r="AG938" s="106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420"/>
      <c r="Q939" s="420"/>
      <c r="R939" s="420"/>
      <c r="S939" s="420"/>
      <c r="T939" s="420"/>
      <c r="U939" s="420"/>
      <c r="V939" s="420"/>
      <c r="W939" s="420"/>
      <c r="X939" s="420"/>
      <c r="Y939" s="320"/>
      <c r="Z939" s="321"/>
      <c r="AA939" s="321"/>
      <c r="AB939" s="322"/>
      <c r="AC939" s="1062"/>
      <c r="AD939" s="1062"/>
      <c r="AE939" s="1062"/>
      <c r="AF939" s="1062"/>
      <c r="AG939" s="106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320"/>
      <c r="Z940" s="321"/>
      <c r="AA940" s="321"/>
      <c r="AB940" s="322"/>
      <c r="AC940" s="1062"/>
      <c r="AD940" s="1062"/>
      <c r="AE940" s="1062"/>
      <c r="AF940" s="1062"/>
      <c r="AG940" s="106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320"/>
      <c r="Z941" s="321"/>
      <c r="AA941" s="321"/>
      <c r="AB941" s="322"/>
      <c r="AC941" s="1062"/>
      <c r="AD941" s="1062"/>
      <c r="AE941" s="1062"/>
      <c r="AF941" s="1062"/>
      <c r="AG941" s="106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320"/>
      <c r="Z942" s="321"/>
      <c r="AA942" s="321"/>
      <c r="AB942" s="322"/>
      <c r="AC942" s="1062"/>
      <c r="AD942" s="1062"/>
      <c r="AE942" s="1062"/>
      <c r="AF942" s="1062"/>
      <c r="AG942" s="106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320"/>
      <c r="Z943" s="321"/>
      <c r="AA943" s="321"/>
      <c r="AB943" s="322"/>
      <c r="AC943" s="1062"/>
      <c r="AD943" s="1062"/>
      <c r="AE943" s="1062"/>
      <c r="AF943" s="1062"/>
      <c r="AG943" s="106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320"/>
      <c r="Z944" s="321"/>
      <c r="AA944" s="321"/>
      <c r="AB944" s="322"/>
      <c r="AC944" s="1062"/>
      <c r="AD944" s="1062"/>
      <c r="AE944" s="1062"/>
      <c r="AF944" s="1062"/>
      <c r="AG944" s="106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320"/>
      <c r="Z945" s="321"/>
      <c r="AA945" s="321"/>
      <c r="AB945" s="322"/>
      <c r="AC945" s="1062"/>
      <c r="AD945" s="1062"/>
      <c r="AE945" s="1062"/>
      <c r="AF945" s="1062"/>
      <c r="AG945" s="106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320"/>
      <c r="Z946" s="321"/>
      <c r="AA946" s="321"/>
      <c r="AB946" s="322"/>
      <c r="AC946" s="1062"/>
      <c r="AD946" s="1062"/>
      <c r="AE946" s="1062"/>
      <c r="AF946" s="1062"/>
      <c r="AG946" s="106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320"/>
      <c r="Z947" s="321"/>
      <c r="AA947" s="321"/>
      <c r="AB947" s="322"/>
      <c r="AC947" s="1062"/>
      <c r="AD947" s="1062"/>
      <c r="AE947" s="1062"/>
      <c r="AF947" s="1062"/>
      <c r="AG947" s="106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320"/>
      <c r="Z948" s="321"/>
      <c r="AA948" s="321"/>
      <c r="AB948" s="322"/>
      <c r="AC948" s="1062"/>
      <c r="AD948" s="1062"/>
      <c r="AE948" s="1062"/>
      <c r="AF948" s="1062"/>
      <c r="AG948" s="106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320"/>
      <c r="Z949" s="321"/>
      <c r="AA949" s="321"/>
      <c r="AB949" s="322"/>
      <c r="AC949" s="1062"/>
      <c r="AD949" s="1062"/>
      <c r="AE949" s="1062"/>
      <c r="AF949" s="1062"/>
      <c r="AG949" s="106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320"/>
      <c r="Z950" s="321"/>
      <c r="AA950" s="321"/>
      <c r="AB950" s="322"/>
      <c r="AC950" s="1062"/>
      <c r="AD950" s="1062"/>
      <c r="AE950" s="1062"/>
      <c r="AF950" s="1062"/>
      <c r="AG950" s="106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320"/>
      <c r="Z951" s="321"/>
      <c r="AA951" s="321"/>
      <c r="AB951" s="322"/>
      <c r="AC951" s="1062"/>
      <c r="AD951" s="1062"/>
      <c r="AE951" s="1062"/>
      <c r="AF951" s="1062"/>
      <c r="AG951" s="106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320"/>
      <c r="Z952" s="321"/>
      <c r="AA952" s="321"/>
      <c r="AB952" s="322"/>
      <c r="AC952" s="1062"/>
      <c r="AD952" s="1062"/>
      <c r="AE952" s="1062"/>
      <c r="AF952" s="1062"/>
      <c r="AG952" s="106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320"/>
      <c r="Z953" s="321"/>
      <c r="AA953" s="321"/>
      <c r="AB953" s="322"/>
      <c r="AC953" s="1062"/>
      <c r="AD953" s="1062"/>
      <c r="AE953" s="1062"/>
      <c r="AF953" s="1062"/>
      <c r="AG953" s="106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320"/>
      <c r="Z954" s="321"/>
      <c r="AA954" s="321"/>
      <c r="AB954" s="322"/>
      <c r="AC954" s="1062"/>
      <c r="AD954" s="1062"/>
      <c r="AE954" s="1062"/>
      <c r="AF954" s="1062"/>
      <c r="AG954" s="106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320"/>
      <c r="Z955" s="321"/>
      <c r="AA955" s="321"/>
      <c r="AB955" s="322"/>
      <c r="AC955" s="1062"/>
      <c r="AD955" s="1062"/>
      <c r="AE955" s="1062"/>
      <c r="AF955" s="1062"/>
      <c r="AG955" s="106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320"/>
      <c r="Z956" s="321"/>
      <c r="AA956" s="321"/>
      <c r="AB956" s="322"/>
      <c r="AC956" s="1062"/>
      <c r="AD956" s="1062"/>
      <c r="AE956" s="1062"/>
      <c r="AF956" s="1062"/>
      <c r="AG956" s="106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320"/>
      <c r="Z957" s="321"/>
      <c r="AA957" s="321"/>
      <c r="AB957" s="322"/>
      <c r="AC957" s="1062"/>
      <c r="AD957" s="1062"/>
      <c r="AE957" s="1062"/>
      <c r="AF957" s="1062"/>
      <c r="AG957" s="106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295</v>
      </c>
      <c r="K960" s="109"/>
      <c r="L960" s="109"/>
      <c r="M960" s="109"/>
      <c r="N960" s="109"/>
      <c r="O960" s="109"/>
      <c r="P960" s="337" t="s">
        <v>27</v>
      </c>
      <c r="Q960" s="337"/>
      <c r="R960" s="337"/>
      <c r="S960" s="337"/>
      <c r="T960" s="337"/>
      <c r="U960" s="337"/>
      <c r="V960" s="337"/>
      <c r="W960" s="337"/>
      <c r="X960" s="337"/>
      <c r="Y960" s="347" t="s">
        <v>347</v>
      </c>
      <c r="Z960" s="348"/>
      <c r="AA960" s="348"/>
      <c r="AB960" s="348"/>
      <c r="AC960" s="277" t="s">
        <v>332</v>
      </c>
      <c r="AD960" s="277"/>
      <c r="AE960" s="277"/>
      <c r="AF960" s="277"/>
      <c r="AG960" s="277"/>
      <c r="AH960" s="347" t="s">
        <v>257</v>
      </c>
      <c r="AI960" s="349"/>
      <c r="AJ960" s="349"/>
      <c r="AK960" s="349"/>
      <c r="AL960" s="349" t="s">
        <v>21</v>
      </c>
      <c r="AM960" s="349"/>
      <c r="AN960" s="349"/>
      <c r="AO960" s="425"/>
      <c r="AP960" s="426" t="s">
        <v>296</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320"/>
      <c r="Z961" s="321"/>
      <c r="AA961" s="321"/>
      <c r="AB961" s="322"/>
      <c r="AC961" s="1062"/>
      <c r="AD961" s="1062"/>
      <c r="AE961" s="1062"/>
      <c r="AF961" s="1062"/>
      <c r="AG961" s="106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320"/>
      <c r="Z962" s="321"/>
      <c r="AA962" s="321"/>
      <c r="AB962" s="322"/>
      <c r="AC962" s="1062"/>
      <c r="AD962" s="1062"/>
      <c r="AE962" s="1062"/>
      <c r="AF962" s="1062"/>
      <c r="AG962" s="106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320"/>
      <c r="Z963" s="321"/>
      <c r="AA963" s="321"/>
      <c r="AB963" s="322"/>
      <c r="AC963" s="1062"/>
      <c r="AD963" s="1062"/>
      <c r="AE963" s="1062"/>
      <c r="AF963" s="1062"/>
      <c r="AG963" s="106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320"/>
      <c r="Z964" s="321"/>
      <c r="AA964" s="321"/>
      <c r="AB964" s="322"/>
      <c r="AC964" s="1062"/>
      <c r="AD964" s="1062"/>
      <c r="AE964" s="1062"/>
      <c r="AF964" s="1062"/>
      <c r="AG964" s="106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320"/>
      <c r="Z965" s="321"/>
      <c r="AA965" s="321"/>
      <c r="AB965" s="322"/>
      <c r="AC965" s="1062"/>
      <c r="AD965" s="1062"/>
      <c r="AE965" s="1062"/>
      <c r="AF965" s="1062"/>
      <c r="AG965" s="106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320"/>
      <c r="Z966" s="321"/>
      <c r="AA966" s="321"/>
      <c r="AB966" s="322"/>
      <c r="AC966" s="1062"/>
      <c r="AD966" s="1062"/>
      <c r="AE966" s="1062"/>
      <c r="AF966" s="1062"/>
      <c r="AG966" s="106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420"/>
      <c r="Q967" s="420"/>
      <c r="R967" s="420"/>
      <c r="S967" s="420"/>
      <c r="T967" s="420"/>
      <c r="U967" s="420"/>
      <c r="V967" s="420"/>
      <c r="W967" s="420"/>
      <c r="X967" s="420"/>
      <c r="Y967" s="320"/>
      <c r="Z967" s="321"/>
      <c r="AA967" s="321"/>
      <c r="AB967" s="322"/>
      <c r="AC967" s="1062"/>
      <c r="AD967" s="1062"/>
      <c r="AE967" s="1062"/>
      <c r="AF967" s="1062"/>
      <c r="AG967" s="106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420"/>
      <c r="Q968" s="420"/>
      <c r="R968" s="420"/>
      <c r="S968" s="420"/>
      <c r="T968" s="420"/>
      <c r="U968" s="420"/>
      <c r="V968" s="420"/>
      <c r="W968" s="420"/>
      <c r="X968" s="420"/>
      <c r="Y968" s="320"/>
      <c r="Z968" s="321"/>
      <c r="AA968" s="321"/>
      <c r="AB968" s="322"/>
      <c r="AC968" s="1062"/>
      <c r="AD968" s="1062"/>
      <c r="AE968" s="1062"/>
      <c r="AF968" s="1062"/>
      <c r="AG968" s="106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320"/>
      <c r="Z969" s="321"/>
      <c r="AA969" s="321"/>
      <c r="AB969" s="322"/>
      <c r="AC969" s="1062"/>
      <c r="AD969" s="1062"/>
      <c r="AE969" s="1062"/>
      <c r="AF969" s="1062"/>
      <c r="AG969" s="106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320"/>
      <c r="Z970" s="321"/>
      <c r="AA970" s="321"/>
      <c r="AB970" s="322"/>
      <c r="AC970" s="1062"/>
      <c r="AD970" s="1062"/>
      <c r="AE970" s="1062"/>
      <c r="AF970" s="1062"/>
      <c r="AG970" s="106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320"/>
      <c r="Z971" s="321"/>
      <c r="AA971" s="321"/>
      <c r="AB971" s="322"/>
      <c r="AC971" s="1062"/>
      <c r="AD971" s="1062"/>
      <c r="AE971" s="1062"/>
      <c r="AF971" s="1062"/>
      <c r="AG971" s="106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420"/>
      <c r="Q972" s="420"/>
      <c r="R972" s="420"/>
      <c r="S972" s="420"/>
      <c r="T972" s="420"/>
      <c r="U972" s="420"/>
      <c r="V972" s="420"/>
      <c r="W972" s="420"/>
      <c r="X972" s="420"/>
      <c r="Y972" s="320"/>
      <c r="Z972" s="321"/>
      <c r="AA972" s="321"/>
      <c r="AB972" s="322"/>
      <c r="AC972" s="1062"/>
      <c r="AD972" s="1062"/>
      <c r="AE972" s="1062"/>
      <c r="AF972" s="1062"/>
      <c r="AG972" s="106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320"/>
      <c r="Z973" s="321"/>
      <c r="AA973" s="321"/>
      <c r="AB973" s="322"/>
      <c r="AC973" s="1062"/>
      <c r="AD973" s="1062"/>
      <c r="AE973" s="1062"/>
      <c r="AF973" s="1062"/>
      <c r="AG973" s="106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320"/>
      <c r="Z974" s="321"/>
      <c r="AA974" s="321"/>
      <c r="AB974" s="322"/>
      <c r="AC974" s="1062"/>
      <c r="AD974" s="1062"/>
      <c r="AE974" s="1062"/>
      <c r="AF974" s="1062"/>
      <c r="AG974" s="106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320"/>
      <c r="Z975" s="321"/>
      <c r="AA975" s="321"/>
      <c r="AB975" s="322"/>
      <c r="AC975" s="1062"/>
      <c r="AD975" s="1062"/>
      <c r="AE975" s="1062"/>
      <c r="AF975" s="1062"/>
      <c r="AG975" s="106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320"/>
      <c r="Z976" s="321"/>
      <c r="AA976" s="321"/>
      <c r="AB976" s="322"/>
      <c r="AC976" s="1062"/>
      <c r="AD976" s="1062"/>
      <c r="AE976" s="1062"/>
      <c r="AF976" s="1062"/>
      <c r="AG976" s="106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320"/>
      <c r="Z977" s="321"/>
      <c r="AA977" s="321"/>
      <c r="AB977" s="322"/>
      <c r="AC977" s="1062"/>
      <c r="AD977" s="1062"/>
      <c r="AE977" s="1062"/>
      <c r="AF977" s="1062"/>
      <c r="AG977" s="106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320"/>
      <c r="Z978" s="321"/>
      <c r="AA978" s="321"/>
      <c r="AB978" s="322"/>
      <c r="AC978" s="1062"/>
      <c r="AD978" s="1062"/>
      <c r="AE978" s="1062"/>
      <c r="AF978" s="1062"/>
      <c r="AG978" s="106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320"/>
      <c r="Z979" s="321"/>
      <c r="AA979" s="321"/>
      <c r="AB979" s="322"/>
      <c r="AC979" s="1062"/>
      <c r="AD979" s="1062"/>
      <c r="AE979" s="1062"/>
      <c r="AF979" s="1062"/>
      <c r="AG979" s="106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320"/>
      <c r="Z980" s="321"/>
      <c r="AA980" s="321"/>
      <c r="AB980" s="322"/>
      <c r="AC980" s="1062"/>
      <c r="AD980" s="1062"/>
      <c r="AE980" s="1062"/>
      <c r="AF980" s="1062"/>
      <c r="AG980" s="106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320"/>
      <c r="Z981" s="321"/>
      <c r="AA981" s="321"/>
      <c r="AB981" s="322"/>
      <c r="AC981" s="1062"/>
      <c r="AD981" s="1062"/>
      <c r="AE981" s="1062"/>
      <c r="AF981" s="1062"/>
      <c r="AG981" s="106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320"/>
      <c r="Z982" s="321"/>
      <c r="AA982" s="321"/>
      <c r="AB982" s="322"/>
      <c r="AC982" s="1062"/>
      <c r="AD982" s="1062"/>
      <c r="AE982" s="1062"/>
      <c r="AF982" s="1062"/>
      <c r="AG982" s="106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320"/>
      <c r="Z983" s="321"/>
      <c r="AA983" s="321"/>
      <c r="AB983" s="322"/>
      <c r="AC983" s="1062"/>
      <c r="AD983" s="1062"/>
      <c r="AE983" s="1062"/>
      <c r="AF983" s="1062"/>
      <c r="AG983" s="106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320"/>
      <c r="Z984" s="321"/>
      <c r="AA984" s="321"/>
      <c r="AB984" s="322"/>
      <c r="AC984" s="1062"/>
      <c r="AD984" s="1062"/>
      <c r="AE984" s="1062"/>
      <c r="AF984" s="1062"/>
      <c r="AG984" s="106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320"/>
      <c r="Z985" s="321"/>
      <c r="AA985" s="321"/>
      <c r="AB985" s="322"/>
      <c r="AC985" s="1062"/>
      <c r="AD985" s="1062"/>
      <c r="AE985" s="1062"/>
      <c r="AF985" s="1062"/>
      <c r="AG985" s="106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320"/>
      <c r="Z986" s="321"/>
      <c r="AA986" s="321"/>
      <c r="AB986" s="322"/>
      <c r="AC986" s="1062"/>
      <c r="AD986" s="1062"/>
      <c r="AE986" s="1062"/>
      <c r="AF986" s="1062"/>
      <c r="AG986" s="106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320"/>
      <c r="Z987" s="321"/>
      <c r="AA987" s="321"/>
      <c r="AB987" s="322"/>
      <c r="AC987" s="1062"/>
      <c r="AD987" s="1062"/>
      <c r="AE987" s="1062"/>
      <c r="AF987" s="1062"/>
      <c r="AG987" s="106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320"/>
      <c r="Z988" s="321"/>
      <c r="AA988" s="321"/>
      <c r="AB988" s="322"/>
      <c r="AC988" s="1062"/>
      <c r="AD988" s="1062"/>
      <c r="AE988" s="1062"/>
      <c r="AF988" s="1062"/>
      <c r="AG988" s="106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320"/>
      <c r="Z989" s="321"/>
      <c r="AA989" s="321"/>
      <c r="AB989" s="322"/>
      <c r="AC989" s="1062"/>
      <c r="AD989" s="1062"/>
      <c r="AE989" s="1062"/>
      <c r="AF989" s="1062"/>
      <c r="AG989" s="106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320"/>
      <c r="Z990" s="321"/>
      <c r="AA990" s="321"/>
      <c r="AB990" s="322"/>
      <c r="AC990" s="1062"/>
      <c r="AD990" s="1062"/>
      <c r="AE990" s="1062"/>
      <c r="AF990" s="1062"/>
      <c r="AG990" s="106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295</v>
      </c>
      <c r="K993" s="109"/>
      <c r="L993" s="109"/>
      <c r="M993" s="109"/>
      <c r="N993" s="109"/>
      <c r="O993" s="109"/>
      <c r="P993" s="337" t="s">
        <v>27</v>
      </c>
      <c r="Q993" s="337"/>
      <c r="R993" s="337"/>
      <c r="S993" s="337"/>
      <c r="T993" s="337"/>
      <c r="U993" s="337"/>
      <c r="V993" s="337"/>
      <c r="W993" s="337"/>
      <c r="X993" s="337"/>
      <c r="Y993" s="347" t="s">
        <v>347</v>
      </c>
      <c r="Z993" s="348"/>
      <c r="AA993" s="348"/>
      <c r="AB993" s="348"/>
      <c r="AC993" s="277" t="s">
        <v>332</v>
      </c>
      <c r="AD993" s="277"/>
      <c r="AE993" s="277"/>
      <c r="AF993" s="277"/>
      <c r="AG993" s="277"/>
      <c r="AH993" s="347" t="s">
        <v>257</v>
      </c>
      <c r="AI993" s="349"/>
      <c r="AJ993" s="349"/>
      <c r="AK993" s="349"/>
      <c r="AL993" s="349" t="s">
        <v>21</v>
      </c>
      <c r="AM993" s="349"/>
      <c r="AN993" s="349"/>
      <c r="AO993" s="425"/>
      <c r="AP993" s="426" t="s">
        <v>296</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320"/>
      <c r="Z994" s="321"/>
      <c r="AA994" s="321"/>
      <c r="AB994" s="322"/>
      <c r="AC994" s="1062"/>
      <c r="AD994" s="1062"/>
      <c r="AE994" s="1062"/>
      <c r="AF994" s="1062"/>
      <c r="AG994" s="106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320"/>
      <c r="Z995" s="321"/>
      <c r="AA995" s="321"/>
      <c r="AB995" s="322"/>
      <c r="AC995" s="1062"/>
      <c r="AD995" s="1062"/>
      <c r="AE995" s="1062"/>
      <c r="AF995" s="1062"/>
      <c r="AG995" s="106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320"/>
      <c r="Z996" s="321"/>
      <c r="AA996" s="321"/>
      <c r="AB996" s="322"/>
      <c r="AC996" s="1062"/>
      <c r="AD996" s="1062"/>
      <c r="AE996" s="1062"/>
      <c r="AF996" s="1062"/>
      <c r="AG996" s="106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320"/>
      <c r="Z997" s="321"/>
      <c r="AA997" s="321"/>
      <c r="AB997" s="322"/>
      <c r="AC997" s="1062"/>
      <c r="AD997" s="1062"/>
      <c r="AE997" s="1062"/>
      <c r="AF997" s="1062"/>
      <c r="AG997" s="106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320"/>
      <c r="Z998" s="321"/>
      <c r="AA998" s="321"/>
      <c r="AB998" s="322"/>
      <c r="AC998" s="1062"/>
      <c r="AD998" s="1062"/>
      <c r="AE998" s="1062"/>
      <c r="AF998" s="1062"/>
      <c r="AG998" s="106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320"/>
      <c r="Z999" s="321"/>
      <c r="AA999" s="321"/>
      <c r="AB999" s="322"/>
      <c r="AC999" s="1062"/>
      <c r="AD999" s="1062"/>
      <c r="AE999" s="1062"/>
      <c r="AF999" s="1062"/>
      <c r="AG999" s="106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420"/>
      <c r="Q1000" s="420"/>
      <c r="R1000" s="420"/>
      <c r="S1000" s="420"/>
      <c r="T1000" s="420"/>
      <c r="U1000" s="420"/>
      <c r="V1000" s="420"/>
      <c r="W1000" s="420"/>
      <c r="X1000" s="420"/>
      <c r="Y1000" s="320"/>
      <c r="Z1000" s="321"/>
      <c r="AA1000" s="321"/>
      <c r="AB1000" s="322"/>
      <c r="AC1000" s="1062"/>
      <c r="AD1000" s="1062"/>
      <c r="AE1000" s="1062"/>
      <c r="AF1000" s="1062"/>
      <c r="AG1000" s="106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420"/>
      <c r="Q1001" s="420"/>
      <c r="R1001" s="420"/>
      <c r="S1001" s="420"/>
      <c r="T1001" s="420"/>
      <c r="U1001" s="420"/>
      <c r="V1001" s="420"/>
      <c r="W1001" s="420"/>
      <c r="X1001" s="420"/>
      <c r="Y1001" s="320"/>
      <c r="Z1001" s="321"/>
      <c r="AA1001" s="321"/>
      <c r="AB1001" s="322"/>
      <c r="AC1001" s="1062"/>
      <c r="AD1001" s="1062"/>
      <c r="AE1001" s="1062"/>
      <c r="AF1001" s="1062"/>
      <c r="AG1001" s="106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320"/>
      <c r="Z1002" s="321"/>
      <c r="AA1002" s="321"/>
      <c r="AB1002" s="322"/>
      <c r="AC1002" s="1062"/>
      <c r="AD1002" s="1062"/>
      <c r="AE1002" s="1062"/>
      <c r="AF1002" s="1062"/>
      <c r="AG1002" s="106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320"/>
      <c r="Z1003" s="321"/>
      <c r="AA1003" s="321"/>
      <c r="AB1003" s="322"/>
      <c r="AC1003" s="1062"/>
      <c r="AD1003" s="1062"/>
      <c r="AE1003" s="1062"/>
      <c r="AF1003" s="1062"/>
      <c r="AG1003" s="106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320"/>
      <c r="Z1004" s="321"/>
      <c r="AA1004" s="321"/>
      <c r="AB1004" s="322"/>
      <c r="AC1004" s="1062"/>
      <c r="AD1004" s="1062"/>
      <c r="AE1004" s="1062"/>
      <c r="AF1004" s="1062"/>
      <c r="AG1004" s="106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420"/>
      <c r="Q1005" s="420"/>
      <c r="R1005" s="420"/>
      <c r="S1005" s="420"/>
      <c r="T1005" s="420"/>
      <c r="U1005" s="420"/>
      <c r="V1005" s="420"/>
      <c r="W1005" s="420"/>
      <c r="X1005" s="420"/>
      <c r="Y1005" s="320"/>
      <c r="Z1005" s="321"/>
      <c r="AA1005" s="321"/>
      <c r="AB1005" s="322"/>
      <c r="AC1005" s="1062"/>
      <c r="AD1005" s="1062"/>
      <c r="AE1005" s="1062"/>
      <c r="AF1005" s="1062"/>
      <c r="AG1005" s="106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320"/>
      <c r="Z1006" s="321"/>
      <c r="AA1006" s="321"/>
      <c r="AB1006" s="322"/>
      <c r="AC1006" s="1062"/>
      <c r="AD1006" s="1062"/>
      <c r="AE1006" s="1062"/>
      <c r="AF1006" s="1062"/>
      <c r="AG1006" s="106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320"/>
      <c r="Z1007" s="321"/>
      <c r="AA1007" s="321"/>
      <c r="AB1007" s="322"/>
      <c r="AC1007" s="1062"/>
      <c r="AD1007" s="1062"/>
      <c r="AE1007" s="1062"/>
      <c r="AF1007" s="1062"/>
      <c r="AG1007" s="106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320"/>
      <c r="Z1008" s="321"/>
      <c r="AA1008" s="321"/>
      <c r="AB1008" s="322"/>
      <c r="AC1008" s="1062"/>
      <c r="AD1008" s="1062"/>
      <c r="AE1008" s="1062"/>
      <c r="AF1008" s="1062"/>
      <c r="AG1008" s="106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320"/>
      <c r="Z1009" s="321"/>
      <c r="AA1009" s="321"/>
      <c r="AB1009" s="322"/>
      <c r="AC1009" s="1062"/>
      <c r="AD1009" s="1062"/>
      <c r="AE1009" s="1062"/>
      <c r="AF1009" s="1062"/>
      <c r="AG1009" s="106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320"/>
      <c r="Z1010" s="321"/>
      <c r="AA1010" s="321"/>
      <c r="AB1010" s="322"/>
      <c r="AC1010" s="1062"/>
      <c r="AD1010" s="1062"/>
      <c r="AE1010" s="1062"/>
      <c r="AF1010" s="1062"/>
      <c r="AG1010" s="106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320"/>
      <c r="Z1011" s="321"/>
      <c r="AA1011" s="321"/>
      <c r="AB1011" s="322"/>
      <c r="AC1011" s="1062"/>
      <c r="AD1011" s="1062"/>
      <c r="AE1011" s="1062"/>
      <c r="AF1011" s="1062"/>
      <c r="AG1011" s="106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320"/>
      <c r="Z1012" s="321"/>
      <c r="AA1012" s="321"/>
      <c r="AB1012" s="322"/>
      <c r="AC1012" s="1062"/>
      <c r="AD1012" s="1062"/>
      <c r="AE1012" s="1062"/>
      <c r="AF1012" s="1062"/>
      <c r="AG1012" s="106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320"/>
      <c r="Z1013" s="321"/>
      <c r="AA1013" s="321"/>
      <c r="AB1013" s="322"/>
      <c r="AC1013" s="1062"/>
      <c r="AD1013" s="1062"/>
      <c r="AE1013" s="1062"/>
      <c r="AF1013" s="1062"/>
      <c r="AG1013" s="106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320"/>
      <c r="Z1014" s="321"/>
      <c r="AA1014" s="321"/>
      <c r="AB1014" s="322"/>
      <c r="AC1014" s="1062"/>
      <c r="AD1014" s="1062"/>
      <c r="AE1014" s="1062"/>
      <c r="AF1014" s="1062"/>
      <c r="AG1014" s="106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320"/>
      <c r="Z1015" s="321"/>
      <c r="AA1015" s="321"/>
      <c r="AB1015" s="322"/>
      <c r="AC1015" s="1062"/>
      <c r="AD1015" s="1062"/>
      <c r="AE1015" s="1062"/>
      <c r="AF1015" s="1062"/>
      <c r="AG1015" s="106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320"/>
      <c r="Z1016" s="321"/>
      <c r="AA1016" s="321"/>
      <c r="AB1016" s="322"/>
      <c r="AC1016" s="1062"/>
      <c r="AD1016" s="1062"/>
      <c r="AE1016" s="1062"/>
      <c r="AF1016" s="1062"/>
      <c r="AG1016" s="106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320"/>
      <c r="Z1017" s="321"/>
      <c r="AA1017" s="321"/>
      <c r="AB1017" s="322"/>
      <c r="AC1017" s="1062"/>
      <c r="AD1017" s="1062"/>
      <c r="AE1017" s="1062"/>
      <c r="AF1017" s="1062"/>
      <c r="AG1017" s="106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320"/>
      <c r="Z1018" s="321"/>
      <c r="AA1018" s="321"/>
      <c r="AB1018" s="322"/>
      <c r="AC1018" s="1062"/>
      <c r="AD1018" s="1062"/>
      <c r="AE1018" s="1062"/>
      <c r="AF1018" s="1062"/>
      <c r="AG1018" s="106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320"/>
      <c r="Z1019" s="321"/>
      <c r="AA1019" s="321"/>
      <c r="AB1019" s="322"/>
      <c r="AC1019" s="1062"/>
      <c r="AD1019" s="1062"/>
      <c r="AE1019" s="1062"/>
      <c r="AF1019" s="1062"/>
      <c r="AG1019" s="106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320"/>
      <c r="Z1020" s="321"/>
      <c r="AA1020" s="321"/>
      <c r="AB1020" s="322"/>
      <c r="AC1020" s="1062"/>
      <c r="AD1020" s="1062"/>
      <c r="AE1020" s="1062"/>
      <c r="AF1020" s="1062"/>
      <c r="AG1020" s="106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320"/>
      <c r="Z1021" s="321"/>
      <c r="AA1021" s="321"/>
      <c r="AB1021" s="322"/>
      <c r="AC1021" s="1062"/>
      <c r="AD1021" s="1062"/>
      <c r="AE1021" s="1062"/>
      <c r="AF1021" s="1062"/>
      <c r="AG1021" s="106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320"/>
      <c r="Z1022" s="321"/>
      <c r="AA1022" s="321"/>
      <c r="AB1022" s="322"/>
      <c r="AC1022" s="1062"/>
      <c r="AD1022" s="1062"/>
      <c r="AE1022" s="1062"/>
      <c r="AF1022" s="1062"/>
      <c r="AG1022" s="106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320"/>
      <c r="Z1023" s="321"/>
      <c r="AA1023" s="321"/>
      <c r="AB1023" s="322"/>
      <c r="AC1023" s="1062"/>
      <c r="AD1023" s="1062"/>
      <c r="AE1023" s="1062"/>
      <c r="AF1023" s="1062"/>
      <c r="AG1023" s="106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295</v>
      </c>
      <c r="K1026" s="109"/>
      <c r="L1026" s="109"/>
      <c r="M1026" s="109"/>
      <c r="N1026" s="109"/>
      <c r="O1026" s="109"/>
      <c r="P1026" s="337" t="s">
        <v>27</v>
      </c>
      <c r="Q1026" s="337"/>
      <c r="R1026" s="337"/>
      <c r="S1026" s="337"/>
      <c r="T1026" s="337"/>
      <c r="U1026" s="337"/>
      <c r="V1026" s="337"/>
      <c r="W1026" s="337"/>
      <c r="X1026" s="337"/>
      <c r="Y1026" s="347" t="s">
        <v>347</v>
      </c>
      <c r="Z1026" s="348"/>
      <c r="AA1026" s="348"/>
      <c r="AB1026" s="348"/>
      <c r="AC1026" s="277" t="s">
        <v>332</v>
      </c>
      <c r="AD1026" s="277"/>
      <c r="AE1026" s="277"/>
      <c r="AF1026" s="277"/>
      <c r="AG1026" s="277"/>
      <c r="AH1026" s="347" t="s">
        <v>257</v>
      </c>
      <c r="AI1026" s="349"/>
      <c r="AJ1026" s="349"/>
      <c r="AK1026" s="349"/>
      <c r="AL1026" s="349" t="s">
        <v>21</v>
      </c>
      <c r="AM1026" s="349"/>
      <c r="AN1026" s="349"/>
      <c r="AO1026" s="425"/>
      <c r="AP1026" s="426" t="s">
        <v>296</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320"/>
      <c r="Z1027" s="321"/>
      <c r="AA1027" s="321"/>
      <c r="AB1027" s="322"/>
      <c r="AC1027" s="1062"/>
      <c r="AD1027" s="1062"/>
      <c r="AE1027" s="1062"/>
      <c r="AF1027" s="1062"/>
      <c r="AG1027" s="106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320"/>
      <c r="Z1028" s="321"/>
      <c r="AA1028" s="321"/>
      <c r="AB1028" s="322"/>
      <c r="AC1028" s="1062"/>
      <c r="AD1028" s="1062"/>
      <c r="AE1028" s="1062"/>
      <c r="AF1028" s="1062"/>
      <c r="AG1028" s="106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320"/>
      <c r="Z1029" s="321"/>
      <c r="AA1029" s="321"/>
      <c r="AB1029" s="322"/>
      <c r="AC1029" s="1062"/>
      <c r="AD1029" s="1062"/>
      <c r="AE1029" s="1062"/>
      <c r="AF1029" s="1062"/>
      <c r="AG1029" s="106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320"/>
      <c r="Z1030" s="321"/>
      <c r="AA1030" s="321"/>
      <c r="AB1030" s="322"/>
      <c r="AC1030" s="1062"/>
      <c r="AD1030" s="1062"/>
      <c r="AE1030" s="1062"/>
      <c r="AF1030" s="1062"/>
      <c r="AG1030" s="106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320"/>
      <c r="Z1031" s="321"/>
      <c r="AA1031" s="321"/>
      <c r="AB1031" s="322"/>
      <c r="AC1031" s="1062"/>
      <c r="AD1031" s="1062"/>
      <c r="AE1031" s="1062"/>
      <c r="AF1031" s="1062"/>
      <c r="AG1031" s="106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320"/>
      <c r="Z1032" s="321"/>
      <c r="AA1032" s="321"/>
      <c r="AB1032" s="322"/>
      <c r="AC1032" s="1062"/>
      <c r="AD1032" s="1062"/>
      <c r="AE1032" s="1062"/>
      <c r="AF1032" s="1062"/>
      <c r="AG1032" s="106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420"/>
      <c r="Q1033" s="420"/>
      <c r="R1033" s="420"/>
      <c r="S1033" s="420"/>
      <c r="T1033" s="420"/>
      <c r="U1033" s="420"/>
      <c r="V1033" s="420"/>
      <c r="W1033" s="420"/>
      <c r="X1033" s="420"/>
      <c r="Y1033" s="320"/>
      <c r="Z1033" s="321"/>
      <c r="AA1033" s="321"/>
      <c r="AB1033" s="322"/>
      <c r="AC1033" s="1062"/>
      <c r="AD1033" s="1062"/>
      <c r="AE1033" s="1062"/>
      <c r="AF1033" s="1062"/>
      <c r="AG1033" s="106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420"/>
      <c r="Q1034" s="420"/>
      <c r="R1034" s="420"/>
      <c r="S1034" s="420"/>
      <c r="T1034" s="420"/>
      <c r="U1034" s="420"/>
      <c r="V1034" s="420"/>
      <c r="W1034" s="420"/>
      <c r="X1034" s="420"/>
      <c r="Y1034" s="320"/>
      <c r="Z1034" s="321"/>
      <c r="AA1034" s="321"/>
      <c r="AB1034" s="322"/>
      <c r="AC1034" s="1062"/>
      <c r="AD1034" s="1062"/>
      <c r="AE1034" s="1062"/>
      <c r="AF1034" s="1062"/>
      <c r="AG1034" s="106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320"/>
      <c r="Z1035" s="321"/>
      <c r="AA1035" s="321"/>
      <c r="AB1035" s="322"/>
      <c r="AC1035" s="1062"/>
      <c r="AD1035" s="1062"/>
      <c r="AE1035" s="1062"/>
      <c r="AF1035" s="1062"/>
      <c r="AG1035" s="106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320"/>
      <c r="Z1036" s="321"/>
      <c r="AA1036" s="321"/>
      <c r="AB1036" s="322"/>
      <c r="AC1036" s="1062"/>
      <c r="AD1036" s="1062"/>
      <c r="AE1036" s="1062"/>
      <c r="AF1036" s="1062"/>
      <c r="AG1036" s="106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320"/>
      <c r="Z1037" s="321"/>
      <c r="AA1037" s="321"/>
      <c r="AB1037" s="322"/>
      <c r="AC1037" s="1062"/>
      <c r="AD1037" s="1062"/>
      <c r="AE1037" s="1062"/>
      <c r="AF1037" s="1062"/>
      <c r="AG1037" s="106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420"/>
      <c r="Q1038" s="420"/>
      <c r="R1038" s="420"/>
      <c r="S1038" s="420"/>
      <c r="T1038" s="420"/>
      <c r="U1038" s="420"/>
      <c r="V1038" s="420"/>
      <c r="W1038" s="420"/>
      <c r="X1038" s="420"/>
      <c r="Y1038" s="320"/>
      <c r="Z1038" s="321"/>
      <c r="AA1038" s="321"/>
      <c r="AB1038" s="322"/>
      <c r="AC1038" s="1062"/>
      <c r="AD1038" s="1062"/>
      <c r="AE1038" s="1062"/>
      <c r="AF1038" s="1062"/>
      <c r="AG1038" s="106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320"/>
      <c r="Z1039" s="321"/>
      <c r="AA1039" s="321"/>
      <c r="AB1039" s="322"/>
      <c r="AC1039" s="1062"/>
      <c r="AD1039" s="1062"/>
      <c r="AE1039" s="1062"/>
      <c r="AF1039" s="1062"/>
      <c r="AG1039" s="106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320"/>
      <c r="Z1040" s="321"/>
      <c r="AA1040" s="321"/>
      <c r="AB1040" s="322"/>
      <c r="AC1040" s="1062"/>
      <c r="AD1040" s="1062"/>
      <c r="AE1040" s="1062"/>
      <c r="AF1040" s="1062"/>
      <c r="AG1040" s="106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320"/>
      <c r="Z1041" s="321"/>
      <c r="AA1041" s="321"/>
      <c r="AB1041" s="322"/>
      <c r="AC1041" s="1062"/>
      <c r="AD1041" s="1062"/>
      <c r="AE1041" s="1062"/>
      <c r="AF1041" s="1062"/>
      <c r="AG1041" s="106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320"/>
      <c r="Z1042" s="321"/>
      <c r="AA1042" s="321"/>
      <c r="AB1042" s="322"/>
      <c r="AC1042" s="1062"/>
      <c r="AD1042" s="1062"/>
      <c r="AE1042" s="1062"/>
      <c r="AF1042" s="1062"/>
      <c r="AG1042" s="106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320"/>
      <c r="Z1043" s="321"/>
      <c r="AA1043" s="321"/>
      <c r="AB1043" s="322"/>
      <c r="AC1043" s="1062"/>
      <c r="AD1043" s="1062"/>
      <c r="AE1043" s="1062"/>
      <c r="AF1043" s="1062"/>
      <c r="AG1043" s="106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320"/>
      <c r="Z1044" s="321"/>
      <c r="AA1044" s="321"/>
      <c r="AB1044" s="322"/>
      <c r="AC1044" s="1062"/>
      <c r="AD1044" s="1062"/>
      <c r="AE1044" s="1062"/>
      <c r="AF1044" s="1062"/>
      <c r="AG1044" s="106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320"/>
      <c r="Z1045" s="321"/>
      <c r="AA1045" s="321"/>
      <c r="AB1045" s="322"/>
      <c r="AC1045" s="1062"/>
      <c r="AD1045" s="1062"/>
      <c r="AE1045" s="1062"/>
      <c r="AF1045" s="1062"/>
      <c r="AG1045" s="106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320"/>
      <c r="Z1046" s="321"/>
      <c r="AA1046" s="321"/>
      <c r="AB1046" s="322"/>
      <c r="AC1046" s="1062"/>
      <c r="AD1046" s="1062"/>
      <c r="AE1046" s="1062"/>
      <c r="AF1046" s="1062"/>
      <c r="AG1046" s="106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320"/>
      <c r="Z1047" s="321"/>
      <c r="AA1047" s="321"/>
      <c r="AB1047" s="322"/>
      <c r="AC1047" s="1062"/>
      <c r="AD1047" s="1062"/>
      <c r="AE1047" s="1062"/>
      <c r="AF1047" s="1062"/>
      <c r="AG1047" s="106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320"/>
      <c r="Z1048" s="321"/>
      <c r="AA1048" s="321"/>
      <c r="AB1048" s="322"/>
      <c r="AC1048" s="1062"/>
      <c r="AD1048" s="1062"/>
      <c r="AE1048" s="1062"/>
      <c r="AF1048" s="1062"/>
      <c r="AG1048" s="106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320"/>
      <c r="Z1049" s="321"/>
      <c r="AA1049" s="321"/>
      <c r="AB1049" s="322"/>
      <c r="AC1049" s="1062"/>
      <c r="AD1049" s="1062"/>
      <c r="AE1049" s="1062"/>
      <c r="AF1049" s="1062"/>
      <c r="AG1049" s="106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320"/>
      <c r="Z1050" s="321"/>
      <c r="AA1050" s="321"/>
      <c r="AB1050" s="322"/>
      <c r="AC1050" s="1062"/>
      <c r="AD1050" s="1062"/>
      <c r="AE1050" s="1062"/>
      <c r="AF1050" s="1062"/>
      <c r="AG1050" s="106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320"/>
      <c r="Z1051" s="321"/>
      <c r="AA1051" s="321"/>
      <c r="AB1051" s="322"/>
      <c r="AC1051" s="1062"/>
      <c r="AD1051" s="1062"/>
      <c r="AE1051" s="1062"/>
      <c r="AF1051" s="1062"/>
      <c r="AG1051" s="106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320"/>
      <c r="Z1052" s="321"/>
      <c r="AA1052" s="321"/>
      <c r="AB1052" s="322"/>
      <c r="AC1052" s="1062"/>
      <c r="AD1052" s="1062"/>
      <c r="AE1052" s="1062"/>
      <c r="AF1052" s="1062"/>
      <c r="AG1052" s="106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320"/>
      <c r="Z1053" s="321"/>
      <c r="AA1053" s="321"/>
      <c r="AB1053" s="322"/>
      <c r="AC1053" s="1062"/>
      <c r="AD1053" s="1062"/>
      <c r="AE1053" s="1062"/>
      <c r="AF1053" s="1062"/>
      <c r="AG1053" s="106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320"/>
      <c r="Z1054" s="321"/>
      <c r="AA1054" s="321"/>
      <c r="AB1054" s="322"/>
      <c r="AC1054" s="1062"/>
      <c r="AD1054" s="1062"/>
      <c r="AE1054" s="1062"/>
      <c r="AF1054" s="1062"/>
      <c r="AG1054" s="106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320"/>
      <c r="Z1055" s="321"/>
      <c r="AA1055" s="321"/>
      <c r="AB1055" s="322"/>
      <c r="AC1055" s="1062"/>
      <c r="AD1055" s="1062"/>
      <c r="AE1055" s="1062"/>
      <c r="AF1055" s="1062"/>
      <c r="AG1055" s="106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320"/>
      <c r="Z1056" s="321"/>
      <c r="AA1056" s="321"/>
      <c r="AB1056" s="322"/>
      <c r="AC1056" s="1062"/>
      <c r="AD1056" s="1062"/>
      <c r="AE1056" s="1062"/>
      <c r="AF1056" s="1062"/>
      <c r="AG1056" s="106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295</v>
      </c>
      <c r="K1059" s="109"/>
      <c r="L1059" s="109"/>
      <c r="M1059" s="109"/>
      <c r="N1059" s="109"/>
      <c r="O1059" s="109"/>
      <c r="P1059" s="337" t="s">
        <v>27</v>
      </c>
      <c r="Q1059" s="337"/>
      <c r="R1059" s="337"/>
      <c r="S1059" s="337"/>
      <c r="T1059" s="337"/>
      <c r="U1059" s="337"/>
      <c r="V1059" s="337"/>
      <c r="W1059" s="337"/>
      <c r="X1059" s="337"/>
      <c r="Y1059" s="347" t="s">
        <v>347</v>
      </c>
      <c r="Z1059" s="348"/>
      <c r="AA1059" s="348"/>
      <c r="AB1059" s="348"/>
      <c r="AC1059" s="277" t="s">
        <v>332</v>
      </c>
      <c r="AD1059" s="277"/>
      <c r="AE1059" s="277"/>
      <c r="AF1059" s="277"/>
      <c r="AG1059" s="277"/>
      <c r="AH1059" s="347" t="s">
        <v>257</v>
      </c>
      <c r="AI1059" s="349"/>
      <c r="AJ1059" s="349"/>
      <c r="AK1059" s="349"/>
      <c r="AL1059" s="349" t="s">
        <v>21</v>
      </c>
      <c r="AM1059" s="349"/>
      <c r="AN1059" s="349"/>
      <c r="AO1059" s="425"/>
      <c r="AP1059" s="426" t="s">
        <v>296</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320"/>
      <c r="Z1060" s="321"/>
      <c r="AA1060" s="321"/>
      <c r="AB1060" s="322"/>
      <c r="AC1060" s="1062"/>
      <c r="AD1060" s="1062"/>
      <c r="AE1060" s="1062"/>
      <c r="AF1060" s="1062"/>
      <c r="AG1060" s="106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320"/>
      <c r="Z1061" s="321"/>
      <c r="AA1061" s="321"/>
      <c r="AB1061" s="322"/>
      <c r="AC1061" s="1062"/>
      <c r="AD1061" s="1062"/>
      <c r="AE1061" s="1062"/>
      <c r="AF1061" s="1062"/>
      <c r="AG1061" s="106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320"/>
      <c r="Z1062" s="321"/>
      <c r="AA1062" s="321"/>
      <c r="AB1062" s="322"/>
      <c r="AC1062" s="1062"/>
      <c r="AD1062" s="1062"/>
      <c r="AE1062" s="1062"/>
      <c r="AF1062" s="1062"/>
      <c r="AG1062" s="106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320"/>
      <c r="Z1063" s="321"/>
      <c r="AA1063" s="321"/>
      <c r="AB1063" s="322"/>
      <c r="AC1063" s="1062"/>
      <c r="AD1063" s="1062"/>
      <c r="AE1063" s="1062"/>
      <c r="AF1063" s="1062"/>
      <c r="AG1063" s="106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320"/>
      <c r="Z1064" s="321"/>
      <c r="AA1064" s="321"/>
      <c r="AB1064" s="322"/>
      <c r="AC1064" s="1062"/>
      <c r="AD1064" s="1062"/>
      <c r="AE1064" s="1062"/>
      <c r="AF1064" s="1062"/>
      <c r="AG1064" s="106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320"/>
      <c r="Z1065" s="321"/>
      <c r="AA1065" s="321"/>
      <c r="AB1065" s="322"/>
      <c r="AC1065" s="1062"/>
      <c r="AD1065" s="1062"/>
      <c r="AE1065" s="1062"/>
      <c r="AF1065" s="1062"/>
      <c r="AG1065" s="106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420"/>
      <c r="Q1066" s="420"/>
      <c r="R1066" s="420"/>
      <c r="S1066" s="420"/>
      <c r="T1066" s="420"/>
      <c r="U1066" s="420"/>
      <c r="V1066" s="420"/>
      <c r="W1066" s="420"/>
      <c r="X1066" s="420"/>
      <c r="Y1066" s="320"/>
      <c r="Z1066" s="321"/>
      <c r="AA1066" s="321"/>
      <c r="AB1066" s="322"/>
      <c r="AC1066" s="1062"/>
      <c r="AD1066" s="1062"/>
      <c r="AE1066" s="1062"/>
      <c r="AF1066" s="1062"/>
      <c r="AG1066" s="106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420"/>
      <c r="Q1067" s="420"/>
      <c r="R1067" s="420"/>
      <c r="S1067" s="420"/>
      <c r="T1067" s="420"/>
      <c r="U1067" s="420"/>
      <c r="V1067" s="420"/>
      <c r="W1067" s="420"/>
      <c r="X1067" s="420"/>
      <c r="Y1067" s="320"/>
      <c r="Z1067" s="321"/>
      <c r="AA1067" s="321"/>
      <c r="AB1067" s="322"/>
      <c r="AC1067" s="1062"/>
      <c r="AD1067" s="1062"/>
      <c r="AE1067" s="1062"/>
      <c r="AF1067" s="1062"/>
      <c r="AG1067" s="106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320"/>
      <c r="Z1068" s="321"/>
      <c r="AA1068" s="321"/>
      <c r="AB1068" s="322"/>
      <c r="AC1068" s="1062"/>
      <c r="AD1068" s="1062"/>
      <c r="AE1068" s="1062"/>
      <c r="AF1068" s="1062"/>
      <c r="AG1068" s="106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320"/>
      <c r="Z1069" s="321"/>
      <c r="AA1069" s="321"/>
      <c r="AB1069" s="322"/>
      <c r="AC1069" s="1062"/>
      <c r="AD1069" s="1062"/>
      <c r="AE1069" s="1062"/>
      <c r="AF1069" s="1062"/>
      <c r="AG1069" s="106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320"/>
      <c r="Z1070" s="321"/>
      <c r="AA1070" s="321"/>
      <c r="AB1070" s="322"/>
      <c r="AC1070" s="1062"/>
      <c r="AD1070" s="1062"/>
      <c r="AE1070" s="1062"/>
      <c r="AF1070" s="1062"/>
      <c r="AG1070" s="106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420"/>
      <c r="Q1071" s="420"/>
      <c r="R1071" s="420"/>
      <c r="S1071" s="420"/>
      <c r="T1071" s="420"/>
      <c r="U1071" s="420"/>
      <c r="V1071" s="420"/>
      <c r="W1071" s="420"/>
      <c r="X1071" s="420"/>
      <c r="Y1071" s="320"/>
      <c r="Z1071" s="321"/>
      <c r="AA1071" s="321"/>
      <c r="AB1071" s="322"/>
      <c r="AC1071" s="1062"/>
      <c r="AD1071" s="1062"/>
      <c r="AE1071" s="1062"/>
      <c r="AF1071" s="1062"/>
      <c r="AG1071" s="106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320"/>
      <c r="Z1072" s="321"/>
      <c r="AA1072" s="321"/>
      <c r="AB1072" s="322"/>
      <c r="AC1072" s="1062"/>
      <c r="AD1072" s="1062"/>
      <c r="AE1072" s="1062"/>
      <c r="AF1072" s="1062"/>
      <c r="AG1072" s="106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320"/>
      <c r="Z1073" s="321"/>
      <c r="AA1073" s="321"/>
      <c r="AB1073" s="322"/>
      <c r="AC1073" s="1062"/>
      <c r="AD1073" s="1062"/>
      <c r="AE1073" s="1062"/>
      <c r="AF1073" s="1062"/>
      <c r="AG1073" s="106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320"/>
      <c r="Z1074" s="321"/>
      <c r="AA1074" s="321"/>
      <c r="AB1074" s="322"/>
      <c r="AC1074" s="1062"/>
      <c r="AD1074" s="1062"/>
      <c r="AE1074" s="1062"/>
      <c r="AF1074" s="1062"/>
      <c r="AG1074" s="106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320"/>
      <c r="Z1075" s="321"/>
      <c r="AA1075" s="321"/>
      <c r="AB1075" s="322"/>
      <c r="AC1075" s="1062"/>
      <c r="AD1075" s="1062"/>
      <c r="AE1075" s="1062"/>
      <c r="AF1075" s="1062"/>
      <c r="AG1075" s="106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320"/>
      <c r="Z1076" s="321"/>
      <c r="AA1076" s="321"/>
      <c r="AB1076" s="322"/>
      <c r="AC1076" s="1062"/>
      <c r="AD1076" s="1062"/>
      <c r="AE1076" s="1062"/>
      <c r="AF1076" s="1062"/>
      <c r="AG1076" s="106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320"/>
      <c r="Z1077" s="321"/>
      <c r="AA1077" s="321"/>
      <c r="AB1077" s="322"/>
      <c r="AC1077" s="1062"/>
      <c r="AD1077" s="1062"/>
      <c r="AE1077" s="1062"/>
      <c r="AF1077" s="1062"/>
      <c r="AG1077" s="106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320"/>
      <c r="Z1078" s="321"/>
      <c r="AA1078" s="321"/>
      <c r="AB1078" s="322"/>
      <c r="AC1078" s="1062"/>
      <c r="AD1078" s="1062"/>
      <c r="AE1078" s="1062"/>
      <c r="AF1078" s="1062"/>
      <c r="AG1078" s="106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320"/>
      <c r="Z1079" s="321"/>
      <c r="AA1079" s="321"/>
      <c r="AB1079" s="322"/>
      <c r="AC1079" s="1062"/>
      <c r="AD1079" s="1062"/>
      <c r="AE1079" s="1062"/>
      <c r="AF1079" s="1062"/>
      <c r="AG1079" s="106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320"/>
      <c r="Z1080" s="321"/>
      <c r="AA1080" s="321"/>
      <c r="AB1080" s="322"/>
      <c r="AC1080" s="1062"/>
      <c r="AD1080" s="1062"/>
      <c r="AE1080" s="1062"/>
      <c r="AF1080" s="1062"/>
      <c r="AG1080" s="106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320"/>
      <c r="Z1081" s="321"/>
      <c r="AA1081" s="321"/>
      <c r="AB1081" s="322"/>
      <c r="AC1081" s="1062"/>
      <c r="AD1081" s="1062"/>
      <c r="AE1081" s="1062"/>
      <c r="AF1081" s="1062"/>
      <c r="AG1081" s="106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320"/>
      <c r="Z1082" s="321"/>
      <c r="AA1082" s="321"/>
      <c r="AB1082" s="322"/>
      <c r="AC1082" s="1062"/>
      <c r="AD1082" s="1062"/>
      <c r="AE1082" s="1062"/>
      <c r="AF1082" s="1062"/>
      <c r="AG1082" s="106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320"/>
      <c r="Z1083" s="321"/>
      <c r="AA1083" s="321"/>
      <c r="AB1083" s="322"/>
      <c r="AC1083" s="1062"/>
      <c r="AD1083" s="1062"/>
      <c r="AE1083" s="1062"/>
      <c r="AF1083" s="1062"/>
      <c r="AG1083" s="106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320"/>
      <c r="Z1084" s="321"/>
      <c r="AA1084" s="321"/>
      <c r="AB1084" s="322"/>
      <c r="AC1084" s="1062"/>
      <c r="AD1084" s="1062"/>
      <c r="AE1084" s="1062"/>
      <c r="AF1084" s="1062"/>
      <c r="AG1084" s="106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320"/>
      <c r="Z1085" s="321"/>
      <c r="AA1085" s="321"/>
      <c r="AB1085" s="322"/>
      <c r="AC1085" s="1062"/>
      <c r="AD1085" s="1062"/>
      <c r="AE1085" s="1062"/>
      <c r="AF1085" s="1062"/>
      <c r="AG1085" s="106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320"/>
      <c r="Z1086" s="321"/>
      <c r="AA1086" s="321"/>
      <c r="AB1086" s="322"/>
      <c r="AC1086" s="1062"/>
      <c r="AD1086" s="1062"/>
      <c r="AE1086" s="1062"/>
      <c r="AF1086" s="1062"/>
      <c r="AG1086" s="106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320"/>
      <c r="Z1087" s="321"/>
      <c r="AA1087" s="321"/>
      <c r="AB1087" s="322"/>
      <c r="AC1087" s="1062"/>
      <c r="AD1087" s="1062"/>
      <c r="AE1087" s="1062"/>
      <c r="AF1087" s="1062"/>
      <c r="AG1087" s="106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320"/>
      <c r="Z1088" s="321"/>
      <c r="AA1088" s="321"/>
      <c r="AB1088" s="322"/>
      <c r="AC1088" s="1062"/>
      <c r="AD1088" s="1062"/>
      <c r="AE1088" s="1062"/>
      <c r="AF1088" s="1062"/>
      <c r="AG1088" s="106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320"/>
      <c r="Z1089" s="321"/>
      <c r="AA1089" s="321"/>
      <c r="AB1089" s="322"/>
      <c r="AC1089" s="1062"/>
      <c r="AD1089" s="1062"/>
      <c r="AE1089" s="1062"/>
      <c r="AF1089" s="1062"/>
      <c r="AG1089" s="106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295</v>
      </c>
      <c r="K1092" s="109"/>
      <c r="L1092" s="109"/>
      <c r="M1092" s="109"/>
      <c r="N1092" s="109"/>
      <c r="O1092" s="109"/>
      <c r="P1092" s="337" t="s">
        <v>27</v>
      </c>
      <c r="Q1092" s="337"/>
      <c r="R1092" s="337"/>
      <c r="S1092" s="337"/>
      <c r="T1092" s="337"/>
      <c r="U1092" s="337"/>
      <c r="V1092" s="337"/>
      <c r="W1092" s="337"/>
      <c r="X1092" s="337"/>
      <c r="Y1092" s="347" t="s">
        <v>347</v>
      </c>
      <c r="Z1092" s="348"/>
      <c r="AA1092" s="348"/>
      <c r="AB1092" s="348"/>
      <c r="AC1092" s="277" t="s">
        <v>332</v>
      </c>
      <c r="AD1092" s="277"/>
      <c r="AE1092" s="277"/>
      <c r="AF1092" s="277"/>
      <c r="AG1092" s="277"/>
      <c r="AH1092" s="347" t="s">
        <v>257</v>
      </c>
      <c r="AI1092" s="349"/>
      <c r="AJ1092" s="349"/>
      <c r="AK1092" s="349"/>
      <c r="AL1092" s="349" t="s">
        <v>21</v>
      </c>
      <c r="AM1092" s="349"/>
      <c r="AN1092" s="349"/>
      <c r="AO1092" s="425"/>
      <c r="AP1092" s="426" t="s">
        <v>296</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320"/>
      <c r="Z1093" s="321"/>
      <c r="AA1093" s="321"/>
      <c r="AB1093" s="322"/>
      <c r="AC1093" s="1062"/>
      <c r="AD1093" s="1062"/>
      <c r="AE1093" s="1062"/>
      <c r="AF1093" s="1062"/>
      <c r="AG1093" s="106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320"/>
      <c r="Z1094" s="321"/>
      <c r="AA1094" s="321"/>
      <c r="AB1094" s="322"/>
      <c r="AC1094" s="1062"/>
      <c r="AD1094" s="1062"/>
      <c r="AE1094" s="1062"/>
      <c r="AF1094" s="1062"/>
      <c r="AG1094" s="106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320"/>
      <c r="Z1095" s="321"/>
      <c r="AA1095" s="321"/>
      <c r="AB1095" s="322"/>
      <c r="AC1095" s="1062"/>
      <c r="AD1095" s="1062"/>
      <c r="AE1095" s="1062"/>
      <c r="AF1095" s="1062"/>
      <c r="AG1095" s="106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320"/>
      <c r="Z1096" s="321"/>
      <c r="AA1096" s="321"/>
      <c r="AB1096" s="322"/>
      <c r="AC1096" s="1062"/>
      <c r="AD1096" s="1062"/>
      <c r="AE1096" s="1062"/>
      <c r="AF1096" s="1062"/>
      <c r="AG1096" s="106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320"/>
      <c r="Z1097" s="321"/>
      <c r="AA1097" s="321"/>
      <c r="AB1097" s="322"/>
      <c r="AC1097" s="1062"/>
      <c r="AD1097" s="1062"/>
      <c r="AE1097" s="1062"/>
      <c r="AF1097" s="1062"/>
      <c r="AG1097" s="106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320"/>
      <c r="Z1098" s="321"/>
      <c r="AA1098" s="321"/>
      <c r="AB1098" s="322"/>
      <c r="AC1098" s="1062"/>
      <c r="AD1098" s="1062"/>
      <c r="AE1098" s="1062"/>
      <c r="AF1098" s="1062"/>
      <c r="AG1098" s="106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420"/>
      <c r="Q1099" s="420"/>
      <c r="R1099" s="420"/>
      <c r="S1099" s="420"/>
      <c r="T1099" s="420"/>
      <c r="U1099" s="420"/>
      <c r="V1099" s="420"/>
      <c r="W1099" s="420"/>
      <c r="X1099" s="420"/>
      <c r="Y1099" s="320"/>
      <c r="Z1099" s="321"/>
      <c r="AA1099" s="321"/>
      <c r="AB1099" s="322"/>
      <c r="AC1099" s="1062"/>
      <c r="AD1099" s="1062"/>
      <c r="AE1099" s="1062"/>
      <c r="AF1099" s="1062"/>
      <c r="AG1099" s="106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420"/>
      <c r="Q1100" s="420"/>
      <c r="R1100" s="420"/>
      <c r="S1100" s="420"/>
      <c r="T1100" s="420"/>
      <c r="U1100" s="420"/>
      <c r="V1100" s="420"/>
      <c r="W1100" s="420"/>
      <c r="X1100" s="420"/>
      <c r="Y1100" s="320"/>
      <c r="Z1100" s="321"/>
      <c r="AA1100" s="321"/>
      <c r="AB1100" s="322"/>
      <c r="AC1100" s="1062"/>
      <c r="AD1100" s="1062"/>
      <c r="AE1100" s="1062"/>
      <c r="AF1100" s="1062"/>
      <c r="AG1100" s="106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420"/>
      <c r="Q1101" s="420"/>
      <c r="R1101" s="420"/>
      <c r="S1101" s="420"/>
      <c r="T1101" s="420"/>
      <c r="U1101" s="420"/>
      <c r="V1101" s="420"/>
      <c r="W1101" s="420"/>
      <c r="X1101" s="420"/>
      <c r="Y1101" s="320"/>
      <c r="Z1101" s="321"/>
      <c r="AA1101" s="321"/>
      <c r="AB1101" s="322"/>
      <c r="AC1101" s="1062"/>
      <c r="AD1101" s="1062"/>
      <c r="AE1101" s="1062"/>
      <c r="AF1101" s="1062"/>
      <c r="AG1101" s="106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420"/>
      <c r="Q1102" s="420"/>
      <c r="R1102" s="420"/>
      <c r="S1102" s="420"/>
      <c r="T1102" s="420"/>
      <c r="U1102" s="420"/>
      <c r="V1102" s="420"/>
      <c r="W1102" s="420"/>
      <c r="X1102" s="420"/>
      <c r="Y1102" s="320"/>
      <c r="Z1102" s="321"/>
      <c r="AA1102" s="321"/>
      <c r="AB1102" s="322"/>
      <c r="AC1102" s="1062"/>
      <c r="AD1102" s="1062"/>
      <c r="AE1102" s="1062"/>
      <c r="AF1102" s="1062"/>
      <c r="AG1102" s="106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420"/>
      <c r="Q1103" s="420"/>
      <c r="R1103" s="420"/>
      <c r="S1103" s="420"/>
      <c r="T1103" s="420"/>
      <c r="U1103" s="420"/>
      <c r="V1103" s="420"/>
      <c r="W1103" s="420"/>
      <c r="X1103" s="420"/>
      <c r="Y1103" s="320"/>
      <c r="Z1103" s="321"/>
      <c r="AA1103" s="321"/>
      <c r="AB1103" s="322"/>
      <c r="AC1103" s="1062"/>
      <c r="AD1103" s="1062"/>
      <c r="AE1103" s="1062"/>
      <c r="AF1103" s="1062"/>
      <c r="AG1103" s="106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420"/>
      <c r="Q1104" s="420"/>
      <c r="R1104" s="420"/>
      <c r="S1104" s="420"/>
      <c r="T1104" s="420"/>
      <c r="U1104" s="420"/>
      <c r="V1104" s="420"/>
      <c r="W1104" s="420"/>
      <c r="X1104" s="420"/>
      <c r="Y1104" s="320"/>
      <c r="Z1104" s="321"/>
      <c r="AA1104" s="321"/>
      <c r="AB1104" s="322"/>
      <c r="AC1104" s="1062"/>
      <c r="AD1104" s="1062"/>
      <c r="AE1104" s="1062"/>
      <c r="AF1104" s="1062"/>
      <c r="AG1104" s="106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420"/>
      <c r="Q1105" s="420"/>
      <c r="R1105" s="420"/>
      <c r="S1105" s="420"/>
      <c r="T1105" s="420"/>
      <c r="U1105" s="420"/>
      <c r="V1105" s="420"/>
      <c r="W1105" s="420"/>
      <c r="X1105" s="420"/>
      <c r="Y1105" s="320"/>
      <c r="Z1105" s="321"/>
      <c r="AA1105" s="321"/>
      <c r="AB1105" s="322"/>
      <c r="AC1105" s="1062"/>
      <c r="AD1105" s="1062"/>
      <c r="AE1105" s="1062"/>
      <c r="AF1105" s="1062"/>
      <c r="AG1105" s="106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420"/>
      <c r="Q1106" s="420"/>
      <c r="R1106" s="420"/>
      <c r="S1106" s="420"/>
      <c r="T1106" s="420"/>
      <c r="U1106" s="420"/>
      <c r="V1106" s="420"/>
      <c r="W1106" s="420"/>
      <c r="X1106" s="420"/>
      <c r="Y1106" s="320"/>
      <c r="Z1106" s="321"/>
      <c r="AA1106" s="321"/>
      <c r="AB1106" s="322"/>
      <c r="AC1106" s="1062"/>
      <c r="AD1106" s="1062"/>
      <c r="AE1106" s="1062"/>
      <c r="AF1106" s="1062"/>
      <c r="AG1106" s="106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420"/>
      <c r="Q1107" s="420"/>
      <c r="R1107" s="420"/>
      <c r="S1107" s="420"/>
      <c r="T1107" s="420"/>
      <c r="U1107" s="420"/>
      <c r="V1107" s="420"/>
      <c r="W1107" s="420"/>
      <c r="X1107" s="420"/>
      <c r="Y1107" s="320"/>
      <c r="Z1107" s="321"/>
      <c r="AA1107" s="321"/>
      <c r="AB1107" s="322"/>
      <c r="AC1107" s="1062"/>
      <c r="AD1107" s="1062"/>
      <c r="AE1107" s="1062"/>
      <c r="AF1107" s="1062"/>
      <c r="AG1107" s="106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420"/>
      <c r="Q1108" s="420"/>
      <c r="R1108" s="420"/>
      <c r="S1108" s="420"/>
      <c r="T1108" s="420"/>
      <c r="U1108" s="420"/>
      <c r="V1108" s="420"/>
      <c r="W1108" s="420"/>
      <c r="X1108" s="420"/>
      <c r="Y1108" s="320"/>
      <c r="Z1108" s="321"/>
      <c r="AA1108" s="321"/>
      <c r="AB1108" s="322"/>
      <c r="AC1108" s="1062"/>
      <c r="AD1108" s="1062"/>
      <c r="AE1108" s="1062"/>
      <c r="AF1108" s="1062"/>
      <c r="AG1108" s="106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420"/>
      <c r="Q1109" s="420"/>
      <c r="R1109" s="420"/>
      <c r="S1109" s="420"/>
      <c r="T1109" s="420"/>
      <c r="U1109" s="420"/>
      <c r="V1109" s="420"/>
      <c r="W1109" s="420"/>
      <c r="X1109" s="420"/>
      <c r="Y1109" s="320"/>
      <c r="Z1109" s="321"/>
      <c r="AA1109" s="321"/>
      <c r="AB1109" s="322"/>
      <c r="AC1109" s="1062"/>
      <c r="AD1109" s="1062"/>
      <c r="AE1109" s="1062"/>
      <c r="AF1109" s="1062"/>
      <c r="AG1109" s="106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420"/>
      <c r="Q1110" s="420"/>
      <c r="R1110" s="420"/>
      <c r="S1110" s="420"/>
      <c r="T1110" s="420"/>
      <c r="U1110" s="420"/>
      <c r="V1110" s="420"/>
      <c r="W1110" s="420"/>
      <c r="X1110" s="420"/>
      <c r="Y1110" s="320"/>
      <c r="Z1110" s="321"/>
      <c r="AA1110" s="321"/>
      <c r="AB1110" s="322"/>
      <c r="AC1110" s="1062"/>
      <c r="AD1110" s="1062"/>
      <c r="AE1110" s="1062"/>
      <c r="AF1110" s="1062"/>
      <c r="AG1110" s="106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420"/>
      <c r="Q1111" s="420"/>
      <c r="R1111" s="420"/>
      <c r="S1111" s="420"/>
      <c r="T1111" s="420"/>
      <c r="U1111" s="420"/>
      <c r="V1111" s="420"/>
      <c r="W1111" s="420"/>
      <c r="X1111" s="420"/>
      <c r="Y1111" s="320"/>
      <c r="Z1111" s="321"/>
      <c r="AA1111" s="321"/>
      <c r="AB1111" s="322"/>
      <c r="AC1111" s="1062"/>
      <c r="AD1111" s="1062"/>
      <c r="AE1111" s="1062"/>
      <c r="AF1111" s="1062"/>
      <c r="AG1111" s="106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420"/>
      <c r="Q1112" s="420"/>
      <c r="R1112" s="420"/>
      <c r="S1112" s="420"/>
      <c r="T1112" s="420"/>
      <c r="U1112" s="420"/>
      <c r="V1112" s="420"/>
      <c r="W1112" s="420"/>
      <c r="X1112" s="420"/>
      <c r="Y1112" s="320"/>
      <c r="Z1112" s="321"/>
      <c r="AA1112" s="321"/>
      <c r="AB1112" s="322"/>
      <c r="AC1112" s="1062"/>
      <c r="AD1112" s="1062"/>
      <c r="AE1112" s="1062"/>
      <c r="AF1112" s="1062"/>
      <c r="AG1112" s="106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420"/>
      <c r="Q1113" s="420"/>
      <c r="R1113" s="420"/>
      <c r="S1113" s="420"/>
      <c r="T1113" s="420"/>
      <c r="U1113" s="420"/>
      <c r="V1113" s="420"/>
      <c r="W1113" s="420"/>
      <c r="X1113" s="420"/>
      <c r="Y1113" s="320"/>
      <c r="Z1113" s="321"/>
      <c r="AA1113" s="321"/>
      <c r="AB1113" s="322"/>
      <c r="AC1113" s="1062"/>
      <c r="AD1113" s="1062"/>
      <c r="AE1113" s="1062"/>
      <c r="AF1113" s="1062"/>
      <c r="AG1113" s="106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420"/>
      <c r="Q1114" s="420"/>
      <c r="R1114" s="420"/>
      <c r="S1114" s="420"/>
      <c r="T1114" s="420"/>
      <c r="U1114" s="420"/>
      <c r="V1114" s="420"/>
      <c r="W1114" s="420"/>
      <c r="X1114" s="420"/>
      <c r="Y1114" s="320"/>
      <c r="Z1114" s="321"/>
      <c r="AA1114" s="321"/>
      <c r="AB1114" s="322"/>
      <c r="AC1114" s="1062"/>
      <c r="AD1114" s="1062"/>
      <c r="AE1114" s="1062"/>
      <c r="AF1114" s="1062"/>
      <c r="AG1114" s="106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420"/>
      <c r="Q1115" s="420"/>
      <c r="R1115" s="420"/>
      <c r="S1115" s="420"/>
      <c r="T1115" s="420"/>
      <c r="U1115" s="420"/>
      <c r="V1115" s="420"/>
      <c r="W1115" s="420"/>
      <c r="X1115" s="420"/>
      <c r="Y1115" s="320"/>
      <c r="Z1115" s="321"/>
      <c r="AA1115" s="321"/>
      <c r="AB1115" s="322"/>
      <c r="AC1115" s="1062"/>
      <c r="AD1115" s="1062"/>
      <c r="AE1115" s="1062"/>
      <c r="AF1115" s="1062"/>
      <c r="AG1115" s="106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420"/>
      <c r="Q1116" s="420"/>
      <c r="R1116" s="420"/>
      <c r="S1116" s="420"/>
      <c r="T1116" s="420"/>
      <c r="U1116" s="420"/>
      <c r="V1116" s="420"/>
      <c r="W1116" s="420"/>
      <c r="X1116" s="420"/>
      <c r="Y1116" s="320"/>
      <c r="Z1116" s="321"/>
      <c r="AA1116" s="321"/>
      <c r="AB1116" s="322"/>
      <c r="AC1116" s="1062"/>
      <c r="AD1116" s="1062"/>
      <c r="AE1116" s="1062"/>
      <c r="AF1116" s="1062"/>
      <c r="AG1116" s="106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420"/>
      <c r="Q1117" s="420"/>
      <c r="R1117" s="420"/>
      <c r="S1117" s="420"/>
      <c r="T1117" s="420"/>
      <c r="U1117" s="420"/>
      <c r="V1117" s="420"/>
      <c r="W1117" s="420"/>
      <c r="X1117" s="420"/>
      <c r="Y1117" s="320"/>
      <c r="Z1117" s="321"/>
      <c r="AA1117" s="321"/>
      <c r="AB1117" s="322"/>
      <c r="AC1117" s="1062"/>
      <c r="AD1117" s="1062"/>
      <c r="AE1117" s="1062"/>
      <c r="AF1117" s="1062"/>
      <c r="AG1117" s="106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420"/>
      <c r="Q1118" s="420"/>
      <c r="R1118" s="420"/>
      <c r="S1118" s="420"/>
      <c r="T1118" s="420"/>
      <c r="U1118" s="420"/>
      <c r="V1118" s="420"/>
      <c r="W1118" s="420"/>
      <c r="X1118" s="420"/>
      <c r="Y1118" s="320"/>
      <c r="Z1118" s="321"/>
      <c r="AA1118" s="321"/>
      <c r="AB1118" s="322"/>
      <c r="AC1118" s="1062"/>
      <c r="AD1118" s="1062"/>
      <c r="AE1118" s="1062"/>
      <c r="AF1118" s="1062"/>
      <c r="AG1118" s="106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420"/>
      <c r="Q1119" s="420"/>
      <c r="R1119" s="420"/>
      <c r="S1119" s="420"/>
      <c r="T1119" s="420"/>
      <c r="U1119" s="420"/>
      <c r="V1119" s="420"/>
      <c r="W1119" s="420"/>
      <c r="X1119" s="420"/>
      <c r="Y1119" s="320"/>
      <c r="Z1119" s="321"/>
      <c r="AA1119" s="321"/>
      <c r="AB1119" s="322"/>
      <c r="AC1119" s="1062"/>
      <c r="AD1119" s="1062"/>
      <c r="AE1119" s="1062"/>
      <c r="AF1119" s="1062"/>
      <c r="AG1119" s="106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420"/>
      <c r="Q1120" s="420"/>
      <c r="R1120" s="420"/>
      <c r="S1120" s="420"/>
      <c r="T1120" s="420"/>
      <c r="U1120" s="420"/>
      <c r="V1120" s="420"/>
      <c r="W1120" s="420"/>
      <c r="X1120" s="420"/>
      <c r="Y1120" s="320"/>
      <c r="Z1120" s="321"/>
      <c r="AA1120" s="321"/>
      <c r="AB1120" s="322"/>
      <c r="AC1120" s="1062"/>
      <c r="AD1120" s="1062"/>
      <c r="AE1120" s="1062"/>
      <c r="AF1120" s="1062"/>
      <c r="AG1120" s="106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420"/>
      <c r="Q1121" s="420"/>
      <c r="R1121" s="420"/>
      <c r="S1121" s="420"/>
      <c r="T1121" s="420"/>
      <c r="U1121" s="420"/>
      <c r="V1121" s="420"/>
      <c r="W1121" s="420"/>
      <c r="X1121" s="420"/>
      <c r="Y1121" s="320"/>
      <c r="Z1121" s="321"/>
      <c r="AA1121" s="321"/>
      <c r="AB1121" s="322"/>
      <c r="AC1121" s="1062"/>
      <c r="AD1121" s="1062"/>
      <c r="AE1121" s="1062"/>
      <c r="AF1121" s="1062"/>
      <c r="AG1121" s="106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420"/>
      <c r="Q1122" s="420"/>
      <c r="R1122" s="420"/>
      <c r="S1122" s="420"/>
      <c r="T1122" s="420"/>
      <c r="U1122" s="420"/>
      <c r="V1122" s="420"/>
      <c r="W1122" s="420"/>
      <c r="X1122" s="420"/>
      <c r="Y1122" s="320"/>
      <c r="Z1122" s="321"/>
      <c r="AA1122" s="321"/>
      <c r="AB1122" s="322"/>
      <c r="AC1122" s="1062"/>
      <c r="AD1122" s="1062"/>
      <c r="AE1122" s="1062"/>
      <c r="AF1122" s="1062"/>
      <c r="AG1122" s="106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295</v>
      </c>
      <c r="K1125" s="109"/>
      <c r="L1125" s="109"/>
      <c r="M1125" s="109"/>
      <c r="N1125" s="109"/>
      <c r="O1125" s="109"/>
      <c r="P1125" s="337" t="s">
        <v>27</v>
      </c>
      <c r="Q1125" s="337"/>
      <c r="R1125" s="337"/>
      <c r="S1125" s="337"/>
      <c r="T1125" s="337"/>
      <c r="U1125" s="337"/>
      <c r="V1125" s="337"/>
      <c r="W1125" s="337"/>
      <c r="X1125" s="337"/>
      <c r="Y1125" s="347" t="s">
        <v>347</v>
      </c>
      <c r="Z1125" s="348"/>
      <c r="AA1125" s="348"/>
      <c r="AB1125" s="348"/>
      <c r="AC1125" s="277" t="s">
        <v>332</v>
      </c>
      <c r="AD1125" s="277"/>
      <c r="AE1125" s="277"/>
      <c r="AF1125" s="277"/>
      <c r="AG1125" s="277"/>
      <c r="AH1125" s="347" t="s">
        <v>257</v>
      </c>
      <c r="AI1125" s="349"/>
      <c r="AJ1125" s="349"/>
      <c r="AK1125" s="349"/>
      <c r="AL1125" s="349" t="s">
        <v>21</v>
      </c>
      <c r="AM1125" s="349"/>
      <c r="AN1125" s="349"/>
      <c r="AO1125" s="425"/>
      <c r="AP1125" s="426" t="s">
        <v>296</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420"/>
      <c r="Q1126" s="420"/>
      <c r="R1126" s="420"/>
      <c r="S1126" s="420"/>
      <c r="T1126" s="420"/>
      <c r="U1126" s="420"/>
      <c r="V1126" s="420"/>
      <c r="W1126" s="420"/>
      <c r="X1126" s="420"/>
      <c r="Y1126" s="320"/>
      <c r="Z1126" s="321"/>
      <c r="AA1126" s="321"/>
      <c r="AB1126" s="322"/>
      <c r="AC1126" s="1062"/>
      <c r="AD1126" s="1062"/>
      <c r="AE1126" s="1062"/>
      <c r="AF1126" s="1062"/>
      <c r="AG1126" s="106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420"/>
      <c r="Q1127" s="420"/>
      <c r="R1127" s="420"/>
      <c r="S1127" s="420"/>
      <c r="T1127" s="420"/>
      <c r="U1127" s="420"/>
      <c r="V1127" s="420"/>
      <c r="W1127" s="420"/>
      <c r="X1127" s="420"/>
      <c r="Y1127" s="320"/>
      <c r="Z1127" s="321"/>
      <c r="AA1127" s="321"/>
      <c r="AB1127" s="322"/>
      <c r="AC1127" s="1062"/>
      <c r="AD1127" s="1062"/>
      <c r="AE1127" s="1062"/>
      <c r="AF1127" s="1062"/>
      <c r="AG1127" s="106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420"/>
      <c r="Q1128" s="420"/>
      <c r="R1128" s="420"/>
      <c r="S1128" s="420"/>
      <c r="T1128" s="420"/>
      <c r="U1128" s="420"/>
      <c r="V1128" s="420"/>
      <c r="W1128" s="420"/>
      <c r="X1128" s="420"/>
      <c r="Y1128" s="320"/>
      <c r="Z1128" s="321"/>
      <c r="AA1128" s="321"/>
      <c r="AB1128" s="322"/>
      <c r="AC1128" s="1062"/>
      <c r="AD1128" s="1062"/>
      <c r="AE1128" s="1062"/>
      <c r="AF1128" s="1062"/>
      <c r="AG1128" s="106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420"/>
      <c r="Q1129" s="420"/>
      <c r="R1129" s="420"/>
      <c r="S1129" s="420"/>
      <c r="T1129" s="420"/>
      <c r="U1129" s="420"/>
      <c r="V1129" s="420"/>
      <c r="W1129" s="420"/>
      <c r="X1129" s="420"/>
      <c r="Y1129" s="320"/>
      <c r="Z1129" s="321"/>
      <c r="AA1129" s="321"/>
      <c r="AB1129" s="322"/>
      <c r="AC1129" s="1062"/>
      <c r="AD1129" s="1062"/>
      <c r="AE1129" s="1062"/>
      <c r="AF1129" s="1062"/>
      <c r="AG1129" s="106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420"/>
      <c r="Q1130" s="420"/>
      <c r="R1130" s="420"/>
      <c r="S1130" s="420"/>
      <c r="T1130" s="420"/>
      <c r="U1130" s="420"/>
      <c r="V1130" s="420"/>
      <c r="W1130" s="420"/>
      <c r="X1130" s="420"/>
      <c r="Y1130" s="320"/>
      <c r="Z1130" s="321"/>
      <c r="AA1130" s="321"/>
      <c r="AB1130" s="322"/>
      <c r="AC1130" s="1062"/>
      <c r="AD1130" s="1062"/>
      <c r="AE1130" s="1062"/>
      <c r="AF1130" s="1062"/>
      <c r="AG1130" s="106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420"/>
      <c r="Q1131" s="420"/>
      <c r="R1131" s="420"/>
      <c r="S1131" s="420"/>
      <c r="T1131" s="420"/>
      <c r="U1131" s="420"/>
      <c r="V1131" s="420"/>
      <c r="W1131" s="420"/>
      <c r="X1131" s="420"/>
      <c r="Y1131" s="320"/>
      <c r="Z1131" s="321"/>
      <c r="AA1131" s="321"/>
      <c r="AB1131" s="322"/>
      <c r="AC1131" s="1062"/>
      <c r="AD1131" s="1062"/>
      <c r="AE1131" s="1062"/>
      <c r="AF1131" s="1062"/>
      <c r="AG1131" s="106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420"/>
      <c r="Q1132" s="420"/>
      <c r="R1132" s="420"/>
      <c r="S1132" s="420"/>
      <c r="T1132" s="420"/>
      <c r="U1132" s="420"/>
      <c r="V1132" s="420"/>
      <c r="W1132" s="420"/>
      <c r="X1132" s="420"/>
      <c r="Y1132" s="320"/>
      <c r="Z1132" s="321"/>
      <c r="AA1132" s="321"/>
      <c r="AB1132" s="322"/>
      <c r="AC1132" s="1062"/>
      <c r="AD1132" s="1062"/>
      <c r="AE1132" s="1062"/>
      <c r="AF1132" s="1062"/>
      <c r="AG1132" s="106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420"/>
      <c r="Q1133" s="420"/>
      <c r="R1133" s="420"/>
      <c r="S1133" s="420"/>
      <c r="T1133" s="420"/>
      <c r="U1133" s="420"/>
      <c r="V1133" s="420"/>
      <c r="W1133" s="420"/>
      <c r="X1133" s="420"/>
      <c r="Y1133" s="320"/>
      <c r="Z1133" s="321"/>
      <c r="AA1133" s="321"/>
      <c r="AB1133" s="322"/>
      <c r="AC1133" s="1062"/>
      <c r="AD1133" s="1062"/>
      <c r="AE1133" s="1062"/>
      <c r="AF1133" s="1062"/>
      <c r="AG1133" s="106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420"/>
      <c r="Q1134" s="420"/>
      <c r="R1134" s="420"/>
      <c r="S1134" s="420"/>
      <c r="T1134" s="420"/>
      <c r="U1134" s="420"/>
      <c r="V1134" s="420"/>
      <c r="W1134" s="420"/>
      <c r="X1134" s="420"/>
      <c r="Y1134" s="320"/>
      <c r="Z1134" s="321"/>
      <c r="AA1134" s="321"/>
      <c r="AB1134" s="322"/>
      <c r="AC1134" s="1062"/>
      <c r="AD1134" s="1062"/>
      <c r="AE1134" s="1062"/>
      <c r="AF1134" s="1062"/>
      <c r="AG1134" s="106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420"/>
      <c r="Q1135" s="420"/>
      <c r="R1135" s="420"/>
      <c r="S1135" s="420"/>
      <c r="T1135" s="420"/>
      <c r="U1135" s="420"/>
      <c r="V1135" s="420"/>
      <c r="W1135" s="420"/>
      <c r="X1135" s="420"/>
      <c r="Y1135" s="320"/>
      <c r="Z1135" s="321"/>
      <c r="AA1135" s="321"/>
      <c r="AB1135" s="322"/>
      <c r="AC1135" s="1062"/>
      <c r="AD1135" s="1062"/>
      <c r="AE1135" s="1062"/>
      <c r="AF1135" s="1062"/>
      <c r="AG1135" s="106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420"/>
      <c r="Q1136" s="420"/>
      <c r="R1136" s="420"/>
      <c r="S1136" s="420"/>
      <c r="T1136" s="420"/>
      <c r="U1136" s="420"/>
      <c r="V1136" s="420"/>
      <c r="W1136" s="420"/>
      <c r="X1136" s="420"/>
      <c r="Y1136" s="320"/>
      <c r="Z1136" s="321"/>
      <c r="AA1136" s="321"/>
      <c r="AB1136" s="322"/>
      <c r="AC1136" s="1062"/>
      <c r="AD1136" s="1062"/>
      <c r="AE1136" s="1062"/>
      <c r="AF1136" s="1062"/>
      <c r="AG1136" s="106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420"/>
      <c r="Q1137" s="420"/>
      <c r="R1137" s="420"/>
      <c r="S1137" s="420"/>
      <c r="T1137" s="420"/>
      <c r="U1137" s="420"/>
      <c r="V1137" s="420"/>
      <c r="W1137" s="420"/>
      <c r="X1137" s="420"/>
      <c r="Y1137" s="320"/>
      <c r="Z1137" s="321"/>
      <c r="AA1137" s="321"/>
      <c r="AB1137" s="322"/>
      <c r="AC1137" s="1062"/>
      <c r="AD1137" s="1062"/>
      <c r="AE1137" s="1062"/>
      <c r="AF1137" s="1062"/>
      <c r="AG1137" s="106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420"/>
      <c r="Q1138" s="420"/>
      <c r="R1138" s="420"/>
      <c r="S1138" s="420"/>
      <c r="T1138" s="420"/>
      <c r="U1138" s="420"/>
      <c r="V1138" s="420"/>
      <c r="W1138" s="420"/>
      <c r="X1138" s="420"/>
      <c r="Y1138" s="320"/>
      <c r="Z1138" s="321"/>
      <c r="AA1138" s="321"/>
      <c r="AB1138" s="322"/>
      <c r="AC1138" s="1062"/>
      <c r="AD1138" s="1062"/>
      <c r="AE1138" s="1062"/>
      <c r="AF1138" s="1062"/>
      <c r="AG1138" s="106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420"/>
      <c r="Q1139" s="420"/>
      <c r="R1139" s="420"/>
      <c r="S1139" s="420"/>
      <c r="T1139" s="420"/>
      <c r="U1139" s="420"/>
      <c r="V1139" s="420"/>
      <c r="W1139" s="420"/>
      <c r="X1139" s="420"/>
      <c r="Y1139" s="320"/>
      <c r="Z1139" s="321"/>
      <c r="AA1139" s="321"/>
      <c r="AB1139" s="322"/>
      <c r="AC1139" s="1062"/>
      <c r="AD1139" s="1062"/>
      <c r="AE1139" s="1062"/>
      <c r="AF1139" s="1062"/>
      <c r="AG1139" s="106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420"/>
      <c r="Q1140" s="420"/>
      <c r="R1140" s="420"/>
      <c r="S1140" s="420"/>
      <c r="T1140" s="420"/>
      <c r="U1140" s="420"/>
      <c r="V1140" s="420"/>
      <c r="W1140" s="420"/>
      <c r="X1140" s="420"/>
      <c r="Y1140" s="320"/>
      <c r="Z1140" s="321"/>
      <c r="AA1140" s="321"/>
      <c r="AB1140" s="322"/>
      <c r="AC1140" s="1062"/>
      <c r="AD1140" s="1062"/>
      <c r="AE1140" s="1062"/>
      <c r="AF1140" s="1062"/>
      <c r="AG1140" s="106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420"/>
      <c r="Q1141" s="420"/>
      <c r="R1141" s="420"/>
      <c r="S1141" s="420"/>
      <c r="T1141" s="420"/>
      <c r="U1141" s="420"/>
      <c r="V1141" s="420"/>
      <c r="W1141" s="420"/>
      <c r="X1141" s="420"/>
      <c r="Y1141" s="320"/>
      <c r="Z1141" s="321"/>
      <c r="AA1141" s="321"/>
      <c r="AB1141" s="322"/>
      <c r="AC1141" s="1062"/>
      <c r="AD1141" s="1062"/>
      <c r="AE1141" s="1062"/>
      <c r="AF1141" s="1062"/>
      <c r="AG1141" s="106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420"/>
      <c r="Q1142" s="420"/>
      <c r="R1142" s="420"/>
      <c r="S1142" s="420"/>
      <c r="T1142" s="420"/>
      <c r="U1142" s="420"/>
      <c r="V1142" s="420"/>
      <c r="W1142" s="420"/>
      <c r="X1142" s="420"/>
      <c r="Y1142" s="320"/>
      <c r="Z1142" s="321"/>
      <c r="AA1142" s="321"/>
      <c r="AB1142" s="322"/>
      <c r="AC1142" s="1062"/>
      <c r="AD1142" s="1062"/>
      <c r="AE1142" s="1062"/>
      <c r="AF1142" s="1062"/>
      <c r="AG1142" s="106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420"/>
      <c r="Q1143" s="420"/>
      <c r="R1143" s="420"/>
      <c r="S1143" s="420"/>
      <c r="T1143" s="420"/>
      <c r="U1143" s="420"/>
      <c r="V1143" s="420"/>
      <c r="W1143" s="420"/>
      <c r="X1143" s="420"/>
      <c r="Y1143" s="320"/>
      <c r="Z1143" s="321"/>
      <c r="AA1143" s="321"/>
      <c r="AB1143" s="322"/>
      <c r="AC1143" s="1062"/>
      <c r="AD1143" s="1062"/>
      <c r="AE1143" s="1062"/>
      <c r="AF1143" s="1062"/>
      <c r="AG1143" s="106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420"/>
      <c r="Q1144" s="420"/>
      <c r="R1144" s="420"/>
      <c r="S1144" s="420"/>
      <c r="T1144" s="420"/>
      <c r="U1144" s="420"/>
      <c r="V1144" s="420"/>
      <c r="W1144" s="420"/>
      <c r="X1144" s="420"/>
      <c r="Y1144" s="320"/>
      <c r="Z1144" s="321"/>
      <c r="AA1144" s="321"/>
      <c r="AB1144" s="322"/>
      <c r="AC1144" s="1062"/>
      <c r="AD1144" s="1062"/>
      <c r="AE1144" s="1062"/>
      <c r="AF1144" s="1062"/>
      <c r="AG1144" s="106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420"/>
      <c r="Q1145" s="420"/>
      <c r="R1145" s="420"/>
      <c r="S1145" s="420"/>
      <c r="T1145" s="420"/>
      <c r="U1145" s="420"/>
      <c r="V1145" s="420"/>
      <c r="W1145" s="420"/>
      <c r="X1145" s="420"/>
      <c r="Y1145" s="320"/>
      <c r="Z1145" s="321"/>
      <c r="AA1145" s="321"/>
      <c r="AB1145" s="322"/>
      <c r="AC1145" s="1062"/>
      <c r="AD1145" s="1062"/>
      <c r="AE1145" s="1062"/>
      <c r="AF1145" s="1062"/>
      <c r="AG1145" s="106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420"/>
      <c r="Q1146" s="420"/>
      <c r="R1146" s="420"/>
      <c r="S1146" s="420"/>
      <c r="T1146" s="420"/>
      <c r="U1146" s="420"/>
      <c r="V1146" s="420"/>
      <c r="W1146" s="420"/>
      <c r="X1146" s="420"/>
      <c r="Y1146" s="320"/>
      <c r="Z1146" s="321"/>
      <c r="AA1146" s="321"/>
      <c r="AB1146" s="322"/>
      <c r="AC1146" s="1062"/>
      <c r="AD1146" s="1062"/>
      <c r="AE1146" s="1062"/>
      <c r="AF1146" s="1062"/>
      <c r="AG1146" s="106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420"/>
      <c r="Q1147" s="420"/>
      <c r="R1147" s="420"/>
      <c r="S1147" s="420"/>
      <c r="T1147" s="420"/>
      <c r="U1147" s="420"/>
      <c r="V1147" s="420"/>
      <c r="W1147" s="420"/>
      <c r="X1147" s="420"/>
      <c r="Y1147" s="320"/>
      <c r="Z1147" s="321"/>
      <c r="AA1147" s="321"/>
      <c r="AB1147" s="322"/>
      <c r="AC1147" s="1062"/>
      <c r="AD1147" s="1062"/>
      <c r="AE1147" s="1062"/>
      <c r="AF1147" s="1062"/>
      <c r="AG1147" s="106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420"/>
      <c r="Q1148" s="420"/>
      <c r="R1148" s="420"/>
      <c r="S1148" s="420"/>
      <c r="T1148" s="420"/>
      <c r="U1148" s="420"/>
      <c r="V1148" s="420"/>
      <c r="W1148" s="420"/>
      <c r="X1148" s="420"/>
      <c r="Y1148" s="320"/>
      <c r="Z1148" s="321"/>
      <c r="AA1148" s="321"/>
      <c r="AB1148" s="322"/>
      <c r="AC1148" s="1062"/>
      <c r="AD1148" s="1062"/>
      <c r="AE1148" s="1062"/>
      <c r="AF1148" s="1062"/>
      <c r="AG1148" s="106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420"/>
      <c r="Q1149" s="420"/>
      <c r="R1149" s="420"/>
      <c r="S1149" s="420"/>
      <c r="T1149" s="420"/>
      <c r="U1149" s="420"/>
      <c r="V1149" s="420"/>
      <c r="W1149" s="420"/>
      <c r="X1149" s="420"/>
      <c r="Y1149" s="320"/>
      <c r="Z1149" s="321"/>
      <c r="AA1149" s="321"/>
      <c r="AB1149" s="322"/>
      <c r="AC1149" s="1062"/>
      <c r="AD1149" s="1062"/>
      <c r="AE1149" s="1062"/>
      <c r="AF1149" s="1062"/>
      <c r="AG1149" s="106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420"/>
      <c r="Q1150" s="420"/>
      <c r="R1150" s="420"/>
      <c r="S1150" s="420"/>
      <c r="T1150" s="420"/>
      <c r="U1150" s="420"/>
      <c r="V1150" s="420"/>
      <c r="W1150" s="420"/>
      <c r="X1150" s="420"/>
      <c r="Y1150" s="320"/>
      <c r="Z1150" s="321"/>
      <c r="AA1150" s="321"/>
      <c r="AB1150" s="322"/>
      <c r="AC1150" s="1062"/>
      <c r="AD1150" s="1062"/>
      <c r="AE1150" s="1062"/>
      <c r="AF1150" s="1062"/>
      <c r="AG1150" s="106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420"/>
      <c r="Q1151" s="420"/>
      <c r="R1151" s="420"/>
      <c r="S1151" s="420"/>
      <c r="T1151" s="420"/>
      <c r="U1151" s="420"/>
      <c r="V1151" s="420"/>
      <c r="W1151" s="420"/>
      <c r="X1151" s="420"/>
      <c r="Y1151" s="320"/>
      <c r="Z1151" s="321"/>
      <c r="AA1151" s="321"/>
      <c r="AB1151" s="322"/>
      <c r="AC1151" s="1062"/>
      <c r="AD1151" s="1062"/>
      <c r="AE1151" s="1062"/>
      <c r="AF1151" s="1062"/>
      <c r="AG1151" s="106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420"/>
      <c r="Q1152" s="420"/>
      <c r="R1152" s="420"/>
      <c r="S1152" s="420"/>
      <c r="T1152" s="420"/>
      <c r="U1152" s="420"/>
      <c r="V1152" s="420"/>
      <c r="W1152" s="420"/>
      <c r="X1152" s="420"/>
      <c r="Y1152" s="320"/>
      <c r="Z1152" s="321"/>
      <c r="AA1152" s="321"/>
      <c r="AB1152" s="322"/>
      <c r="AC1152" s="1062"/>
      <c r="AD1152" s="1062"/>
      <c r="AE1152" s="1062"/>
      <c r="AF1152" s="1062"/>
      <c r="AG1152" s="106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420"/>
      <c r="Q1153" s="420"/>
      <c r="R1153" s="420"/>
      <c r="S1153" s="420"/>
      <c r="T1153" s="420"/>
      <c r="U1153" s="420"/>
      <c r="V1153" s="420"/>
      <c r="W1153" s="420"/>
      <c r="X1153" s="420"/>
      <c r="Y1153" s="320"/>
      <c r="Z1153" s="321"/>
      <c r="AA1153" s="321"/>
      <c r="AB1153" s="322"/>
      <c r="AC1153" s="1062"/>
      <c r="AD1153" s="1062"/>
      <c r="AE1153" s="1062"/>
      <c r="AF1153" s="1062"/>
      <c r="AG1153" s="106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420"/>
      <c r="Q1154" s="420"/>
      <c r="R1154" s="420"/>
      <c r="S1154" s="420"/>
      <c r="T1154" s="420"/>
      <c r="U1154" s="420"/>
      <c r="V1154" s="420"/>
      <c r="W1154" s="420"/>
      <c r="X1154" s="420"/>
      <c r="Y1154" s="320"/>
      <c r="Z1154" s="321"/>
      <c r="AA1154" s="321"/>
      <c r="AB1154" s="322"/>
      <c r="AC1154" s="1062"/>
      <c r="AD1154" s="1062"/>
      <c r="AE1154" s="1062"/>
      <c r="AF1154" s="1062"/>
      <c r="AG1154" s="106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420"/>
      <c r="Q1155" s="420"/>
      <c r="R1155" s="420"/>
      <c r="S1155" s="420"/>
      <c r="T1155" s="420"/>
      <c r="U1155" s="420"/>
      <c r="V1155" s="420"/>
      <c r="W1155" s="420"/>
      <c r="X1155" s="420"/>
      <c r="Y1155" s="320"/>
      <c r="Z1155" s="321"/>
      <c r="AA1155" s="321"/>
      <c r="AB1155" s="322"/>
      <c r="AC1155" s="1062"/>
      <c r="AD1155" s="1062"/>
      <c r="AE1155" s="1062"/>
      <c r="AF1155" s="1062"/>
      <c r="AG1155" s="106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295</v>
      </c>
      <c r="K1158" s="109"/>
      <c r="L1158" s="109"/>
      <c r="M1158" s="109"/>
      <c r="N1158" s="109"/>
      <c r="O1158" s="109"/>
      <c r="P1158" s="337" t="s">
        <v>27</v>
      </c>
      <c r="Q1158" s="337"/>
      <c r="R1158" s="337"/>
      <c r="S1158" s="337"/>
      <c r="T1158" s="337"/>
      <c r="U1158" s="337"/>
      <c r="V1158" s="337"/>
      <c r="W1158" s="337"/>
      <c r="X1158" s="337"/>
      <c r="Y1158" s="347" t="s">
        <v>347</v>
      </c>
      <c r="Z1158" s="348"/>
      <c r="AA1158" s="348"/>
      <c r="AB1158" s="348"/>
      <c r="AC1158" s="277" t="s">
        <v>332</v>
      </c>
      <c r="AD1158" s="277"/>
      <c r="AE1158" s="277"/>
      <c r="AF1158" s="277"/>
      <c r="AG1158" s="277"/>
      <c r="AH1158" s="347" t="s">
        <v>257</v>
      </c>
      <c r="AI1158" s="349"/>
      <c r="AJ1158" s="349"/>
      <c r="AK1158" s="349"/>
      <c r="AL1158" s="349" t="s">
        <v>21</v>
      </c>
      <c r="AM1158" s="349"/>
      <c r="AN1158" s="349"/>
      <c r="AO1158" s="425"/>
      <c r="AP1158" s="426" t="s">
        <v>296</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420"/>
      <c r="Q1159" s="420"/>
      <c r="R1159" s="420"/>
      <c r="S1159" s="420"/>
      <c r="T1159" s="420"/>
      <c r="U1159" s="420"/>
      <c r="V1159" s="420"/>
      <c r="W1159" s="420"/>
      <c r="X1159" s="420"/>
      <c r="Y1159" s="320"/>
      <c r="Z1159" s="321"/>
      <c r="AA1159" s="321"/>
      <c r="AB1159" s="322"/>
      <c r="AC1159" s="1062"/>
      <c r="AD1159" s="1062"/>
      <c r="AE1159" s="1062"/>
      <c r="AF1159" s="1062"/>
      <c r="AG1159" s="106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420"/>
      <c r="Q1160" s="420"/>
      <c r="R1160" s="420"/>
      <c r="S1160" s="420"/>
      <c r="T1160" s="420"/>
      <c r="U1160" s="420"/>
      <c r="V1160" s="420"/>
      <c r="W1160" s="420"/>
      <c r="X1160" s="420"/>
      <c r="Y1160" s="320"/>
      <c r="Z1160" s="321"/>
      <c r="AA1160" s="321"/>
      <c r="AB1160" s="322"/>
      <c r="AC1160" s="1062"/>
      <c r="AD1160" s="1062"/>
      <c r="AE1160" s="1062"/>
      <c r="AF1160" s="1062"/>
      <c r="AG1160" s="106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420"/>
      <c r="Q1161" s="420"/>
      <c r="R1161" s="420"/>
      <c r="S1161" s="420"/>
      <c r="T1161" s="420"/>
      <c r="U1161" s="420"/>
      <c r="V1161" s="420"/>
      <c r="W1161" s="420"/>
      <c r="X1161" s="420"/>
      <c r="Y1161" s="320"/>
      <c r="Z1161" s="321"/>
      <c r="AA1161" s="321"/>
      <c r="AB1161" s="322"/>
      <c r="AC1161" s="1062"/>
      <c r="AD1161" s="1062"/>
      <c r="AE1161" s="1062"/>
      <c r="AF1161" s="1062"/>
      <c r="AG1161" s="106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420"/>
      <c r="Q1162" s="420"/>
      <c r="R1162" s="420"/>
      <c r="S1162" s="420"/>
      <c r="T1162" s="420"/>
      <c r="U1162" s="420"/>
      <c r="V1162" s="420"/>
      <c r="W1162" s="420"/>
      <c r="X1162" s="420"/>
      <c r="Y1162" s="320"/>
      <c r="Z1162" s="321"/>
      <c r="AA1162" s="321"/>
      <c r="AB1162" s="322"/>
      <c r="AC1162" s="1062"/>
      <c r="AD1162" s="1062"/>
      <c r="AE1162" s="1062"/>
      <c r="AF1162" s="1062"/>
      <c r="AG1162" s="106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420"/>
      <c r="Q1163" s="420"/>
      <c r="R1163" s="420"/>
      <c r="S1163" s="420"/>
      <c r="T1163" s="420"/>
      <c r="U1163" s="420"/>
      <c r="V1163" s="420"/>
      <c r="W1163" s="420"/>
      <c r="X1163" s="420"/>
      <c r="Y1163" s="320"/>
      <c r="Z1163" s="321"/>
      <c r="AA1163" s="321"/>
      <c r="AB1163" s="322"/>
      <c r="AC1163" s="1062"/>
      <c r="AD1163" s="1062"/>
      <c r="AE1163" s="1062"/>
      <c r="AF1163" s="1062"/>
      <c r="AG1163" s="106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420"/>
      <c r="Q1164" s="420"/>
      <c r="R1164" s="420"/>
      <c r="S1164" s="420"/>
      <c r="T1164" s="420"/>
      <c r="U1164" s="420"/>
      <c r="V1164" s="420"/>
      <c r="W1164" s="420"/>
      <c r="X1164" s="420"/>
      <c r="Y1164" s="320"/>
      <c r="Z1164" s="321"/>
      <c r="AA1164" s="321"/>
      <c r="AB1164" s="322"/>
      <c r="AC1164" s="1062"/>
      <c r="AD1164" s="1062"/>
      <c r="AE1164" s="1062"/>
      <c r="AF1164" s="1062"/>
      <c r="AG1164" s="106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420"/>
      <c r="Q1165" s="420"/>
      <c r="R1165" s="420"/>
      <c r="S1165" s="420"/>
      <c r="T1165" s="420"/>
      <c r="U1165" s="420"/>
      <c r="V1165" s="420"/>
      <c r="W1165" s="420"/>
      <c r="X1165" s="420"/>
      <c r="Y1165" s="320"/>
      <c r="Z1165" s="321"/>
      <c r="AA1165" s="321"/>
      <c r="AB1165" s="322"/>
      <c r="AC1165" s="1062"/>
      <c r="AD1165" s="1062"/>
      <c r="AE1165" s="1062"/>
      <c r="AF1165" s="1062"/>
      <c r="AG1165" s="106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420"/>
      <c r="Q1166" s="420"/>
      <c r="R1166" s="420"/>
      <c r="S1166" s="420"/>
      <c r="T1166" s="420"/>
      <c r="U1166" s="420"/>
      <c r="V1166" s="420"/>
      <c r="W1166" s="420"/>
      <c r="X1166" s="420"/>
      <c r="Y1166" s="320"/>
      <c r="Z1166" s="321"/>
      <c r="AA1166" s="321"/>
      <c r="AB1166" s="322"/>
      <c r="AC1166" s="1062"/>
      <c r="AD1166" s="1062"/>
      <c r="AE1166" s="1062"/>
      <c r="AF1166" s="1062"/>
      <c r="AG1166" s="106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420"/>
      <c r="Q1167" s="420"/>
      <c r="R1167" s="420"/>
      <c r="S1167" s="420"/>
      <c r="T1167" s="420"/>
      <c r="U1167" s="420"/>
      <c r="V1167" s="420"/>
      <c r="W1167" s="420"/>
      <c r="X1167" s="420"/>
      <c r="Y1167" s="320"/>
      <c r="Z1167" s="321"/>
      <c r="AA1167" s="321"/>
      <c r="AB1167" s="322"/>
      <c r="AC1167" s="1062"/>
      <c r="AD1167" s="1062"/>
      <c r="AE1167" s="1062"/>
      <c r="AF1167" s="1062"/>
      <c r="AG1167" s="106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420"/>
      <c r="Q1168" s="420"/>
      <c r="R1168" s="420"/>
      <c r="S1168" s="420"/>
      <c r="T1168" s="420"/>
      <c r="U1168" s="420"/>
      <c r="V1168" s="420"/>
      <c r="W1168" s="420"/>
      <c r="X1168" s="420"/>
      <c r="Y1168" s="320"/>
      <c r="Z1168" s="321"/>
      <c r="AA1168" s="321"/>
      <c r="AB1168" s="322"/>
      <c r="AC1168" s="1062"/>
      <c r="AD1168" s="1062"/>
      <c r="AE1168" s="1062"/>
      <c r="AF1168" s="1062"/>
      <c r="AG1168" s="106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420"/>
      <c r="Q1169" s="420"/>
      <c r="R1169" s="420"/>
      <c r="S1169" s="420"/>
      <c r="T1169" s="420"/>
      <c r="U1169" s="420"/>
      <c r="V1169" s="420"/>
      <c r="W1169" s="420"/>
      <c r="X1169" s="420"/>
      <c r="Y1169" s="320"/>
      <c r="Z1169" s="321"/>
      <c r="AA1169" s="321"/>
      <c r="AB1169" s="322"/>
      <c r="AC1169" s="1062"/>
      <c r="AD1169" s="1062"/>
      <c r="AE1169" s="1062"/>
      <c r="AF1169" s="1062"/>
      <c r="AG1169" s="106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420"/>
      <c r="Q1170" s="420"/>
      <c r="R1170" s="420"/>
      <c r="S1170" s="420"/>
      <c r="T1170" s="420"/>
      <c r="U1170" s="420"/>
      <c r="V1170" s="420"/>
      <c r="W1170" s="420"/>
      <c r="X1170" s="420"/>
      <c r="Y1170" s="320"/>
      <c r="Z1170" s="321"/>
      <c r="AA1170" s="321"/>
      <c r="AB1170" s="322"/>
      <c r="AC1170" s="1062"/>
      <c r="AD1170" s="1062"/>
      <c r="AE1170" s="1062"/>
      <c r="AF1170" s="1062"/>
      <c r="AG1170" s="106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420"/>
      <c r="Q1171" s="420"/>
      <c r="R1171" s="420"/>
      <c r="S1171" s="420"/>
      <c r="T1171" s="420"/>
      <c r="U1171" s="420"/>
      <c r="V1171" s="420"/>
      <c r="W1171" s="420"/>
      <c r="X1171" s="420"/>
      <c r="Y1171" s="320"/>
      <c r="Z1171" s="321"/>
      <c r="AA1171" s="321"/>
      <c r="AB1171" s="322"/>
      <c r="AC1171" s="1062"/>
      <c r="AD1171" s="1062"/>
      <c r="AE1171" s="1062"/>
      <c r="AF1171" s="1062"/>
      <c r="AG1171" s="106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420"/>
      <c r="Q1172" s="420"/>
      <c r="R1172" s="420"/>
      <c r="S1172" s="420"/>
      <c r="T1172" s="420"/>
      <c r="U1172" s="420"/>
      <c r="V1172" s="420"/>
      <c r="W1172" s="420"/>
      <c r="X1172" s="420"/>
      <c r="Y1172" s="320"/>
      <c r="Z1172" s="321"/>
      <c r="AA1172" s="321"/>
      <c r="AB1172" s="322"/>
      <c r="AC1172" s="1062"/>
      <c r="AD1172" s="1062"/>
      <c r="AE1172" s="1062"/>
      <c r="AF1172" s="1062"/>
      <c r="AG1172" s="106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420"/>
      <c r="Q1173" s="420"/>
      <c r="R1173" s="420"/>
      <c r="S1173" s="420"/>
      <c r="T1173" s="420"/>
      <c r="U1173" s="420"/>
      <c r="V1173" s="420"/>
      <c r="W1173" s="420"/>
      <c r="X1173" s="420"/>
      <c r="Y1173" s="320"/>
      <c r="Z1173" s="321"/>
      <c r="AA1173" s="321"/>
      <c r="AB1173" s="322"/>
      <c r="AC1173" s="1062"/>
      <c r="AD1173" s="1062"/>
      <c r="AE1173" s="1062"/>
      <c r="AF1173" s="1062"/>
      <c r="AG1173" s="106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420"/>
      <c r="Q1174" s="420"/>
      <c r="R1174" s="420"/>
      <c r="S1174" s="420"/>
      <c r="T1174" s="420"/>
      <c r="U1174" s="420"/>
      <c r="V1174" s="420"/>
      <c r="W1174" s="420"/>
      <c r="X1174" s="420"/>
      <c r="Y1174" s="320"/>
      <c r="Z1174" s="321"/>
      <c r="AA1174" s="321"/>
      <c r="AB1174" s="322"/>
      <c r="AC1174" s="1062"/>
      <c r="AD1174" s="1062"/>
      <c r="AE1174" s="1062"/>
      <c r="AF1174" s="1062"/>
      <c r="AG1174" s="106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420"/>
      <c r="Q1175" s="420"/>
      <c r="R1175" s="420"/>
      <c r="S1175" s="420"/>
      <c r="T1175" s="420"/>
      <c r="U1175" s="420"/>
      <c r="V1175" s="420"/>
      <c r="W1175" s="420"/>
      <c r="X1175" s="420"/>
      <c r="Y1175" s="320"/>
      <c r="Z1175" s="321"/>
      <c r="AA1175" s="321"/>
      <c r="AB1175" s="322"/>
      <c r="AC1175" s="1062"/>
      <c r="AD1175" s="1062"/>
      <c r="AE1175" s="1062"/>
      <c r="AF1175" s="1062"/>
      <c r="AG1175" s="106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420"/>
      <c r="Q1176" s="420"/>
      <c r="R1176" s="420"/>
      <c r="S1176" s="420"/>
      <c r="T1176" s="420"/>
      <c r="U1176" s="420"/>
      <c r="V1176" s="420"/>
      <c r="W1176" s="420"/>
      <c r="X1176" s="420"/>
      <c r="Y1176" s="320"/>
      <c r="Z1176" s="321"/>
      <c r="AA1176" s="321"/>
      <c r="AB1176" s="322"/>
      <c r="AC1176" s="1062"/>
      <c r="AD1176" s="1062"/>
      <c r="AE1176" s="1062"/>
      <c r="AF1176" s="1062"/>
      <c r="AG1176" s="106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420"/>
      <c r="Q1177" s="420"/>
      <c r="R1177" s="420"/>
      <c r="S1177" s="420"/>
      <c r="T1177" s="420"/>
      <c r="U1177" s="420"/>
      <c r="V1177" s="420"/>
      <c r="W1177" s="420"/>
      <c r="X1177" s="420"/>
      <c r="Y1177" s="320"/>
      <c r="Z1177" s="321"/>
      <c r="AA1177" s="321"/>
      <c r="AB1177" s="322"/>
      <c r="AC1177" s="1062"/>
      <c r="AD1177" s="1062"/>
      <c r="AE1177" s="1062"/>
      <c r="AF1177" s="1062"/>
      <c r="AG1177" s="106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420"/>
      <c r="Q1178" s="420"/>
      <c r="R1178" s="420"/>
      <c r="S1178" s="420"/>
      <c r="T1178" s="420"/>
      <c r="U1178" s="420"/>
      <c r="V1178" s="420"/>
      <c r="W1178" s="420"/>
      <c r="X1178" s="420"/>
      <c r="Y1178" s="320"/>
      <c r="Z1178" s="321"/>
      <c r="AA1178" s="321"/>
      <c r="AB1178" s="322"/>
      <c r="AC1178" s="1062"/>
      <c r="AD1178" s="1062"/>
      <c r="AE1178" s="1062"/>
      <c r="AF1178" s="1062"/>
      <c r="AG1178" s="106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420"/>
      <c r="Q1179" s="420"/>
      <c r="R1179" s="420"/>
      <c r="S1179" s="420"/>
      <c r="T1179" s="420"/>
      <c r="U1179" s="420"/>
      <c r="V1179" s="420"/>
      <c r="W1179" s="420"/>
      <c r="X1179" s="420"/>
      <c r="Y1179" s="320"/>
      <c r="Z1179" s="321"/>
      <c r="AA1179" s="321"/>
      <c r="AB1179" s="322"/>
      <c r="AC1179" s="1062"/>
      <c r="AD1179" s="1062"/>
      <c r="AE1179" s="1062"/>
      <c r="AF1179" s="1062"/>
      <c r="AG1179" s="106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420"/>
      <c r="Q1180" s="420"/>
      <c r="R1180" s="420"/>
      <c r="S1180" s="420"/>
      <c r="T1180" s="420"/>
      <c r="U1180" s="420"/>
      <c r="V1180" s="420"/>
      <c r="W1180" s="420"/>
      <c r="X1180" s="420"/>
      <c r="Y1180" s="320"/>
      <c r="Z1180" s="321"/>
      <c r="AA1180" s="321"/>
      <c r="AB1180" s="322"/>
      <c r="AC1180" s="1062"/>
      <c r="AD1180" s="1062"/>
      <c r="AE1180" s="1062"/>
      <c r="AF1180" s="1062"/>
      <c r="AG1180" s="106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420"/>
      <c r="Q1181" s="420"/>
      <c r="R1181" s="420"/>
      <c r="S1181" s="420"/>
      <c r="T1181" s="420"/>
      <c r="U1181" s="420"/>
      <c r="V1181" s="420"/>
      <c r="W1181" s="420"/>
      <c r="X1181" s="420"/>
      <c r="Y1181" s="320"/>
      <c r="Z1181" s="321"/>
      <c r="AA1181" s="321"/>
      <c r="AB1181" s="322"/>
      <c r="AC1181" s="1062"/>
      <c r="AD1181" s="1062"/>
      <c r="AE1181" s="1062"/>
      <c r="AF1181" s="1062"/>
      <c r="AG1181" s="106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420"/>
      <c r="Q1182" s="420"/>
      <c r="R1182" s="420"/>
      <c r="S1182" s="420"/>
      <c r="T1182" s="420"/>
      <c r="U1182" s="420"/>
      <c r="V1182" s="420"/>
      <c r="W1182" s="420"/>
      <c r="X1182" s="420"/>
      <c r="Y1182" s="320"/>
      <c r="Z1182" s="321"/>
      <c r="AA1182" s="321"/>
      <c r="AB1182" s="322"/>
      <c r="AC1182" s="1062"/>
      <c r="AD1182" s="1062"/>
      <c r="AE1182" s="1062"/>
      <c r="AF1182" s="1062"/>
      <c r="AG1182" s="106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420"/>
      <c r="Q1183" s="420"/>
      <c r="R1183" s="420"/>
      <c r="S1183" s="420"/>
      <c r="T1183" s="420"/>
      <c r="U1183" s="420"/>
      <c r="V1183" s="420"/>
      <c r="W1183" s="420"/>
      <c r="X1183" s="420"/>
      <c r="Y1183" s="320"/>
      <c r="Z1183" s="321"/>
      <c r="AA1183" s="321"/>
      <c r="AB1183" s="322"/>
      <c r="AC1183" s="1062"/>
      <c r="AD1183" s="1062"/>
      <c r="AE1183" s="1062"/>
      <c r="AF1183" s="1062"/>
      <c r="AG1183" s="106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420"/>
      <c r="Q1184" s="420"/>
      <c r="R1184" s="420"/>
      <c r="S1184" s="420"/>
      <c r="T1184" s="420"/>
      <c r="U1184" s="420"/>
      <c r="V1184" s="420"/>
      <c r="W1184" s="420"/>
      <c r="X1184" s="420"/>
      <c r="Y1184" s="320"/>
      <c r="Z1184" s="321"/>
      <c r="AA1184" s="321"/>
      <c r="AB1184" s="322"/>
      <c r="AC1184" s="1062"/>
      <c r="AD1184" s="1062"/>
      <c r="AE1184" s="1062"/>
      <c r="AF1184" s="1062"/>
      <c r="AG1184" s="106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420"/>
      <c r="Q1185" s="420"/>
      <c r="R1185" s="420"/>
      <c r="S1185" s="420"/>
      <c r="T1185" s="420"/>
      <c r="U1185" s="420"/>
      <c r="V1185" s="420"/>
      <c r="W1185" s="420"/>
      <c r="X1185" s="420"/>
      <c r="Y1185" s="320"/>
      <c r="Z1185" s="321"/>
      <c r="AA1185" s="321"/>
      <c r="AB1185" s="322"/>
      <c r="AC1185" s="1062"/>
      <c r="AD1185" s="1062"/>
      <c r="AE1185" s="1062"/>
      <c r="AF1185" s="1062"/>
      <c r="AG1185" s="106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420"/>
      <c r="Q1186" s="420"/>
      <c r="R1186" s="420"/>
      <c r="S1186" s="420"/>
      <c r="T1186" s="420"/>
      <c r="U1186" s="420"/>
      <c r="V1186" s="420"/>
      <c r="W1186" s="420"/>
      <c r="X1186" s="420"/>
      <c r="Y1186" s="320"/>
      <c r="Z1186" s="321"/>
      <c r="AA1186" s="321"/>
      <c r="AB1186" s="322"/>
      <c r="AC1186" s="1062"/>
      <c r="AD1186" s="1062"/>
      <c r="AE1186" s="1062"/>
      <c r="AF1186" s="1062"/>
      <c r="AG1186" s="106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420"/>
      <c r="Q1187" s="420"/>
      <c r="R1187" s="420"/>
      <c r="S1187" s="420"/>
      <c r="T1187" s="420"/>
      <c r="U1187" s="420"/>
      <c r="V1187" s="420"/>
      <c r="W1187" s="420"/>
      <c r="X1187" s="420"/>
      <c r="Y1187" s="320"/>
      <c r="Z1187" s="321"/>
      <c r="AA1187" s="321"/>
      <c r="AB1187" s="322"/>
      <c r="AC1187" s="1062"/>
      <c r="AD1187" s="1062"/>
      <c r="AE1187" s="1062"/>
      <c r="AF1187" s="1062"/>
      <c r="AG1187" s="106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420"/>
      <c r="Q1188" s="420"/>
      <c r="R1188" s="420"/>
      <c r="S1188" s="420"/>
      <c r="T1188" s="420"/>
      <c r="U1188" s="420"/>
      <c r="V1188" s="420"/>
      <c r="W1188" s="420"/>
      <c r="X1188" s="420"/>
      <c r="Y1188" s="320"/>
      <c r="Z1188" s="321"/>
      <c r="AA1188" s="321"/>
      <c r="AB1188" s="322"/>
      <c r="AC1188" s="1062"/>
      <c r="AD1188" s="1062"/>
      <c r="AE1188" s="1062"/>
      <c r="AF1188" s="1062"/>
      <c r="AG1188" s="106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295</v>
      </c>
      <c r="K1191" s="109"/>
      <c r="L1191" s="109"/>
      <c r="M1191" s="109"/>
      <c r="N1191" s="109"/>
      <c r="O1191" s="109"/>
      <c r="P1191" s="337" t="s">
        <v>27</v>
      </c>
      <c r="Q1191" s="337"/>
      <c r="R1191" s="337"/>
      <c r="S1191" s="337"/>
      <c r="T1191" s="337"/>
      <c r="U1191" s="337"/>
      <c r="V1191" s="337"/>
      <c r="W1191" s="337"/>
      <c r="X1191" s="337"/>
      <c r="Y1191" s="347" t="s">
        <v>347</v>
      </c>
      <c r="Z1191" s="348"/>
      <c r="AA1191" s="348"/>
      <c r="AB1191" s="348"/>
      <c r="AC1191" s="277" t="s">
        <v>332</v>
      </c>
      <c r="AD1191" s="277"/>
      <c r="AE1191" s="277"/>
      <c r="AF1191" s="277"/>
      <c r="AG1191" s="277"/>
      <c r="AH1191" s="347" t="s">
        <v>257</v>
      </c>
      <c r="AI1191" s="349"/>
      <c r="AJ1191" s="349"/>
      <c r="AK1191" s="349"/>
      <c r="AL1191" s="349" t="s">
        <v>21</v>
      </c>
      <c r="AM1191" s="349"/>
      <c r="AN1191" s="349"/>
      <c r="AO1191" s="425"/>
      <c r="AP1191" s="426" t="s">
        <v>296</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420"/>
      <c r="Q1192" s="420"/>
      <c r="R1192" s="420"/>
      <c r="S1192" s="420"/>
      <c r="T1192" s="420"/>
      <c r="U1192" s="420"/>
      <c r="V1192" s="420"/>
      <c r="W1192" s="420"/>
      <c r="X1192" s="420"/>
      <c r="Y1192" s="320"/>
      <c r="Z1192" s="321"/>
      <c r="AA1192" s="321"/>
      <c r="AB1192" s="322"/>
      <c r="AC1192" s="1062"/>
      <c r="AD1192" s="1062"/>
      <c r="AE1192" s="1062"/>
      <c r="AF1192" s="1062"/>
      <c r="AG1192" s="106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420"/>
      <c r="Q1193" s="420"/>
      <c r="R1193" s="420"/>
      <c r="S1193" s="420"/>
      <c r="T1193" s="420"/>
      <c r="U1193" s="420"/>
      <c r="V1193" s="420"/>
      <c r="W1193" s="420"/>
      <c r="X1193" s="420"/>
      <c r="Y1193" s="320"/>
      <c r="Z1193" s="321"/>
      <c r="AA1193" s="321"/>
      <c r="AB1193" s="322"/>
      <c r="AC1193" s="1062"/>
      <c r="AD1193" s="1062"/>
      <c r="AE1193" s="1062"/>
      <c r="AF1193" s="1062"/>
      <c r="AG1193" s="106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420"/>
      <c r="Q1194" s="420"/>
      <c r="R1194" s="420"/>
      <c r="S1194" s="420"/>
      <c r="T1194" s="420"/>
      <c r="U1194" s="420"/>
      <c r="V1194" s="420"/>
      <c r="W1194" s="420"/>
      <c r="X1194" s="420"/>
      <c r="Y1194" s="320"/>
      <c r="Z1194" s="321"/>
      <c r="AA1194" s="321"/>
      <c r="AB1194" s="322"/>
      <c r="AC1194" s="1062"/>
      <c r="AD1194" s="1062"/>
      <c r="AE1194" s="1062"/>
      <c r="AF1194" s="1062"/>
      <c r="AG1194" s="106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420"/>
      <c r="Q1195" s="420"/>
      <c r="R1195" s="420"/>
      <c r="S1195" s="420"/>
      <c r="T1195" s="420"/>
      <c r="U1195" s="420"/>
      <c r="V1195" s="420"/>
      <c r="W1195" s="420"/>
      <c r="X1195" s="420"/>
      <c r="Y1195" s="320"/>
      <c r="Z1195" s="321"/>
      <c r="AA1195" s="321"/>
      <c r="AB1195" s="322"/>
      <c r="AC1195" s="1062"/>
      <c r="AD1195" s="1062"/>
      <c r="AE1195" s="1062"/>
      <c r="AF1195" s="1062"/>
      <c r="AG1195" s="106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420"/>
      <c r="Q1196" s="420"/>
      <c r="R1196" s="420"/>
      <c r="S1196" s="420"/>
      <c r="T1196" s="420"/>
      <c r="U1196" s="420"/>
      <c r="V1196" s="420"/>
      <c r="W1196" s="420"/>
      <c r="X1196" s="420"/>
      <c r="Y1196" s="320"/>
      <c r="Z1196" s="321"/>
      <c r="AA1196" s="321"/>
      <c r="AB1196" s="322"/>
      <c r="AC1196" s="1062"/>
      <c r="AD1196" s="1062"/>
      <c r="AE1196" s="1062"/>
      <c r="AF1196" s="1062"/>
      <c r="AG1196" s="106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420"/>
      <c r="Q1197" s="420"/>
      <c r="R1197" s="420"/>
      <c r="S1197" s="420"/>
      <c r="T1197" s="420"/>
      <c r="U1197" s="420"/>
      <c r="V1197" s="420"/>
      <c r="W1197" s="420"/>
      <c r="X1197" s="420"/>
      <c r="Y1197" s="320"/>
      <c r="Z1197" s="321"/>
      <c r="AA1197" s="321"/>
      <c r="AB1197" s="322"/>
      <c r="AC1197" s="1062"/>
      <c r="AD1197" s="1062"/>
      <c r="AE1197" s="1062"/>
      <c r="AF1197" s="1062"/>
      <c r="AG1197" s="106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420"/>
      <c r="Q1198" s="420"/>
      <c r="R1198" s="420"/>
      <c r="S1198" s="420"/>
      <c r="T1198" s="420"/>
      <c r="U1198" s="420"/>
      <c r="V1198" s="420"/>
      <c r="W1198" s="420"/>
      <c r="X1198" s="420"/>
      <c r="Y1198" s="320"/>
      <c r="Z1198" s="321"/>
      <c r="AA1198" s="321"/>
      <c r="AB1198" s="322"/>
      <c r="AC1198" s="1062"/>
      <c r="AD1198" s="1062"/>
      <c r="AE1198" s="1062"/>
      <c r="AF1198" s="1062"/>
      <c r="AG1198" s="106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420"/>
      <c r="Q1199" s="420"/>
      <c r="R1199" s="420"/>
      <c r="S1199" s="420"/>
      <c r="T1199" s="420"/>
      <c r="U1199" s="420"/>
      <c r="V1199" s="420"/>
      <c r="W1199" s="420"/>
      <c r="X1199" s="420"/>
      <c r="Y1199" s="320"/>
      <c r="Z1199" s="321"/>
      <c r="AA1199" s="321"/>
      <c r="AB1199" s="322"/>
      <c r="AC1199" s="1062"/>
      <c r="AD1199" s="1062"/>
      <c r="AE1199" s="1062"/>
      <c r="AF1199" s="1062"/>
      <c r="AG1199" s="106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420"/>
      <c r="Q1200" s="420"/>
      <c r="R1200" s="420"/>
      <c r="S1200" s="420"/>
      <c r="T1200" s="420"/>
      <c r="U1200" s="420"/>
      <c r="V1200" s="420"/>
      <c r="W1200" s="420"/>
      <c r="X1200" s="420"/>
      <c r="Y1200" s="320"/>
      <c r="Z1200" s="321"/>
      <c r="AA1200" s="321"/>
      <c r="AB1200" s="322"/>
      <c r="AC1200" s="1062"/>
      <c r="AD1200" s="1062"/>
      <c r="AE1200" s="1062"/>
      <c r="AF1200" s="1062"/>
      <c r="AG1200" s="106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420"/>
      <c r="Q1201" s="420"/>
      <c r="R1201" s="420"/>
      <c r="S1201" s="420"/>
      <c r="T1201" s="420"/>
      <c r="U1201" s="420"/>
      <c r="V1201" s="420"/>
      <c r="W1201" s="420"/>
      <c r="X1201" s="420"/>
      <c r="Y1201" s="320"/>
      <c r="Z1201" s="321"/>
      <c r="AA1201" s="321"/>
      <c r="AB1201" s="322"/>
      <c r="AC1201" s="1062"/>
      <c r="AD1201" s="1062"/>
      <c r="AE1201" s="1062"/>
      <c r="AF1201" s="1062"/>
      <c r="AG1201" s="106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420"/>
      <c r="Q1202" s="420"/>
      <c r="R1202" s="420"/>
      <c r="S1202" s="420"/>
      <c r="T1202" s="420"/>
      <c r="U1202" s="420"/>
      <c r="V1202" s="420"/>
      <c r="W1202" s="420"/>
      <c r="X1202" s="420"/>
      <c r="Y1202" s="320"/>
      <c r="Z1202" s="321"/>
      <c r="AA1202" s="321"/>
      <c r="AB1202" s="322"/>
      <c r="AC1202" s="1062"/>
      <c r="AD1202" s="1062"/>
      <c r="AE1202" s="1062"/>
      <c r="AF1202" s="1062"/>
      <c r="AG1202" s="106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420"/>
      <c r="Q1203" s="420"/>
      <c r="R1203" s="420"/>
      <c r="S1203" s="420"/>
      <c r="T1203" s="420"/>
      <c r="U1203" s="420"/>
      <c r="V1203" s="420"/>
      <c r="W1203" s="420"/>
      <c r="X1203" s="420"/>
      <c r="Y1203" s="320"/>
      <c r="Z1203" s="321"/>
      <c r="AA1203" s="321"/>
      <c r="AB1203" s="322"/>
      <c r="AC1203" s="1062"/>
      <c r="AD1203" s="1062"/>
      <c r="AE1203" s="1062"/>
      <c r="AF1203" s="1062"/>
      <c r="AG1203" s="106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420"/>
      <c r="Q1204" s="420"/>
      <c r="R1204" s="420"/>
      <c r="S1204" s="420"/>
      <c r="T1204" s="420"/>
      <c r="U1204" s="420"/>
      <c r="V1204" s="420"/>
      <c r="W1204" s="420"/>
      <c r="X1204" s="420"/>
      <c r="Y1204" s="320"/>
      <c r="Z1204" s="321"/>
      <c r="AA1204" s="321"/>
      <c r="AB1204" s="322"/>
      <c r="AC1204" s="1062"/>
      <c r="AD1204" s="1062"/>
      <c r="AE1204" s="1062"/>
      <c r="AF1204" s="1062"/>
      <c r="AG1204" s="106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420"/>
      <c r="Q1205" s="420"/>
      <c r="R1205" s="420"/>
      <c r="S1205" s="420"/>
      <c r="T1205" s="420"/>
      <c r="U1205" s="420"/>
      <c r="V1205" s="420"/>
      <c r="W1205" s="420"/>
      <c r="X1205" s="420"/>
      <c r="Y1205" s="320"/>
      <c r="Z1205" s="321"/>
      <c r="AA1205" s="321"/>
      <c r="AB1205" s="322"/>
      <c r="AC1205" s="1062"/>
      <c r="AD1205" s="1062"/>
      <c r="AE1205" s="1062"/>
      <c r="AF1205" s="1062"/>
      <c r="AG1205" s="106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420"/>
      <c r="Q1206" s="420"/>
      <c r="R1206" s="420"/>
      <c r="S1206" s="420"/>
      <c r="T1206" s="420"/>
      <c r="U1206" s="420"/>
      <c r="V1206" s="420"/>
      <c r="W1206" s="420"/>
      <c r="X1206" s="420"/>
      <c r="Y1206" s="320"/>
      <c r="Z1206" s="321"/>
      <c r="AA1206" s="321"/>
      <c r="AB1206" s="322"/>
      <c r="AC1206" s="1062"/>
      <c r="AD1206" s="1062"/>
      <c r="AE1206" s="1062"/>
      <c r="AF1206" s="1062"/>
      <c r="AG1206" s="106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420"/>
      <c r="Q1207" s="420"/>
      <c r="R1207" s="420"/>
      <c r="S1207" s="420"/>
      <c r="T1207" s="420"/>
      <c r="U1207" s="420"/>
      <c r="V1207" s="420"/>
      <c r="W1207" s="420"/>
      <c r="X1207" s="420"/>
      <c r="Y1207" s="320"/>
      <c r="Z1207" s="321"/>
      <c r="AA1207" s="321"/>
      <c r="AB1207" s="322"/>
      <c r="AC1207" s="1062"/>
      <c r="AD1207" s="1062"/>
      <c r="AE1207" s="1062"/>
      <c r="AF1207" s="1062"/>
      <c r="AG1207" s="106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420"/>
      <c r="Q1208" s="420"/>
      <c r="R1208" s="420"/>
      <c r="S1208" s="420"/>
      <c r="T1208" s="420"/>
      <c r="U1208" s="420"/>
      <c r="V1208" s="420"/>
      <c r="W1208" s="420"/>
      <c r="X1208" s="420"/>
      <c r="Y1208" s="320"/>
      <c r="Z1208" s="321"/>
      <c r="AA1208" s="321"/>
      <c r="AB1208" s="322"/>
      <c r="AC1208" s="1062"/>
      <c r="AD1208" s="1062"/>
      <c r="AE1208" s="1062"/>
      <c r="AF1208" s="1062"/>
      <c r="AG1208" s="106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420"/>
      <c r="Q1209" s="420"/>
      <c r="R1209" s="420"/>
      <c r="S1209" s="420"/>
      <c r="T1209" s="420"/>
      <c r="U1209" s="420"/>
      <c r="V1209" s="420"/>
      <c r="W1209" s="420"/>
      <c r="X1209" s="420"/>
      <c r="Y1209" s="320"/>
      <c r="Z1209" s="321"/>
      <c r="AA1209" s="321"/>
      <c r="AB1209" s="322"/>
      <c r="AC1209" s="1062"/>
      <c r="AD1209" s="1062"/>
      <c r="AE1209" s="1062"/>
      <c r="AF1209" s="1062"/>
      <c r="AG1209" s="106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420"/>
      <c r="Q1210" s="420"/>
      <c r="R1210" s="420"/>
      <c r="S1210" s="420"/>
      <c r="T1210" s="420"/>
      <c r="U1210" s="420"/>
      <c r="V1210" s="420"/>
      <c r="W1210" s="420"/>
      <c r="X1210" s="420"/>
      <c r="Y1210" s="320"/>
      <c r="Z1210" s="321"/>
      <c r="AA1210" s="321"/>
      <c r="AB1210" s="322"/>
      <c r="AC1210" s="1062"/>
      <c r="AD1210" s="1062"/>
      <c r="AE1210" s="1062"/>
      <c r="AF1210" s="1062"/>
      <c r="AG1210" s="106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420"/>
      <c r="Q1211" s="420"/>
      <c r="R1211" s="420"/>
      <c r="S1211" s="420"/>
      <c r="T1211" s="420"/>
      <c r="U1211" s="420"/>
      <c r="V1211" s="420"/>
      <c r="W1211" s="420"/>
      <c r="X1211" s="420"/>
      <c r="Y1211" s="320"/>
      <c r="Z1211" s="321"/>
      <c r="AA1211" s="321"/>
      <c r="AB1211" s="322"/>
      <c r="AC1211" s="1062"/>
      <c r="AD1211" s="1062"/>
      <c r="AE1211" s="1062"/>
      <c r="AF1211" s="1062"/>
      <c r="AG1211" s="106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420"/>
      <c r="Q1212" s="420"/>
      <c r="R1212" s="420"/>
      <c r="S1212" s="420"/>
      <c r="T1212" s="420"/>
      <c r="U1212" s="420"/>
      <c r="V1212" s="420"/>
      <c r="W1212" s="420"/>
      <c r="X1212" s="420"/>
      <c r="Y1212" s="320"/>
      <c r="Z1212" s="321"/>
      <c r="AA1212" s="321"/>
      <c r="AB1212" s="322"/>
      <c r="AC1212" s="1062"/>
      <c r="AD1212" s="1062"/>
      <c r="AE1212" s="1062"/>
      <c r="AF1212" s="1062"/>
      <c r="AG1212" s="106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420"/>
      <c r="Q1213" s="420"/>
      <c r="R1213" s="420"/>
      <c r="S1213" s="420"/>
      <c r="T1213" s="420"/>
      <c r="U1213" s="420"/>
      <c r="V1213" s="420"/>
      <c r="W1213" s="420"/>
      <c r="X1213" s="420"/>
      <c r="Y1213" s="320"/>
      <c r="Z1213" s="321"/>
      <c r="AA1213" s="321"/>
      <c r="AB1213" s="322"/>
      <c r="AC1213" s="1062"/>
      <c r="AD1213" s="1062"/>
      <c r="AE1213" s="1062"/>
      <c r="AF1213" s="1062"/>
      <c r="AG1213" s="106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420"/>
      <c r="Q1214" s="420"/>
      <c r="R1214" s="420"/>
      <c r="S1214" s="420"/>
      <c r="T1214" s="420"/>
      <c r="U1214" s="420"/>
      <c r="V1214" s="420"/>
      <c r="W1214" s="420"/>
      <c r="X1214" s="420"/>
      <c r="Y1214" s="320"/>
      <c r="Z1214" s="321"/>
      <c r="AA1214" s="321"/>
      <c r="AB1214" s="322"/>
      <c r="AC1214" s="1062"/>
      <c r="AD1214" s="1062"/>
      <c r="AE1214" s="1062"/>
      <c r="AF1214" s="1062"/>
      <c r="AG1214" s="106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420"/>
      <c r="Q1215" s="420"/>
      <c r="R1215" s="420"/>
      <c r="S1215" s="420"/>
      <c r="T1215" s="420"/>
      <c r="U1215" s="420"/>
      <c r="V1215" s="420"/>
      <c r="W1215" s="420"/>
      <c r="X1215" s="420"/>
      <c r="Y1215" s="320"/>
      <c r="Z1215" s="321"/>
      <c r="AA1215" s="321"/>
      <c r="AB1215" s="322"/>
      <c r="AC1215" s="1062"/>
      <c r="AD1215" s="1062"/>
      <c r="AE1215" s="1062"/>
      <c r="AF1215" s="1062"/>
      <c r="AG1215" s="106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420"/>
      <c r="Q1216" s="420"/>
      <c r="R1216" s="420"/>
      <c r="S1216" s="420"/>
      <c r="T1216" s="420"/>
      <c r="U1216" s="420"/>
      <c r="V1216" s="420"/>
      <c r="W1216" s="420"/>
      <c r="X1216" s="420"/>
      <c r="Y1216" s="320"/>
      <c r="Z1216" s="321"/>
      <c r="AA1216" s="321"/>
      <c r="AB1216" s="322"/>
      <c r="AC1216" s="1062"/>
      <c r="AD1216" s="1062"/>
      <c r="AE1216" s="1062"/>
      <c r="AF1216" s="1062"/>
      <c r="AG1216" s="106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420"/>
      <c r="Q1217" s="420"/>
      <c r="R1217" s="420"/>
      <c r="S1217" s="420"/>
      <c r="T1217" s="420"/>
      <c r="U1217" s="420"/>
      <c r="V1217" s="420"/>
      <c r="W1217" s="420"/>
      <c r="X1217" s="420"/>
      <c r="Y1217" s="320"/>
      <c r="Z1217" s="321"/>
      <c r="AA1217" s="321"/>
      <c r="AB1217" s="322"/>
      <c r="AC1217" s="1062"/>
      <c r="AD1217" s="1062"/>
      <c r="AE1217" s="1062"/>
      <c r="AF1217" s="1062"/>
      <c r="AG1217" s="106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420"/>
      <c r="Q1218" s="420"/>
      <c r="R1218" s="420"/>
      <c r="S1218" s="420"/>
      <c r="T1218" s="420"/>
      <c r="U1218" s="420"/>
      <c r="V1218" s="420"/>
      <c r="W1218" s="420"/>
      <c r="X1218" s="420"/>
      <c r="Y1218" s="320"/>
      <c r="Z1218" s="321"/>
      <c r="AA1218" s="321"/>
      <c r="AB1218" s="322"/>
      <c r="AC1218" s="1062"/>
      <c r="AD1218" s="1062"/>
      <c r="AE1218" s="1062"/>
      <c r="AF1218" s="1062"/>
      <c r="AG1218" s="106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420"/>
      <c r="Q1219" s="420"/>
      <c r="R1219" s="420"/>
      <c r="S1219" s="420"/>
      <c r="T1219" s="420"/>
      <c r="U1219" s="420"/>
      <c r="V1219" s="420"/>
      <c r="W1219" s="420"/>
      <c r="X1219" s="420"/>
      <c r="Y1219" s="320"/>
      <c r="Z1219" s="321"/>
      <c r="AA1219" s="321"/>
      <c r="AB1219" s="322"/>
      <c r="AC1219" s="1062"/>
      <c r="AD1219" s="1062"/>
      <c r="AE1219" s="1062"/>
      <c r="AF1219" s="1062"/>
      <c r="AG1219" s="106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420"/>
      <c r="Q1220" s="420"/>
      <c r="R1220" s="420"/>
      <c r="S1220" s="420"/>
      <c r="T1220" s="420"/>
      <c r="U1220" s="420"/>
      <c r="V1220" s="420"/>
      <c r="W1220" s="420"/>
      <c r="X1220" s="420"/>
      <c r="Y1220" s="320"/>
      <c r="Z1220" s="321"/>
      <c r="AA1220" s="321"/>
      <c r="AB1220" s="322"/>
      <c r="AC1220" s="1062"/>
      <c r="AD1220" s="1062"/>
      <c r="AE1220" s="1062"/>
      <c r="AF1220" s="1062"/>
      <c r="AG1220" s="106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420"/>
      <c r="Q1221" s="420"/>
      <c r="R1221" s="420"/>
      <c r="S1221" s="420"/>
      <c r="T1221" s="420"/>
      <c r="U1221" s="420"/>
      <c r="V1221" s="420"/>
      <c r="W1221" s="420"/>
      <c r="X1221" s="420"/>
      <c r="Y1221" s="320"/>
      <c r="Z1221" s="321"/>
      <c r="AA1221" s="321"/>
      <c r="AB1221" s="322"/>
      <c r="AC1221" s="1062"/>
      <c r="AD1221" s="1062"/>
      <c r="AE1221" s="1062"/>
      <c r="AF1221" s="1062"/>
      <c r="AG1221" s="106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295</v>
      </c>
      <c r="K1224" s="109"/>
      <c r="L1224" s="109"/>
      <c r="M1224" s="109"/>
      <c r="N1224" s="109"/>
      <c r="O1224" s="109"/>
      <c r="P1224" s="337" t="s">
        <v>27</v>
      </c>
      <c r="Q1224" s="337"/>
      <c r="R1224" s="337"/>
      <c r="S1224" s="337"/>
      <c r="T1224" s="337"/>
      <c r="U1224" s="337"/>
      <c r="V1224" s="337"/>
      <c r="W1224" s="337"/>
      <c r="X1224" s="337"/>
      <c r="Y1224" s="347" t="s">
        <v>347</v>
      </c>
      <c r="Z1224" s="348"/>
      <c r="AA1224" s="348"/>
      <c r="AB1224" s="348"/>
      <c r="AC1224" s="277" t="s">
        <v>332</v>
      </c>
      <c r="AD1224" s="277"/>
      <c r="AE1224" s="277"/>
      <c r="AF1224" s="277"/>
      <c r="AG1224" s="277"/>
      <c r="AH1224" s="347" t="s">
        <v>257</v>
      </c>
      <c r="AI1224" s="349"/>
      <c r="AJ1224" s="349"/>
      <c r="AK1224" s="349"/>
      <c r="AL1224" s="349" t="s">
        <v>21</v>
      </c>
      <c r="AM1224" s="349"/>
      <c r="AN1224" s="349"/>
      <c r="AO1224" s="425"/>
      <c r="AP1224" s="426" t="s">
        <v>296</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420"/>
      <c r="Q1225" s="420"/>
      <c r="R1225" s="420"/>
      <c r="S1225" s="420"/>
      <c r="T1225" s="420"/>
      <c r="U1225" s="420"/>
      <c r="V1225" s="420"/>
      <c r="W1225" s="420"/>
      <c r="X1225" s="420"/>
      <c r="Y1225" s="320"/>
      <c r="Z1225" s="321"/>
      <c r="AA1225" s="321"/>
      <c r="AB1225" s="322"/>
      <c r="AC1225" s="1062"/>
      <c r="AD1225" s="1062"/>
      <c r="AE1225" s="1062"/>
      <c r="AF1225" s="1062"/>
      <c r="AG1225" s="106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420"/>
      <c r="Q1226" s="420"/>
      <c r="R1226" s="420"/>
      <c r="S1226" s="420"/>
      <c r="T1226" s="420"/>
      <c r="U1226" s="420"/>
      <c r="V1226" s="420"/>
      <c r="W1226" s="420"/>
      <c r="X1226" s="420"/>
      <c r="Y1226" s="320"/>
      <c r="Z1226" s="321"/>
      <c r="AA1226" s="321"/>
      <c r="AB1226" s="322"/>
      <c r="AC1226" s="1062"/>
      <c r="AD1226" s="1062"/>
      <c r="AE1226" s="1062"/>
      <c r="AF1226" s="1062"/>
      <c r="AG1226" s="106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420"/>
      <c r="Q1227" s="420"/>
      <c r="R1227" s="420"/>
      <c r="S1227" s="420"/>
      <c r="T1227" s="420"/>
      <c r="U1227" s="420"/>
      <c r="V1227" s="420"/>
      <c r="W1227" s="420"/>
      <c r="X1227" s="420"/>
      <c r="Y1227" s="320"/>
      <c r="Z1227" s="321"/>
      <c r="AA1227" s="321"/>
      <c r="AB1227" s="322"/>
      <c r="AC1227" s="1062"/>
      <c r="AD1227" s="1062"/>
      <c r="AE1227" s="1062"/>
      <c r="AF1227" s="1062"/>
      <c r="AG1227" s="106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420"/>
      <c r="Q1228" s="420"/>
      <c r="R1228" s="420"/>
      <c r="S1228" s="420"/>
      <c r="T1228" s="420"/>
      <c r="U1228" s="420"/>
      <c r="V1228" s="420"/>
      <c r="W1228" s="420"/>
      <c r="X1228" s="420"/>
      <c r="Y1228" s="320"/>
      <c r="Z1228" s="321"/>
      <c r="AA1228" s="321"/>
      <c r="AB1228" s="322"/>
      <c r="AC1228" s="1062"/>
      <c r="AD1228" s="1062"/>
      <c r="AE1228" s="1062"/>
      <c r="AF1228" s="1062"/>
      <c r="AG1228" s="106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420"/>
      <c r="Q1229" s="420"/>
      <c r="R1229" s="420"/>
      <c r="S1229" s="420"/>
      <c r="T1229" s="420"/>
      <c r="U1229" s="420"/>
      <c r="V1229" s="420"/>
      <c r="W1229" s="420"/>
      <c r="X1229" s="420"/>
      <c r="Y1229" s="320"/>
      <c r="Z1229" s="321"/>
      <c r="AA1229" s="321"/>
      <c r="AB1229" s="322"/>
      <c r="AC1229" s="1062"/>
      <c r="AD1229" s="1062"/>
      <c r="AE1229" s="1062"/>
      <c r="AF1229" s="1062"/>
      <c r="AG1229" s="106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420"/>
      <c r="Q1230" s="420"/>
      <c r="R1230" s="420"/>
      <c r="S1230" s="420"/>
      <c r="T1230" s="420"/>
      <c r="U1230" s="420"/>
      <c r="V1230" s="420"/>
      <c r="W1230" s="420"/>
      <c r="X1230" s="420"/>
      <c r="Y1230" s="320"/>
      <c r="Z1230" s="321"/>
      <c r="AA1230" s="321"/>
      <c r="AB1230" s="322"/>
      <c r="AC1230" s="1062"/>
      <c r="AD1230" s="1062"/>
      <c r="AE1230" s="1062"/>
      <c r="AF1230" s="1062"/>
      <c r="AG1230" s="106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420"/>
      <c r="Q1231" s="420"/>
      <c r="R1231" s="420"/>
      <c r="S1231" s="420"/>
      <c r="T1231" s="420"/>
      <c r="U1231" s="420"/>
      <c r="V1231" s="420"/>
      <c r="W1231" s="420"/>
      <c r="X1231" s="420"/>
      <c r="Y1231" s="320"/>
      <c r="Z1231" s="321"/>
      <c r="AA1231" s="321"/>
      <c r="AB1231" s="322"/>
      <c r="AC1231" s="1062"/>
      <c r="AD1231" s="1062"/>
      <c r="AE1231" s="1062"/>
      <c r="AF1231" s="1062"/>
      <c r="AG1231" s="106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420"/>
      <c r="Q1232" s="420"/>
      <c r="R1232" s="420"/>
      <c r="S1232" s="420"/>
      <c r="T1232" s="420"/>
      <c r="U1232" s="420"/>
      <c r="V1232" s="420"/>
      <c r="W1232" s="420"/>
      <c r="X1232" s="420"/>
      <c r="Y1232" s="320"/>
      <c r="Z1232" s="321"/>
      <c r="AA1232" s="321"/>
      <c r="AB1232" s="322"/>
      <c r="AC1232" s="1062"/>
      <c r="AD1232" s="1062"/>
      <c r="AE1232" s="1062"/>
      <c r="AF1232" s="1062"/>
      <c r="AG1232" s="106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420"/>
      <c r="Q1233" s="420"/>
      <c r="R1233" s="420"/>
      <c r="S1233" s="420"/>
      <c r="T1233" s="420"/>
      <c r="U1233" s="420"/>
      <c r="V1233" s="420"/>
      <c r="W1233" s="420"/>
      <c r="X1233" s="420"/>
      <c r="Y1233" s="320"/>
      <c r="Z1233" s="321"/>
      <c r="AA1233" s="321"/>
      <c r="AB1233" s="322"/>
      <c r="AC1233" s="1062"/>
      <c r="AD1233" s="1062"/>
      <c r="AE1233" s="1062"/>
      <c r="AF1233" s="1062"/>
      <c r="AG1233" s="106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420"/>
      <c r="Q1234" s="420"/>
      <c r="R1234" s="420"/>
      <c r="S1234" s="420"/>
      <c r="T1234" s="420"/>
      <c r="U1234" s="420"/>
      <c r="V1234" s="420"/>
      <c r="W1234" s="420"/>
      <c r="X1234" s="420"/>
      <c r="Y1234" s="320"/>
      <c r="Z1234" s="321"/>
      <c r="AA1234" s="321"/>
      <c r="AB1234" s="322"/>
      <c r="AC1234" s="1062"/>
      <c r="AD1234" s="1062"/>
      <c r="AE1234" s="1062"/>
      <c r="AF1234" s="1062"/>
      <c r="AG1234" s="106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420"/>
      <c r="Q1235" s="420"/>
      <c r="R1235" s="420"/>
      <c r="S1235" s="420"/>
      <c r="T1235" s="420"/>
      <c r="U1235" s="420"/>
      <c r="V1235" s="420"/>
      <c r="W1235" s="420"/>
      <c r="X1235" s="420"/>
      <c r="Y1235" s="320"/>
      <c r="Z1235" s="321"/>
      <c r="AA1235" s="321"/>
      <c r="AB1235" s="322"/>
      <c r="AC1235" s="1062"/>
      <c r="AD1235" s="1062"/>
      <c r="AE1235" s="1062"/>
      <c r="AF1235" s="1062"/>
      <c r="AG1235" s="106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420"/>
      <c r="Q1236" s="420"/>
      <c r="R1236" s="420"/>
      <c r="S1236" s="420"/>
      <c r="T1236" s="420"/>
      <c r="U1236" s="420"/>
      <c r="V1236" s="420"/>
      <c r="W1236" s="420"/>
      <c r="X1236" s="420"/>
      <c r="Y1236" s="320"/>
      <c r="Z1236" s="321"/>
      <c r="AA1236" s="321"/>
      <c r="AB1236" s="322"/>
      <c r="AC1236" s="1062"/>
      <c r="AD1236" s="1062"/>
      <c r="AE1236" s="1062"/>
      <c r="AF1236" s="1062"/>
      <c r="AG1236" s="106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420"/>
      <c r="Q1237" s="420"/>
      <c r="R1237" s="420"/>
      <c r="S1237" s="420"/>
      <c r="T1237" s="420"/>
      <c r="U1237" s="420"/>
      <c r="V1237" s="420"/>
      <c r="W1237" s="420"/>
      <c r="X1237" s="420"/>
      <c r="Y1237" s="320"/>
      <c r="Z1237" s="321"/>
      <c r="AA1237" s="321"/>
      <c r="AB1237" s="322"/>
      <c r="AC1237" s="1062"/>
      <c r="AD1237" s="1062"/>
      <c r="AE1237" s="1062"/>
      <c r="AF1237" s="1062"/>
      <c r="AG1237" s="106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420"/>
      <c r="Q1238" s="420"/>
      <c r="R1238" s="420"/>
      <c r="S1238" s="420"/>
      <c r="T1238" s="420"/>
      <c r="U1238" s="420"/>
      <c r="V1238" s="420"/>
      <c r="W1238" s="420"/>
      <c r="X1238" s="420"/>
      <c r="Y1238" s="320"/>
      <c r="Z1238" s="321"/>
      <c r="AA1238" s="321"/>
      <c r="AB1238" s="322"/>
      <c r="AC1238" s="1062"/>
      <c r="AD1238" s="1062"/>
      <c r="AE1238" s="1062"/>
      <c r="AF1238" s="1062"/>
      <c r="AG1238" s="106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420"/>
      <c r="Q1239" s="420"/>
      <c r="R1239" s="420"/>
      <c r="S1239" s="420"/>
      <c r="T1239" s="420"/>
      <c r="U1239" s="420"/>
      <c r="V1239" s="420"/>
      <c r="W1239" s="420"/>
      <c r="X1239" s="420"/>
      <c r="Y1239" s="320"/>
      <c r="Z1239" s="321"/>
      <c r="AA1239" s="321"/>
      <c r="AB1239" s="322"/>
      <c r="AC1239" s="1062"/>
      <c r="AD1239" s="1062"/>
      <c r="AE1239" s="1062"/>
      <c r="AF1239" s="1062"/>
      <c r="AG1239" s="106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420"/>
      <c r="Q1240" s="420"/>
      <c r="R1240" s="420"/>
      <c r="S1240" s="420"/>
      <c r="T1240" s="420"/>
      <c r="U1240" s="420"/>
      <c r="V1240" s="420"/>
      <c r="W1240" s="420"/>
      <c r="X1240" s="420"/>
      <c r="Y1240" s="320"/>
      <c r="Z1240" s="321"/>
      <c r="AA1240" s="321"/>
      <c r="AB1240" s="322"/>
      <c r="AC1240" s="1062"/>
      <c r="AD1240" s="1062"/>
      <c r="AE1240" s="1062"/>
      <c r="AF1240" s="1062"/>
      <c r="AG1240" s="106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420"/>
      <c r="Q1241" s="420"/>
      <c r="R1241" s="420"/>
      <c r="S1241" s="420"/>
      <c r="T1241" s="420"/>
      <c r="U1241" s="420"/>
      <c r="V1241" s="420"/>
      <c r="W1241" s="420"/>
      <c r="X1241" s="420"/>
      <c r="Y1241" s="320"/>
      <c r="Z1241" s="321"/>
      <c r="AA1241" s="321"/>
      <c r="AB1241" s="322"/>
      <c r="AC1241" s="1062"/>
      <c r="AD1241" s="1062"/>
      <c r="AE1241" s="1062"/>
      <c r="AF1241" s="1062"/>
      <c r="AG1241" s="106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420"/>
      <c r="Q1242" s="420"/>
      <c r="R1242" s="420"/>
      <c r="S1242" s="420"/>
      <c r="T1242" s="420"/>
      <c r="U1242" s="420"/>
      <c r="V1242" s="420"/>
      <c r="W1242" s="420"/>
      <c r="X1242" s="420"/>
      <c r="Y1242" s="320"/>
      <c r="Z1242" s="321"/>
      <c r="AA1242" s="321"/>
      <c r="AB1242" s="322"/>
      <c r="AC1242" s="1062"/>
      <c r="AD1242" s="1062"/>
      <c r="AE1242" s="1062"/>
      <c r="AF1242" s="1062"/>
      <c r="AG1242" s="106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420"/>
      <c r="Q1243" s="420"/>
      <c r="R1243" s="420"/>
      <c r="S1243" s="420"/>
      <c r="T1243" s="420"/>
      <c r="U1243" s="420"/>
      <c r="V1243" s="420"/>
      <c r="W1243" s="420"/>
      <c r="X1243" s="420"/>
      <c r="Y1243" s="320"/>
      <c r="Z1243" s="321"/>
      <c r="AA1243" s="321"/>
      <c r="AB1243" s="322"/>
      <c r="AC1243" s="1062"/>
      <c r="AD1243" s="1062"/>
      <c r="AE1243" s="1062"/>
      <c r="AF1243" s="1062"/>
      <c r="AG1243" s="106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420"/>
      <c r="Q1244" s="420"/>
      <c r="R1244" s="420"/>
      <c r="S1244" s="420"/>
      <c r="T1244" s="420"/>
      <c r="U1244" s="420"/>
      <c r="V1244" s="420"/>
      <c r="W1244" s="420"/>
      <c r="X1244" s="420"/>
      <c r="Y1244" s="320"/>
      <c r="Z1244" s="321"/>
      <c r="AA1244" s="321"/>
      <c r="AB1244" s="322"/>
      <c r="AC1244" s="1062"/>
      <c r="AD1244" s="1062"/>
      <c r="AE1244" s="1062"/>
      <c r="AF1244" s="1062"/>
      <c r="AG1244" s="106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420"/>
      <c r="Q1245" s="420"/>
      <c r="R1245" s="420"/>
      <c r="S1245" s="420"/>
      <c r="T1245" s="420"/>
      <c r="U1245" s="420"/>
      <c r="V1245" s="420"/>
      <c r="W1245" s="420"/>
      <c r="X1245" s="420"/>
      <c r="Y1245" s="320"/>
      <c r="Z1245" s="321"/>
      <c r="AA1245" s="321"/>
      <c r="AB1245" s="322"/>
      <c r="AC1245" s="1062"/>
      <c r="AD1245" s="1062"/>
      <c r="AE1245" s="1062"/>
      <c r="AF1245" s="1062"/>
      <c r="AG1245" s="106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420"/>
      <c r="Q1246" s="420"/>
      <c r="R1246" s="420"/>
      <c r="S1246" s="420"/>
      <c r="T1246" s="420"/>
      <c r="U1246" s="420"/>
      <c r="V1246" s="420"/>
      <c r="W1246" s="420"/>
      <c r="X1246" s="420"/>
      <c r="Y1246" s="320"/>
      <c r="Z1246" s="321"/>
      <c r="AA1246" s="321"/>
      <c r="AB1246" s="322"/>
      <c r="AC1246" s="1062"/>
      <c r="AD1246" s="1062"/>
      <c r="AE1246" s="1062"/>
      <c r="AF1246" s="1062"/>
      <c r="AG1246" s="106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420"/>
      <c r="Q1247" s="420"/>
      <c r="R1247" s="420"/>
      <c r="S1247" s="420"/>
      <c r="T1247" s="420"/>
      <c r="U1247" s="420"/>
      <c r="V1247" s="420"/>
      <c r="W1247" s="420"/>
      <c r="X1247" s="420"/>
      <c r="Y1247" s="320"/>
      <c r="Z1247" s="321"/>
      <c r="AA1247" s="321"/>
      <c r="AB1247" s="322"/>
      <c r="AC1247" s="1062"/>
      <c r="AD1247" s="1062"/>
      <c r="AE1247" s="1062"/>
      <c r="AF1247" s="1062"/>
      <c r="AG1247" s="106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420"/>
      <c r="Q1248" s="420"/>
      <c r="R1248" s="420"/>
      <c r="S1248" s="420"/>
      <c r="T1248" s="420"/>
      <c r="U1248" s="420"/>
      <c r="V1248" s="420"/>
      <c r="W1248" s="420"/>
      <c r="X1248" s="420"/>
      <c r="Y1248" s="320"/>
      <c r="Z1248" s="321"/>
      <c r="AA1248" s="321"/>
      <c r="AB1248" s="322"/>
      <c r="AC1248" s="1062"/>
      <c r="AD1248" s="1062"/>
      <c r="AE1248" s="1062"/>
      <c r="AF1248" s="1062"/>
      <c r="AG1248" s="106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420"/>
      <c r="Q1249" s="420"/>
      <c r="R1249" s="420"/>
      <c r="S1249" s="420"/>
      <c r="T1249" s="420"/>
      <c r="U1249" s="420"/>
      <c r="V1249" s="420"/>
      <c r="W1249" s="420"/>
      <c r="X1249" s="420"/>
      <c r="Y1249" s="320"/>
      <c r="Z1249" s="321"/>
      <c r="AA1249" s="321"/>
      <c r="AB1249" s="322"/>
      <c r="AC1249" s="1062"/>
      <c r="AD1249" s="1062"/>
      <c r="AE1249" s="1062"/>
      <c r="AF1249" s="1062"/>
      <c r="AG1249" s="106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420"/>
      <c r="Q1250" s="420"/>
      <c r="R1250" s="420"/>
      <c r="S1250" s="420"/>
      <c r="T1250" s="420"/>
      <c r="U1250" s="420"/>
      <c r="V1250" s="420"/>
      <c r="W1250" s="420"/>
      <c r="X1250" s="420"/>
      <c r="Y1250" s="320"/>
      <c r="Z1250" s="321"/>
      <c r="AA1250" s="321"/>
      <c r="AB1250" s="322"/>
      <c r="AC1250" s="1062"/>
      <c r="AD1250" s="1062"/>
      <c r="AE1250" s="1062"/>
      <c r="AF1250" s="1062"/>
      <c r="AG1250" s="106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420"/>
      <c r="Q1251" s="420"/>
      <c r="R1251" s="420"/>
      <c r="S1251" s="420"/>
      <c r="T1251" s="420"/>
      <c r="U1251" s="420"/>
      <c r="V1251" s="420"/>
      <c r="W1251" s="420"/>
      <c r="X1251" s="420"/>
      <c r="Y1251" s="320"/>
      <c r="Z1251" s="321"/>
      <c r="AA1251" s="321"/>
      <c r="AB1251" s="322"/>
      <c r="AC1251" s="1062"/>
      <c r="AD1251" s="1062"/>
      <c r="AE1251" s="1062"/>
      <c r="AF1251" s="1062"/>
      <c r="AG1251" s="106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420"/>
      <c r="Q1252" s="420"/>
      <c r="R1252" s="420"/>
      <c r="S1252" s="420"/>
      <c r="T1252" s="420"/>
      <c r="U1252" s="420"/>
      <c r="V1252" s="420"/>
      <c r="W1252" s="420"/>
      <c r="X1252" s="420"/>
      <c r="Y1252" s="320"/>
      <c r="Z1252" s="321"/>
      <c r="AA1252" s="321"/>
      <c r="AB1252" s="322"/>
      <c r="AC1252" s="1062"/>
      <c r="AD1252" s="1062"/>
      <c r="AE1252" s="1062"/>
      <c r="AF1252" s="1062"/>
      <c r="AG1252" s="106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420"/>
      <c r="Q1253" s="420"/>
      <c r="R1253" s="420"/>
      <c r="S1253" s="420"/>
      <c r="T1253" s="420"/>
      <c r="U1253" s="420"/>
      <c r="V1253" s="420"/>
      <c r="W1253" s="420"/>
      <c r="X1253" s="420"/>
      <c r="Y1253" s="320"/>
      <c r="Z1253" s="321"/>
      <c r="AA1253" s="321"/>
      <c r="AB1253" s="322"/>
      <c r="AC1253" s="1062"/>
      <c r="AD1253" s="1062"/>
      <c r="AE1253" s="1062"/>
      <c r="AF1253" s="1062"/>
      <c r="AG1253" s="106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420"/>
      <c r="Q1254" s="420"/>
      <c r="R1254" s="420"/>
      <c r="S1254" s="420"/>
      <c r="T1254" s="420"/>
      <c r="U1254" s="420"/>
      <c r="V1254" s="420"/>
      <c r="W1254" s="420"/>
      <c r="X1254" s="420"/>
      <c r="Y1254" s="320"/>
      <c r="Z1254" s="321"/>
      <c r="AA1254" s="321"/>
      <c r="AB1254" s="322"/>
      <c r="AC1254" s="1062"/>
      <c r="AD1254" s="1062"/>
      <c r="AE1254" s="1062"/>
      <c r="AF1254" s="1062"/>
      <c r="AG1254" s="106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295</v>
      </c>
      <c r="K1257" s="109"/>
      <c r="L1257" s="109"/>
      <c r="M1257" s="109"/>
      <c r="N1257" s="109"/>
      <c r="O1257" s="109"/>
      <c r="P1257" s="337" t="s">
        <v>27</v>
      </c>
      <c r="Q1257" s="337"/>
      <c r="R1257" s="337"/>
      <c r="S1257" s="337"/>
      <c r="T1257" s="337"/>
      <c r="U1257" s="337"/>
      <c r="V1257" s="337"/>
      <c r="W1257" s="337"/>
      <c r="X1257" s="337"/>
      <c r="Y1257" s="347" t="s">
        <v>347</v>
      </c>
      <c r="Z1257" s="348"/>
      <c r="AA1257" s="348"/>
      <c r="AB1257" s="348"/>
      <c r="AC1257" s="277" t="s">
        <v>332</v>
      </c>
      <c r="AD1257" s="277"/>
      <c r="AE1257" s="277"/>
      <c r="AF1257" s="277"/>
      <c r="AG1257" s="277"/>
      <c r="AH1257" s="347" t="s">
        <v>257</v>
      </c>
      <c r="AI1257" s="349"/>
      <c r="AJ1257" s="349"/>
      <c r="AK1257" s="349"/>
      <c r="AL1257" s="349" t="s">
        <v>21</v>
      </c>
      <c r="AM1257" s="349"/>
      <c r="AN1257" s="349"/>
      <c r="AO1257" s="425"/>
      <c r="AP1257" s="426" t="s">
        <v>296</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420"/>
      <c r="Q1258" s="420"/>
      <c r="R1258" s="420"/>
      <c r="S1258" s="420"/>
      <c r="T1258" s="420"/>
      <c r="U1258" s="420"/>
      <c r="V1258" s="420"/>
      <c r="W1258" s="420"/>
      <c r="X1258" s="420"/>
      <c r="Y1258" s="320"/>
      <c r="Z1258" s="321"/>
      <c r="AA1258" s="321"/>
      <c r="AB1258" s="322"/>
      <c r="AC1258" s="1062"/>
      <c r="AD1258" s="1062"/>
      <c r="AE1258" s="1062"/>
      <c r="AF1258" s="1062"/>
      <c r="AG1258" s="106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420"/>
      <c r="Q1259" s="420"/>
      <c r="R1259" s="420"/>
      <c r="S1259" s="420"/>
      <c r="T1259" s="420"/>
      <c r="U1259" s="420"/>
      <c r="V1259" s="420"/>
      <c r="W1259" s="420"/>
      <c r="X1259" s="420"/>
      <c r="Y1259" s="320"/>
      <c r="Z1259" s="321"/>
      <c r="AA1259" s="321"/>
      <c r="AB1259" s="322"/>
      <c r="AC1259" s="1062"/>
      <c r="AD1259" s="1062"/>
      <c r="AE1259" s="1062"/>
      <c r="AF1259" s="1062"/>
      <c r="AG1259" s="106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420"/>
      <c r="Q1260" s="420"/>
      <c r="R1260" s="420"/>
      <c r="S1260" s="420"/>
      <c r="T1260" s="420"/>
      <c r="U1260" s="420"/>
      <c r="V1260" s="420"/>
      <c r="W1260" s="420"/>
      <c r="X1260" s="420"/>
      <c r="Y1260" s="320"/>
      <c r="Z1260" s="321"/>
      <c r="AA1260" s="321"/>
      <c r="AB1260" s="322"/>
      <c r="AC1260" s="1062"/>
      <c r="AD1260" s="1062"/>
      <c r="AE1260" s="1062"/>
      <c r="AF1260" s="1062"/>
      <c r="AG1260" s="106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420"/>
      <c r="Q1261" s="420"/>
      <c r="R1261" s="420"/>
      <c r="S1261" s="420"/>
      <c r="T1261" s="420"/>
      <c r="U1261" s="420"/>
      <c r="V1261" s="420"/>
      <c r="W1261" s="420"/>
      <c r="X1261" s="420"/>
      <c r="Y1261" s="320"/>
      <c r="Z1261" s="321"/>
      <c r="AA1261" s="321"/>
      <c r="AB1261" s="322"/>
      <c r="AC1261" s="1062"/>
      <c r="AD1261" s="1062"/>
      <c r="AE1261" s="1062"/>
      <c r="AF1261" s="1062"/>
      <c r="AG1261" s="106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420"/>
      <c r="Q1262" s="420"/>
      <c r="R1262" s="420"/>
      <c r="S1262" s="420"/>
      <c r="T1262" s="420"/>
      <c r="U1262" s="420"/>
      <c r="V1262" s="420"/>
      <c r="W1262" s="420"/>
      <c r="X1262" s="420"/>
      <c r="Y1262" s="320"/>
      <c r="Z1262" s="321"/>
      <c r="AA1262" s="321"/>
      <c r="AB1262" s="322"/>
      <c r="AC1262" s="1062"/>
      <c r="AD1262" s="1062"/>
      <c r="AE1262" s="1062"/>
      <c r="AF1262" s="1062"/>
      <c r="AG1262" s="106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420"/>
      <c r="Q1263" s="420"/>
      <c r="R1263" s="420"/>
      <c r="S1263" s="420"/>
      <c r="T1263" s="420"/>
      <c r="U1263" s="420"/>
      <c r="V1263" s="420"/>
      <c r="W1263" s="420"/>
      <c r="X1263" s="420"/>
      <c r="Y1263" s="320"/>
      <c r="Z1263" s="321"/>
      <c r="AA1263" s="321"/>
      <c r="AB1263" s="322"/>
      <c r="AC1263" s="1062"/>
      <c r="AD1263" s="1062"/>
      <c r="AE1263" s="1062"/>
      <c r="AF1263" s="1062"/>
      <c r="AG1263" s="106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420"/>
      <c r="Q1264" s="420"/>
      <c r="R1264" s="420"/>
      <c r="S1264" s="420"/>
      <c r="T1264" s="420"/>
      <c r="U1264" s="420"/>
      <c r="V1264" s="420"/>
      <c r="W1264" s="420"/>
      <c r="X1264" s="420"/>
      <c r="Y1264" s="320"/>
      <c r="Z1264" s="321"/>
      <c r="AA1264" s="321"/>
      <c r="AB1264" s="322"/>
      <c r="AC1264" s="1062"/>
      <c r="AD1264" s="1062"/>
      <c r="AE1264" s="1062"/>
      <c r="AF1264" s="1062"/>
      <c r="AG1264" s="106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420"/>
      <c r="Q1265" s="420"/>
      <c r="R1265" s="420"/>
      <c r="S1265" s="420"/>
      <c r="T1265" s="420"/>
      <c r="U1265" s="420"/>
      <c r="V1265" s="420"/>
      <c r="W1265" s="420"/>
      <c r="X1265" s="420"/>
      <c r="Y1265" s="320"/>
      <c r="Z1265" s="321"/>
      <c r="AA1265" s="321"/>
      <c r="AB1265" s="322"/>
      <c r="AC1265" s="1062"/>
      <c r="AD1265" s="1062"/>
      <c r="AE1265" s="1062"/>
      <c r="AF1265" s="1062"/>
      <c r="AG1265" s="106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420"/>
      <c r="Q1266" s="420"/>
      <c r="R1266" s="420"/>
      <c r="S1266" s="420"/>
      <c r="T1266" s="420"/>
      <c r="U1266" s="420"/>
      <c r="V1266" s="420"/>
      <c r="W1266" s="420"/>
      <c r="X1266" s="420"/>
      <c r="Y1266" s="320"/>
      <c r="Z1266" s="321"/>
      <c r="AA1266" s="321"/>
      <c r="AB1266" s="322"/>
      <c r="AC1266" s="1062"/>
      <c r="AD1266" s="1062"/>
      <c r="AE1266" s="1062"/>
      <c r="AF1266" s="1062"/>
      <c r="AG1266" s="106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420"/>
      <c r="Q1267" s="420"/>
      <c r="R1267" s="420"/>
      <c r="S1267" s="420"/>
      <c r="T1267" s="420"/>
      <c r="U1267" s="420"/>
      <c r="V1267" s="420"/>
      <c r="W1267" s="420"/>
      <c r="X1267" s="420"/>
      <c r="Y1267" s="320"/>
      <c r="Z1267" s="321"/>
      <c r="AA1267" s="321"/>
      <c r="AB1267" s="322"/>
      <c r="AC1267" s="1062"/>
      <c r="AD1267" s="1062"/>
      <c r="AE1267" s="1062"/>
      <c r="AF1267" s="1062"/>
      <c r="AG1267" s="106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420"/>
      <c r="Q1268" s="420"/>
      <c r="R1268" s="420"/>
      <c r="S1268" s="420"/>
      <c r="T1268" s="420"/>
      <c r="U1268" s="420"/>
      <c r="V1268" s="420"/>
      <c r="W1268" s="420"/>
      <c r="X1268" s="420"/>
      <c r="Y1268" s="320"/>
      <c r="Z1268" s="321"/>
      <c r="AA1268" s="321"/>
      <c r="AB1268" s="322"/>
      <c r="AC1268" s="1062"/>
      <c r="AD1268" s="1062"/>
      <c r="AE1268" s="1062"/>
      <c r="AF1268" s="1062"/>
      <c r="AG1268" s="106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420"/>
      <c r="Q1269" s="420"/>
      <c r="R1269" s="420"/>
      <c r="S1269" s="420"/>
      <c r="T1269" s="420"/>
      <c r="U1269" s="420"/>
      <c r="V1269" s="420"/>
      <c r="W1269" s="420"/>
      <c r="X1269" s="420"/>
      <c r="Y1269" s="320"/>
      <c r="Z1269" s="321"/>
      <c r="AA1269" s="321"/>
      <c r="AB1269" s="322"/>
      <c r="AC1269" s="1062"/>
      <c r="AD1269" s="1062"/>
      <c r="AE1269" s="1062"/>
      <c r="AF1269" s="1062"/>
      <c r="AG1269" s="106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420"/>
      <c r="Q1270" s="420"/>
      <c r="R1270" s="420"/>
      <c r="S1270" s="420"/>
      <c r="T1270" s="420"/>
      <c r="U1270" s="420"/>
      <c r="V1270" s="420"/>
      <c r="W1270" s="420"/>
      <c r="X1270" s="420"/>
      <c r="Y1270" s="320"/>
      <c r="Z1270" s="321"/>
      <c r="AA1270" s="321"/>
      <c r="AB1270" s="322"/>
      <c r="AC1270" s="1062"/>
      <c r="AD1270" s="1062"/>
      <c r="AE1270" s="1062"/>
      <c r="AF1270" s="1062"/>
      <c r="AG1270" s="106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420"/>
      <c r="Q1271" s="420"/>
      <c r="R1271" s="420"/>
      <c r="S1271" s="420"/>
      <c r="T1271" s="420"/>
      <c r="U1271" s="420"/>
      <c r="V1271" s="420"/>
      <c r="W1271" s="420"/>
      <c r="X1271" s="420"/>
      <c r="Y1271" s="320"/>
      <c r="Z1271" s="321"/>
      <c r="AA1271" s="321"/>
      <c r="AB1271" s="322"/>
      <c r="AC1271" s="1062"/>
      <c r="AD1271" s="1062"/>
      <c r="AE1271" s="1062"/>
      <c r="AF1271" s="1062"/>
      <c r="AG1271" s="106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420"/>
      <c r="Q1272" s="420"/>
      <c r="R1272" s="420"/>
      <c r="S1272" s="420"/>
      <c r="T1272" s="420"/>
      <c r="U1272" s="420"/>
      <c r="V1272" s="420"/>
      <c r="W1272" s="420"/>
      <c r="X1272" s="420"/>
      <c r="Y1272" s="320"/>
      <c r="Z1272" s="321"/>
      <c r="AA1272" s="321"/>
      <c r="AB1272" s="322"/>
      <c r="AC1272" s="1062"/>
      <c r="AD1272" s="1062"/>
      <c r="AE1272" s="1062"/>
      <c r="AF1272" s="1062"/>
      <c r="AG1272" s="106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420"/>
      <c r="Q1273" s="420"/>
      <c r="R1273" s="420"/>
      <c r="S1273" s="420"/>
      <c r="T1273" s="420"/>
      <c r="U1273" s="420"/>
      <c r="V1273" s="420"/>
      <c r="W1273" s="420"/>
      <c r="X1273" s="420"/>
      <c r="Y1273" s="320"/>
      <c r="Z1273" s="321"/>
      <c r="AA1273" s="321"/>
      <c r="AB1273" s="322"/>
      <c r="AC1273" s="1062"/>
      <c r="AD1273" s="1062"/>
      <c r="AE1273" s="1062"/>
      <c r="AF1273" s="1062"/>
      <c r="AG1273" s="106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420"/>
      <c r="Q1274" s="420"/>
      <c r="R1274" s="420"/>
      <c r="S1274" s="420"/>
      <c r="T1274" s="420"/>
      <c r="U1274" s="420"/>
      <c r="V1274" s="420"/>
      <c r="W1274" s="420"/>
      <c r="X1274" s="420"/>
      <c r="Y1274" s="320"/>
      <c r="Z1274" s="321"/>
      <c r="AA1274" s="321"/>
      <c r="AB1274" s="322"/>
      <c r="AC1274" s="1062"/>
      <c r="AD1274" s="1062"/>
      <c r="AE1274" s="1062"/>
      <c r="AF1274" s="1062"/>
      <c r="AG1274" s="106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420"/>
      <c r="Q1275" s="420"/>
      <c r="R1275" s="420"/>
      <c r="S1275" s="420"/>
      <c r="T1275" s="420"/>
      <c r="U1275" s="420"/>
      <c r="V1275" s="420"/>
      <c r="W1275" s="420"/>
      <c r="X1275" s="420"/>
      <c r="Y1275" s="320"/>
      <c r="Z1275" s="321"/>
      <c r="AA1275" s="321"/>
      <c r="AB1275" s="322"/>
      <c r="AC1275" s="1062"/>
      <c r="AD1275" s="1062"/>
      <c r="AE1275" s="1062"/>
      <c r="AF1275" s="1062"/>
      <c r="AG1275" s="106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420"/>
      <c r="Q1276" s="420"/>
      <c r="R1276" s="420"/>
      <c r="S1276" s="420"/>
      <c r="T1276" s="420"/>
      <c r="U1276" s="420"/>
      <c r="V1276" s="420"/>
      <c r="W1276" s="420"/>
      <c r="X1276" s="420"/>
      <c r="Y1276" s="320"/>
      <c r="Z1276" s="321"/>
      <c r="AA1276" s="321"/>
      <c r="AB1276" s="322"/>
      <c r="AC1276" s="1062"/>
      <c r="AD1276" s="1062"/>
      <c r="AE1276" s="1062"/>
      <c r="AF1276" s="1062"/>
      <c r="AG1276" s="106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420"/>
      <c r="Q1277" s="420"/>
      <c r="R1277" s="420"/>
      <c r="S1277" s="420"/>
      <c r="T1277" s="420"/>
      <c r="U1277" s="420"/>
      <c r="V1277" s="420"/>
      <c r="W1277" s="420"/>
      <c r="X1277" s="420"/>
      <c r="Y1277" s="320"/>
      <c r="Z1277" s="321"/>
      <c r="AA1277" s="321"/>
      <c r="AB1277" s="322"/>
      <c r="AC1277" s="1062"/>
      <c r="AD1277" s="1062"/>
      <c r="AE1277" s="1062"/>
      <c r="AF1277" s="1062"/>
      <c r="AG1277" s="106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420"/>
      <c r="Q1278" s="420"/>
      <c r="R1278" s="420"/>
      <c r="S1278" s="420"/>
      <c r="T1278" s="420"/>
      <c r="U1278" s="420"/>
      <c r="V1278" s="420"/>
      <c r="W1278" s="420"/>
      <c r="X1278" s="420"/>
      <c r="Y1278" s="320"/>
      <c r="Z1278" s="321"/>
      <c r="AA1278" s="321"/>
      <c r="AB1278" s="322"/>
      <c r="AC1278" s="1062"/>
      <c r="AD1278" s="1062"/>
      <c r="AE1278" s="1062"/>
      <c r="AF1278" s="1062"/>
      <c r="AG1278" s="106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420"/>
      <c r="Q1279" s="420"/>
      <c r="R1279" s="420"/>
      <c r="S1279" s="420"/>
      <c r="T1279" s="420"/>
      <c r="U1279" s="420"/>
      <c r="V1279" s="420"/>
      <c r="W1279" s="420"/>
      <c r="X1279" s="420"/>
      <c r="Y1279" s="320"/>
      <c r="Z1279" s="321"/>
      <c r="AA1279" s="321"/>
      <c r="AB1279" s="322"/>
      <c r="AC1279" s="1062"/>
      <c r="AD1279" s="1062"/>
      <c r="AE1279" s="1062"/>
      <c r="AF1279" s="1062"/>
      <c r="AG1279" s="106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420"/>
      <c r="Q1280" s="420"/>
      <c r="R1280" s="420"/>
      <c r="S1280" s="420"/>
      <c r="T1280" s="420"/>
      <c r="U1280" s="420"/>
      <c r="V1280" s="420"/>
      <c r="W1280" s="420"/>
      <c r="X1280" s="420"/>
      <c r="Y1280" s="320"/>
      <c r="Z1280" s="321"/>
      <c r="AA1280" s="321"/>
      <c r="AB1280" s="322"/>
      <c r="AC1280" s="1062"/>
      <c r="AD1280" s="1062"/>
      <c r="AE1280" s="1062"/>
      <c r="AF1280" s="1062"/>
      <c r="AG1280" s="106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420"/>
      <c r="Q1281" s="420"/>
      <c r="R1281" s="420"/>
      <c r="S1281" s="420"/>
      <c r="T1281" s="420"/>
      <c r="U1281" s="420"/>
      <c r="V1281" s="420"/>
      <c r="W1281" s="420"/>
      <c r="X1281" s="420"/>
      <c r="Y1281" s="320"/>
      <c r="Z1281" s="321"/>
      <c r="AA1281" s="321"/>
      <c r="AB1281" s="322"/>
      <c r="AC1281" s="1062"/>
      <c r="AD1281" s="1062"/>
      <c r="AE1281" s="1062"/>
      <c r="AF1281" s="1062"/>
      <c r="AG1281" s="106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420"/>
      <c r="Q1282" s="420"/>
      <c r="R1282" s="420"/>
      <c r="S1282" s="420"/>
      <c r="T1282" s="420"/>
      <c r="U1282" s="420"/>
      <c r="V1282" s="420"/>
      <c r="W1282" s="420"/>
      <c r="X1282" s="420"/>
      <c r="Y1282" s="320"/>
      <c r="Z1282" s="321"/>
      <c r="AA1282" s="321"/>
      <c r="AB1282" s="322"/>
      <c r="AC1282" s="1062"/>
      <c r="AD1282" s="1062"/>
      <c r="AE1282" s="1062"/>
      <c r="AF1282" s="1062"/>
      <c r="AG1282" s="106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420"/>
      <c r="Q1283" s="420"/>
      <c r="R1283" s="420"/>
      <c r="S1283" s="420"/>
      <c r="T1283" s="420"/>
      <c r="U1283" s="420"/>
      <c r="V1283" s="420"/>
      <c r="W1283" s="420"/>
      <c r="X1283" s="420"/>
      <c r="Y1283" s="320"/>
      <c r="Z1283" s="321"/>
      <c r="AA1283" s="321"/>
      <c r="AB1283" s="322"/>
      <c r="AC1283" s="1062"/>
      <c r="AD1283" s="1062"/>
      <c r="AE1283" s="1062"/>
      <c r="AF1283" s="1062"/>
      <c r="AG1283" s="106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420"/>
      <c r="Q1284" s="420"/>
      <c r="R1284" s="420"/>
      <c r="S1284" s="420"/>
      <c r="T1284" s="420"/>
      <c r="U1284" s="420"/>
      <c r="V1284" s="420"/>
      <c r="W1284" s="420"/>
      <c r="X1284" s="420"/>
      <c r="Y1284" s="320"/>
      <c r="Z1284" s="321"/>
      <c r="AA1284" s="321"/>
      <c r="AB1284" s="322"/>
      <c r="AC1284" s="1062"/>
      <c r="AD1284" s="1062"/>
      <c r="AE1284" s="1062"/>
      <c r="AF1284" s="1062"/>
      <c r="AG1284" s="106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420"/>
      <c r="Q1285" s="420"/>
      <c r="R1285" s="420"/>
      <c r="S1285" s="420"/>
      <c r="T1285" s="420"/>
      <c r="U1285" s="420"/>
      <c r="V1285" s="420"/>
      <c r="W1285" s="420"/>
      <c r="X1285" s="420"/>
      <c r="Y1285" s="320"/>
      <c r="Z1285" s="321"/>
      <c r="AA1285" s="321"/>
      <c r="AB1285" s="322"/>
      <c r="AC1285" s="1062"/>
      <c r="AD1285" s="1062"/>
      <c r="AE1285" s="1062"/>
      <c r="AF1285" s="1062"/>
      <c r="AG1285" s="106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420"/>
      <c r="Q1286" s="420"/>
      <c r="R1286" s="420"/>
      <c r="S1286" s="420"/>
      <c r="T1286" s="420"/>
      <c r="U1286" s="420"/>
      <c r="V1286" s="420"/>
      <c r="W1286" s="420"/>
      <c r="X1286" s="420"/>
      <c r="Y1286" s="320"/>
      <c r="Z1286" s="321"/>
      <c r="AA1286" s="321"/>
      <c r="AB1286" s="322"/>
      <c r="AC1286" s="1062"/>
      <c r="AD1286" s="1062"/>
      <c r="AE1286" s="1062"/>
      <c r="AF1286" s="1062"/>
      <c r="AG1286" s="106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420"/>
      <c r="Q1287" s="420"/>
      <c r="R1287" s="420"/>
      <c r="S1287" s="420"/>
      <c r="T1287" s="420"/>
      <c r="U1287" s="420"/>
      <c r="V1287" s="420"/>
      <c r="W1287" s="420"/>
      <c r="X1287" s="420"/>
      <c r="Y1287" s="320"/>
      <c r="Z1287" s="321"/>
      <c r="AA1287" s="321"/>
      <c r="AB1287" s="322"/>
      <c r="AC1287" s="1062"/>
      <c r="AD1287" s="1062"/>
      <c r="AE1287" s="1062"/>
      <c r="AF1287" s="1062"/>
      <c r="AG1287" s="106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295</v>
      </c>
      <c r="K1290" s="109"/>
      <c r="L1290" s="109"/>
      <c r="M1290" s="109"/>
      <c r="N1290" s="109"/>
      <c r="O1290" s="109"/>
      <c r="P1290" s="337" t="s">
        <v>27</v>
      </c>
      <c r="Q1290" s="337"/>
      <c r="R1290" s="337"/>
      <c r="S1290" s="337"/>
      <c r="T1290" s="337"/>
      <c r="U1290" s="337"/>
      <c r="V1290" s="337"/>
      <c r="W1290" s="337"/>
      <c r="X1290" s="337"/>
      <c r="Y1290" s="347" t="s">
        <v>347</v>
      </c>
      <c r="Z1290" s="348"/>
      <c r="AA1290" s="348"/>
      <c r="AB1290" s="348"/>
      <c r="AC1290" s="277" t="s">
        <v>332</v>
      </c>
      <c r="AD1290" s="277"/>
      <c r="AE1290" s="277"/>
      <c r="AF1290" s="277"/>
      <c r="AG1290" s="277"/>
      <c r="AH1290" s="347" t="s">
        <v>257</v>
      </c>
      <c r="AI1290" s="349"/>
      <c r="AJ1290" s="349"/>
      <c r="AK1290" s="349"/>
      <c r="AL1290" s="349" t="s">
        <v>21</v>
      </c>
      <c r="AM1290" s="349"/>
      <c r="AN1290" s="349"/>
      <c r="AO1290" s="425"/>
      <c r="AP1290" s="426" t="s">
        <v>296</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420"/>
      <c r="Q1291" s="420"/>
      <c r="R1291" s="420"/>
      <c r="S1291" s="420"/>
      <c r="T1291" s="420"/>
      <c r="U1291" s="420"/>
      <c r="V1291" s="420"/>
      <c r="W1291" s="420"/>
      <c r="X1291" s="420"/>
      <c r="Y1291" s="320"/>
      <c r="Z1291" s="321"/>
      <c r="AA1291" s="321"/>
      <c r="AB1291" s="322"/>
      <c r="AC1291" s="1062"/>
      <c r="AD1291" s="1062"/>
      <c r="AE1291" s="1062"/>
      <c r="AF1291" s="1062"/>
      <c r="AG1291" s="106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420"/>
      <c r="Q1292" s="420"/>
      <c r="R1292" s="420"/>
      <c r="S1292" s="420"/>
      <c r="T1292" s="420"/>
      <c r="U1292" s="420"/>
      <c r="V1292" s="420"/>
      <c r="W1292" s="420"/>
      <c r="X1292" s="420"/>
      <c r="Y1292" s="320"/>
      <c r="Z1292" s="321"/>
      <c r="AA1292" s="321"/>
      <c r="AB1292" s="322"/>
      <c r="AC1292" s="1062"/>
      <c r="AD1292" s="1062"/>
      <c r="AE1292" s="1062"/>
      <c r="AF1292" s="1062"/>
      <c r="AG1292" s="106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420"/>
      <c r="Q1293" s="420"/>
      <c r="R1293" s="420"/>
      <c r="S1293" s="420"/>
      <c r="T1293" s="420"/>
      <c r="U1293" s="420"/>
      <c r="V1293" s="420"/>
      <c r="W1293" s="420"/>
      <c r="X1293" s="420"/>
      <c r="Y1293" s="320"/>
      <c r="Z1293" s="321"/>
      <c r="AA1293" s="321"/>
      <c r="AB1293" s="322"/>
      <c r="AC1293" s="1062"/>
      <c r="AD1293" s="1062"/>
      <c r="AE1293" s="1062"/>
      <c r="AF1293" s="1062"/>
      <c r="AG1293" s="106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420"/>
      <c r="Q1294" s="420"/>
      <c r="R1294" s="420"/>
      <c r="S1294" s="420"/>
      <c r="T1294" s="420"/>
      <c r="U1294" s="420"/>
      <c r="V1294" s="420"/>
      <c r="W1294" s="420"/>
      <c r="X1294" s="420"/>
      <c r="Y1294" s="320"/>
      <c r="Z1294" s="321"/>
      <c r="AA1294" s="321"/>
      <c r="AB1294" s="322"/>
      <c r="AC1294" s="1062"/>
      <c r="AD1294" s="1062"/>
      <c r="AE1294" s="1062"/>
      <c r="AF1294" s="1062"/>
      <c r="AG1294" s="106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420"/>
      <c r="Q1295" s="420"/>
      <c r="R1295" s="420"/>
      <c r="S1295" s="420"/>
      <c r="T1295" s="420"/>
      <c r="U1295" s="420"/>
      <c r="V1295" s="420"/>
      <c r="W1295" s="420"/>
      <c r="X1295" s="420"/>
      <c r="Y1295" s="320"/>
      <c r="Z1295" s="321"/>
      <c r="AA1295" s="321"/>
      <c r="AB1295" s="322"/>
      <c r="AC1295" s="1062"/>
      <c r="AD1295" s="1062"/>
      <c r="AE1295" s="1062"/>
      <c r="AF1295" s="1062"/>
      <c r="AG1295" s="106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420"/>
      <c r="Q1296" s="420"/>
      <c r="R1296" s="420"/>
      <c r="S1296" s="420"/>
      <c r="T1296" s="420"/>
      <c r="U1296" s="420"/>
      <c r="V1296" s="420"/>
      <c r="W1296" s="420"/>
      <c r="X1296" s="420"/>
      <c r="Y1296" s="320"/>
      <c r="Z1296" s="321"/>
      <c r="AA1296" s="321"/>
      <c r="AB1296" s="322"/>
      <c r="AC1296" s="1062"/>
      <c r="AD1296" s="1062"/>
      <c r="AE1296" s="1062"/>
      <c r="AF1296" s="1062"/>
      <c r="AG1296" s="106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420"/>
      <c r="Q1297" s="420"/>
      <c r="R1297" s="420"/>
      <c r="S1297" s="420"/>
      <c r="T1297" s="420"/>
      <c r="U1297" s="420"/>
      <c r="V1297" s="420"/>
      <c r="W1297" s="420"/>
      <c r="X1297" s="420"/>
      <c r="Y1297" s="320"/>
      <c r="Z1297" s="321"/>
      <c r="AA1297" s="321"/>
      <c r="AB1297" s="322"/>
      <c r="AC1297" s="1062"/>
      <c r="AD1297" s="1062"/>
      <c r="AE1297" s="1062"/>
      <c r="AF1297" s="1062"/>
      <c r="AG1297" s="106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420"/>
      <c r="Q1298" s="420"/>
      <c r="R1298" s="420"/>
      <c r="S1298" s="420"/>
      <c r="T1298" s="420"/>
      <c r="U1298" s="420"/>
      <c r="V1298" s="420"/>
      <c r="W1298" s="420"/>
      <c r="X1298" s="420"/>
      <c r="Y1298" s="320"/>
      <c r="Z1298" s="321"/>
      <c r="AA1298" s="321"/>
      <c r="AB1298" s="322"/>
      <c r="AC1298" s="1062"/>
      <c r="AD1298" s="1062"/>
      <c r="AE1298" s="1062"/>
      <c r="AF1298" s="1062"/>
      <c r="AG1298" s="106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420"/>
      <c r="Q1299" s="420"/>
      <c r="R1299" s="420"/>
      <c r="S1299" s="420"/>
      <c r="T1299" s="420"/>
      <c r="U1299" s="420"/>
      <c r="V1299" s="420"/>
      <c r="W1299" s="420"/>
      <c r="X1299" s="420"/>
      <c r="Y1299" s="320"/>
      <c r="Z1299" s="321"/>
      <c r="AA1299" s="321"/>
      <c r="AB1299" s="322"/>
      <c r="AC1299" s="1062"/>
      <c r="AD1299" s="1062"/>
      <c r="AE1299" s="1062"/>
      <c r="AF1299" s="1062"/>
      <c r="AG1299" s="106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420"/>
      <c r="Q1300" s="420"/>
      <c r="R1300" s="420"/>
      <c r="S1300" s="420"/>
      <c r="T1300" s="420"/>
      <c r="U1300" s="420"/>
      <c r="V1300" s="420"/>
      <c r="W1300" s="420"/>
      <c r="X1300" s="420"/>
      <c r="Y1300" s="320"/>
      <c r="Z1300" s="321"/>
      <c r="AA1300" s="321"/>
      <c r="AB1300" s="322"/>
      <c r="AC1300" s="1062"/>
      <c r="AD1300" s="1062"/>
      <c r="AE1300" s="1062"/>
      <c r="AF1300" s="1062"/>
      <c r="AG1300" s="106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420"/>
      <c r="Q1301" s="420"/>
      <c r="R1301" s="420"/>
      <c r="S1301" s="420"/>
      <c r="T1301" s="420"/>
      <c r="U1301" s="420"/>
      <c r="V1301" s="420"/>
      <c r="W1301" s="420"/>
      <c r="X1301" s="420"/>
      <c r="Y1301" s="320"/>
      <c r="Z1301" s="321"/>
      <c r="AA1301" s="321"/>
      <c r="AB1301" s="322"/>
      <c r="AC1301" s="1062"/>
      <c r="AD1301" s="1062"/>
      <c r="AE1301" s="1062"/>
      <c r="AF1301" s="1062"/>
      <c r="AG1301" s="106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420"/>
      <c r="Q1302" s="420"/>
      <c r="R1302" s="420"/>
      <c r="S1302" s="420"/>
      <c r="T1302" s="420"/>
      <c r="U1302" s="420"/>
      <c r="V1302" s="420"/>
      <c r="W1302" s="420"/>
      <c r="X1302" s="420"/>
      <c r="Y1302" s="320"/>
      <c r="Z1302" s="321"/>
      <c r="AA1302" s="321"/>
      <c r="AB1302" s="322"/>
      <c r="AC1302" s="1062"/>
      <c r="AD1302" s="1062"/>
      <c r="AE1302" s="1062"/>
      <c r="AF1302" s="1062"/>
      <c r="AG1302" s="106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420"/>
      <c r="Q1303" s="420"/>
      <c r="R1303" s="420"/>
      <c r="S1303" s="420"/>
      <c r="T1303" s="420"/>
      <c r="U1303" s="420"/>
      <c r="V1303" s="420"/>
      <c r="W1303" s="420"/>
      <c r="X1303" s="420"/>
      <c r="Y1303" s="320"/>
      <c r="Z1303" s="321"/>
      <c r="AA1303" s="321"/>
      <c r="AB1303" s="322"/>
      <c r="AC1303" s="1062"/>
      <c r="AD1303" s="1062"/>
      <c r="AE1303" s="1062"/>
      <c r="AF1303" s="1062"/>
      <c r="AG1303" s="106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420"/>
      <c r="Q1304" s="420"/>
      <c r="R1304" s="420"/>
      <c r="S1304" s="420"/>
      <c r="T1304" s="420"/>
      <c r="U1304" s="420"/>
      <c r="V1304" s="420"/>
      <c r="W1304" s="420"/>
      <c r="X1304" s="420"/>
      <c r="Y1304" s="320"/>
      <c r="Z1304" s="321"/>
      <c r="AA1304" s="321"/>
      <c r="AB1304" s="322"/>
      <c r="AC1304" s="1062"/>
      <c r="AD1304" s="1062"/>
      <c r="AE1304" s="1062"/>
      <c r="AF1304" s="1062"/>
      <c r="AG1304" s="106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420"/>
      <c r="Q1305" s="420"/>
      <c r="R1305" s="420"/>
      <c r="S1305" s="420"/>
      <c r="T1305" s="420"/>
      <c r="U1305" s="420"/>
      <c r="V1305" s="420"/>
      <c r="W1305" s="420"/>
      <c r="X1305" s="420"/>
      <c r="Y1305" s="320"/>
      <c r="Z1305" s="321"/>
      <c r="AA1305" s="321"/>
      <c r="AB1305" s="322"/>
      <c r="AC1305" s="1062"/>
      <c r="AD1305" s="1062"/>
      <c r="AE1305" s="1062"/>
      <c r="AF1305" s="1062"/>
      <c r="AG1305" s="106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420"/>
      <c r="Q1306" s="420"/>
      <c r="R1306" s="420"/>
      <c r="S1306" s="420"/>
      <c r="T1306" s="420"/>
      <c r="U1306" s="420"/>
      <c r="V1306" s="420"/>
      <c r="W1306" s="420"/>
      <c r="X1306" s="420"/>
      <c r="Y1306" s="320"/>
      <c r="Z1306" s="321"/>
      <c r="AA1306" s="321"/>
      <c r="AB1306" s="322"/>
      <c r="AC1306" s="1062"/>
      <c r="AD1306" s="1062"/>
      <c r="AE1306" s="1062"/>
      <c r="AF1306" s="1062"/>
      <c r="AG1306" s="106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420"/>
      <c r="Q1307" s="420"/>
      <c r="R1307" s="420"/>
      <c r="S1307" s="420"/>
      <c r="T1307" s="420"/>
      <c r="U1307" s="420"/>
      <c r="V1307" s="420"/>
      <c r="W1307" s="420"/>
      <c r="X1307" s="420"/>
      <c r="Y1307" s="320"/>
      <c r="Z1307" s="321"/>
      <c r="AA1307" s="321"/>
      <c r="AB1307" s="322"/>
      <c r="AC1307" s="1062"/>
      <c r="AD1307" s="1062"/>
      <c r="AE1307" s="1062"/>
      <c r="AF1307" s="1062"/>
      <c r="AG1307" s="106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420"/>
      <c r="Q1308" s="420"/>
      <c r="R1308" s="420"/>
      <c r="S1308" s="420"/>
      <c r="T1308" s="420"/>
      <c r="U1308" s="420"/>
      <c r="V1308" s="420"/>
      <c r="W1308" s="420"/>
      <c r="X1308" s="420"/>
      <c r="Y1308" s="320"/>
      <c r="Z1308" s="321"/>
      <c r="AA1308" s="321"/>
      <c r="AB1308" s="322"/>
      <c r="AC1308" s="1062"/>
      <c r="AD1308" s="1062"/>
      <c r="AE1308" s="1062"/>
      <c r="AF1308" s="1062"/>
      <c r="AG1308" s="106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420"/>
      <c r="Q1309" s="420"/>
      <c r="R1309" s="420"/>
      <c r="S1309" s="420"/>
      <c r="T1309" s="420"/>
      <c r="U1309" s="420"/>
      <c r="V1309" s="420"/>
      <c r="W1309" s="420"/>
      <c r="X1309" s="420"/>
      <c r="Y1309" s="320"/>
      <c r="Z1309" s="321"/>
      <c r="AA1309" s="321"/>
      <c r="AB1309" s="322"/>
      <c r="AC1309" s="1062"/>
      <c r="AD1309" s="1062"/>
      <c r="AE1309" s="1062"/>
      <c r="AF1309" s="1062"/>
      <c r="AG1309" s="106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420"/>
      <c r="Q1310" s="420"/>
      <c r="R1310" s="420"/>
      <c r="S1310" s="420"/>
      <c r="T1310" s="420"/>
      <c r="U1310" s="420"/>
      <c r="V1310" s="420"/>
      <c r="W1310" s="420"/>
      <c r="X1310" s="420"/>
      <c r="Y1310" s="320"/>
      <c r="Z1310" s="321"/>
      <c r="AA1310" s="321"/>
      <c r="AB1310" s="322"/>
      <c r="AC1310" s="1062"/>
      <c r="AD1310" s="1062"/>
      <c r="AE1310" s="1062"/>
      <c r="AF1310" s="1062"/>
      <c r="AG1310" s="106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420"/>
      <c r="Q1311" s="420"/>
      <c r="R1311" s="420"/>
      <c r="S1311" s="420"/>
      <c r="T1311" s="420"/>
      <c r="U1311" s="420"/>
      <c r="V1311" s="420"/>
      <c r="W1311" s="420"/>
      <c r="X1311" s="420"/>
      <c r="Y1311" s="320"/>
      <c r="Z1311" s="321"/>
      <c r="AA1311" s="321"/>
      <c r="AB1311" s="322"/>
      <c r="AC1311" s="1062"/>
      <c r="AD1311" s="1062"/>
      <c r="AE1311" s="1062"/>
      <c r="AF1311" s="1062"/>
      <c r="AG1311" s="106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420"/>
      <c r="Q1312" s="420"/>
      <c r="R1312" s="420"/>
      <c r="S1312" s="420"/>
      <c r="T1312" s="420"/>
      <c r="U1312" s="420"/>
      <c r="V1312" s="420"/>
      <c r="W1312" s="420"/>
      <c r="X1312" s="420"/>
      <c r="Y1312" s="320"/>
      <c r="Z1312" s="321"/>
      <c r="AA1312" s="321"/>
      <c r="AB1312" s="322"/>
      <c r="AC1312" s="1062"/>
      <c r="AD1312" s="1062"/>
      <c r="AE1312" s="1062"/>
      <c r="AF1312" s="1062"/>
      <c r="AG1312" s="106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420"/>
      <c r="Q1313" s="420"/>
      <c r="R1313" s="420"/>
      <c r="S1313" s="420"/>
      <c r="T1313" s="420"/>
      <c r="U1313" s="420"/>
      <c r="V1313" s="420"/>
      <c r="W1313" s="420"/>
      <c r="X1313" s="420"/>
      <c r="Y1313" s="320"/>
      <c r="Z1313" s="321"/>
      <c r="AA1313" s="321"/>
      <c r="AB1313" s="322"/>
      <c r="AC1313" s="1062"/>
      <c r="AD1313" s="1062"/>
      <c r="AE1313" s="1062"/>
      <c r="AF1313" s="1062"/>
      <c r="AG1313" s="106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420"/>
      <c r="Q1314" s="420"/>
      <c r="R1314" s="420"/>
      <c r="S1314" s="420"/>
      <c r="T1314" s="420"/>
      <c r="U1314" s="420"/>
      <c r="V1314" s="420"/>
      <c r="W1314" s="420"/>
      <c r="X1314" s="420"/>
      <c r="Y1314" s="320"/>
      <c r="Z1314" s="321"/>
      <c r="AA1314" s="321"/>
      <c r="AB1314" s="322"/>
      <c r="AC1314" s="1062"/>
      <c r="AD1314" s="1062"/>
      <c r="AE1314" s="1062"/>
      <c r="AF1314" s="1062"/>
      <c r="AG1314" s="106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420"/>
      <c r="Q1315" s="420"/>
      <c r="R1315" s="420"/>
      <c r="S1315" s="420"/>
      <c r="T1315" s="420"/>
      <c r="U1315" s="420"/>
      <c r="V1315" s="420"/>
      <c r="W1315" s="420"/>
      <c r="X1315" s="420"/>
      <c r="Y1315" s="320"/>
      <c r="Z1315" s="321"/>
      <c r="AA1315" s="321"/>
      <c r="AB1315" s="322"/>
      <c r="AC1315" s="1062"/>
      <c r="AD1315" s="1062"/>
      <c r="AE1315" s="1062"/>
      <c r="AF1315" s="1062"/>
      <c r="AG1315" s="106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420"/>
      <c r="Q1316" s="420"/>
      <c r="R1316" s="420"/>
      <c r="S1316" s="420"/>
      <c r="T1316" s="420"/>
      <c r="U1316" s="420"/>
      <c r="V1316" s="420"/>
      <c r="W1316" s="420"/>
      <c r="X1316" s="420"/>
      <c r="Y1316" s="320"/>
      <c r="Z1316" s="321"/>
      <c r="AA1316" s="321"/>
      <c r="AB1316" s="322"/>
      <c r="AC1316" s="1062"/>
      <c r="AD1316" s="1062"/>
      <c r="AE1316" s="1062"/>
      <c r="AF1316" s="1062"/>
      <c r="AG1316" s="106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420"/>
      <c r="Q1317" s="420"/>
      <c r="R1317" s="420"/>
      <c r="S1317" s="420"/>
      <c r="T1317" s="420"/>
      <c r="U1317" s="420"/>
      <c r="V1317" s="420"/>
      <c r="W1317" s="420"/>
      <c r="X1317" s="420"/>
      <c r="Y1317" s="320"/>
      <c r="Z1317" s="321"/>
      <c r="AA1317" s="321"/>
      <c r="AB1317" s="322"/>
      <c r="AC1317" s="1062"/>
      <c r="AD1317" s="1062"/>
      <c r="AE1317" s="1062"/>
      <c r="AF1317" s="1062"/>
      <c r="AG1317" s="106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420"/>
      <c r="Q1318" s="420"/>
      <c r="R1318" s="420"/>
      <c r="S1318" s="420"/>
      <c r="T1318" s="420"/>
      <c r="U1318" s="420"/>
      <c r="V1318" s="420"/>
      <c r="W1318" s="420"/>
      <c r="X1318" s="420"/>
      <c r="Y1318" s="320"/>
      <c r="Z1318" s="321"/>
      <c r="AA1318" s="321"/>
      <c r="AB1318" s="322"/>
      <c r="AC1318" s="1062"/>
      <c r="AD1318" s="1062"/>
      <c r="AE1318" s="1062"/>
      <c r="AF1318" s="1062"/>
      <c r="AG1318" s="106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420"/>
      <c r="Q1319" s="420"/>
      <c r="R1319" s="420"/>
      <c r="S1319" s="420"/>
      <c r="T1319" s="420"/>
      <c r="U1319" s="420"/>
      <c r="V1319" s="420"/>
      <c r="W1319" s="420"/>
      <c r="X1319" s="420"/>
      <c r="Y1319" s="320"/>
      <c r="Z1319" s="321"/>
      <c r="AA1319" s="321"/>
      <c r="AB1319" s="322"/>
      <c r="AC1319" s="1062"/>
      <c r="AD1319" s="1062"/>
      <c r="AE1319" s="1062"/>
      <c r="AF1319" s="1062"/>
      <c r="AG1319" s="106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420"/>
      <c r="Q1320" s="420"/>
      <c r="R1320" s="420"/>
      <c r="S1320" s="420"/>
      <c r="T1320" s="420"/>
      <c r="U1320" s="420"/>
      <c r="V1320" s="420"/>
      <c r="W1320" s="420"/>
      <c r="X1320" s="420"/>
      <c r="Y1320" s="320"/>
      <c r="Z1320" s="321"/>
      <c r="AA1320" s="321"/>
      <c r="AB1320" s="322"/>
      <c r="AC1320" s="1062"/>
      <c r="AD1320" s="1062"/>
      <c r="AE1320" s="1062"/>
      <c r="AF1320" s="1062"/>
      <c r="AG1320" s="106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2021-05-21T02:52:46Z</cp:lastPrinted>
  <dcterms:created xsi:type="dcterms:W3CDTF">2012-03-13T00:50:25Z</dcterms:created>
  <dcterms:modified xsi:type="dcterms:W3CDTF">2021-06-07T06:13:18Z</dcterms:modified>
</cp:coreProperties>
</file>