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<sst xmlns="http://schemas.openxmlformats.org/spreadsheetml/2006/main" count="2332" uniqueCount="681">
  <si>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</si>
  <si>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</si>
  <si>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</si>
  <si>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</si>
  <si>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</si>
  <si>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</si>
  <si>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</si>
  <si>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</si>
  <si>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</si>
  <si>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</si>
  <si>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</si>
  <si>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</si>
  <si>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</si>
  <si>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</si>
  <si>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</si>
  <si>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</si>
  <si>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</si>
  <si>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</si>
  <si>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</si>
  <si>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</si>
  <si>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</si>
  <si>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</si>
  <si>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</si>
  <si>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</si>
  <si>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</si>
  <si>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</si>
  <si>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</si>
  <si>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</si>
  <si>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</si>
  <si>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</si>
  <si>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</si>
  <si>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</si>
  <si>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</si>
  <si>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</si>
  <si>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</si>
  <si>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</si>
  <si>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</si>
  <si>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</si>
  <si>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</si>
  <si>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</si>
  <si>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</si>
  <si>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</si>
  <si>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</si>
  <si>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</si>
  <si>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</si>
  <si>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</si>
  <si>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</si>
  <si>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</si>
  <si>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</si>
  <si>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</si>
  <si>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</si>
  <si>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</si>
  <si>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</si>
  <si>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</si>
  <si>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</si>
  <si>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</si>
  <si>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</si>
  <si>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</si>
  <si>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</si>
  <si>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</si>
  <si>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</si>
  <si>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</si>
  <si>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</si>
  <si>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</si>
  <si>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</si>
  <si>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</si>
  <si>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</si>
  <si>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</si>
  <si>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</si>
  <si>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</si>
  <si>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</si>
  <si>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</si>
  <si>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</si>
  <si>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</si>
  <si>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</si>
  <si>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</si>
  <si>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</si>
  <si>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</si>
  <si>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</si>
  <si>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</si>
  <si>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</si>
  <si>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</si>
  <si>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</si>
  <si>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</si>
  <si>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</si>
  <si>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</si>
  <si>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</si>
  <si>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</si>
  <si>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</si>
  <si>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</si>
  <si>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</si>
  <si>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</si>
  <si>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</si>
  <si>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</si>
  <si>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</si>
  <si>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</si>
  <si>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</si>
  <si>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</si>
  <si>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</si>
  <si>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</si>
  <si>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</si>
  <si>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</si>
  <si>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</si>
  <si>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</si>
  <si>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</si>
  <si>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</si>
  <si>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</si>
  <si>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</si>
  <si>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</si>
  <si>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</si>
  <si>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</si>
  <si>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</si>
  <si>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</si>
  <si>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</si>
  <si>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</si>
  <si>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</si>
  <si>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</si>
  <si>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</si>
  <si>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</si>
  <si>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</si>
  <si>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</si>
  <si>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</si>
  <si>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</si>
  <si>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</si>
  <si>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</si>
  <si>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</si>
  <si>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</si>
  <si>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</si>
  <si>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</si>
  <si>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</si>
  <si>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</si>
  <si>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</si>
  <si>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</si>
  <si>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</si>
  <si>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</si>
  <si>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</si>
  <si>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</si>
  <si>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</si>
  <si>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</si>
  <si>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</si>
  <si>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</si>
  <si>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</si>
  <si>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</si>
  <si>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</si>
  <si>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</si>
  <si>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</si>
  <si>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</si>
  <si>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</si>
  <si>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</si>
  <si>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</si>
  <si>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</si>
  <si>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</si>
  <si>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</si>
  <si>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</si>
  <si>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</si>
  <si>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</si>
  <si>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</si>
  <si>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</si>
  <si>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</si>
  <si>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</si>
  <si>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</si>
  <si>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</si>
  <si>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</si>
  <si>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</si>
  <si>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</si>
  <si>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</si>
  <si>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</si>
  <si>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</si>
  <si>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</si>
  <si>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</si>
  <si>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</si>
  <si>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</si>
  <si>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</si>
  <si>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</si>
  <si>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</si>
  <si>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</si>
  <si>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</si>
  <si>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</si>
  <si>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</si>
  <si>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</si>
  <si>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</si>
  <si>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</si>
  <si>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</si>
  <si>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</si>
  <si>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</si>
  <si>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</si>
  <si>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</si>
  <si>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</si>
  <si>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</si>
  <si>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</si>
  <si>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</si>
  <si>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</si>
  <si>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</si>
  <si>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</si>
  <si>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</si>
  <si>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</si>
  <si>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</si>
  <si>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</si>
  <si>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</si>
  <si>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</si>
  <si>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</si>
  <si>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</si>
  <si>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</si>
  <si>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</si>
  <si>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</si>
  <si>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</si>
  <si>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</si>
  <si>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</si>
  <si>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</si>
  <si>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</si>
  <si>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</si>
  <si>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</si>
  <si>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</si>
  <si>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</si>
  <si>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</si>
  <si>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</si>
  <si>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</si>
  <si>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</si>
  <si>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</si>
  <si>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</si>
  <si>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</si>
  <si>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</si>
  <si>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</si>
  <si>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</si>
  <si>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</si>
  <si>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</si>
  <si>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</si>
  <si>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</si>
  <si>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</si>
  <si>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</si>
  <si>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</si>
  <si>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</si>
  <si>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</si>
  <si>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</si>
  <si>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</si>
  <si>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</si>
  <si>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</si>
  <si>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</si>
  <si>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</si>
  <si>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</si>
  <si>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</si>
  <si>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</si>
  <si>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</si>
  <si>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</si>
  <si>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</si>
  <si>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</si>
  <si>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</si>
  <si>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</si>
  <si>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</si>
  <si>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</si>
  <si>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</si>
  <si>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</si>
  <si>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</si>
  <si>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</si>
  <si>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</si>
  <si>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</si>
  <si>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</si>
  <si>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</si>
  <si>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</si>
  <si>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</si>
  <si>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</si>
  <si>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</si>
  <si>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</si>
  <si>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</si>
  <si>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</si>
  <si>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</si>
  <si>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</si>
  <si>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</si>
  <si>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</si>
  <si>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</si>
  <si>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</si>
  <si>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</si>
  <si>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</si>
  <si>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</si>
  <si>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</si>
  <si>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</si>
  <si>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</si>
  <si>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</si>
  <si>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</si>
  <si>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</si>
  <si>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</si>
  <si>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</si>
  <si>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</si>
  <si>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</si>
  <si>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</si>
  <si>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</si>
  <si>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</si>
  <si>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</si>
  <si>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</si>
  <si>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</si>
  <si>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</si>
  <si>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</si>
  <si>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</si>
  <si>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</si>
  <si>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</si>
  <si>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</si>
  <si>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</si>
  <si>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</si>
  <si>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</si>
  <si>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</si>
  <si>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</si>
  <si>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</si>
  <si>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</si>
  <si>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</si>
  <si>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</si>
  <si>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</si>
  <si>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</si>
  <si>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</si>
  <si>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</si>
  <si>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</si>
  <si>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</si>
  <si>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</si>
  <si>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</si>
  <si>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</si>
  <si>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</si>
  <si>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</si>
  <si>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</si>
  <si>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</si>
  <si>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</si>
  <si>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</si>
  <si>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</si>
  <si>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</si>
  <si>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</si>
  <si>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</si>
  <si>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</si>
  <si>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</si>
  <si>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</si>
  <si>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</si>
  <si>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</si>
  <si>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</si>
  <si>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</si>
  <si>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</si>
  <si>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</si>
  <si>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</si>
  <si>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</si>
  <si>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</si>
  <si>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</si>
  <si>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</si>
  <si>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</si>
  <si>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</si>
  <si>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</si>
  <si>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</si>
  <si>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</si>
  <si>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</si>
  <si>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</si>
  <si>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</si>
  <si>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</si>
  <si>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</si>
  <si>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</si>
  <si>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</si>
  <si>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</si>
  <si>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</si>
  <si>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</si>
  <si>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</si>
  <si>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</si>
  <si>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</si>
  <si>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</si>
  <si>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</si>
  <si>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</si>
  <si>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</si>
  <si>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</si>
  <si>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</si>
  <si>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</si>
  <si>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</si>
  <si>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</si>
  <si>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</si>
  <si>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</si>
  <si>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</si>
  <si>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</si>
  <si>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</si>
  <si>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</si>
  <si>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</si>
  <si>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</si>
  <si>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</si>
  <si>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</si>
  <si>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</si>
  <si>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</si>
  <si>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</si>
  <si>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</si>
  <si>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</si>
  <si>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</si>
  <si>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</si>
  <si>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</si>
  <si>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</si>
  <si>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</si>
  <si>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</si>
  <si>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</si>
  <si>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</si>
  <si>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</si>
  <si>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</si>
  <si>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</si>
  <si>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</si>
  <si>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</si>
  <si>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</si>
  <si>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</si>
  <si>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</si>
  <si>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</si>
  <si>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</si>
  <si>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</si>
  <si>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</si>
  <si>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</si>
  <si>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</si>
  <si>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</si>
  <si>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</si>
  <si>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</si>
  <si>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</si>
  <si>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</si>
  <si>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</si>
  <si>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</si>
  <si>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</si>
  <si>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</si>
  <si>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</si>
  <si>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</si>
  <si>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</si>
  <si>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</si>
  <si>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</si>
  <si>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</si>
  <si>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</si>
  <si>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</si>
  <si>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</si>
  <si>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</si>
  <si>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</si>
  <si>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</si>
  <si>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</si>
  <si>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</si>
  <si>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</si>
  <si>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</si>
  <si>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</si>
  <si>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</si>
  <si>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</si>
  <si>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</si>
  <si>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</si>
  <si>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</si>
  <si>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</si>
  <si>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</si>
  <si>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</si>
  <si>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</si>
  <si>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</si>
  <si>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</si>
  <si>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</si>
  <si>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</si>
  <si>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</si>
  <si>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</si>
  <si>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</si>
  <si>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</si>
  <si>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</si>
  <si>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</si>
  <si>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</si>
  <si>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</si>
  <si>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</si>
  <si>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</si>
  <si>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</si>
  <si>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</si>
  <si>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</si>
  <si>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</si>
  <si>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</si>
  <si>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</si>
  <si>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</si>
  <si>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</si>
  <si>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</si>
  <si>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</si>
  <si>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</si>
  <si>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</si>
  <si>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</si>
  <si>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</si>
  <si>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</si>
  <si>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</si>
  <si>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</si>
  <si>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</si>
  <si>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</si>
  <si>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</si>
  <si>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</si>
  <si>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</si>
  <si>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</si>
  <si>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</si>
  <si>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</si>
  <si>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</si>
  <si>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</si>
  <si>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</si>
  <si>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</si>
  <si>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</si>
  <si>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</si>
  <si>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</si>
  <si>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</si>
  <si>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</si>
  <si>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</si>
  <si>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</si>
  <si>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</si>
  <si>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</si>
  <si>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</si>
  <si>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</si>
  <si>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</si>
  <si>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</si>
  <si>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</si>
  <si>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</si>
  <si>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</si>
  <si>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</si>
  <si>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</si>
  <si>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</si>
  <si>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</si>
  <si>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</si>
  <si>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</si>
  <si>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</si>
  <si>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</si>
  <si>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</si>
  <si>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</si>
  <si>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</si>
  <si>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</si>
  <si>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</si>
  <si>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</si>
  <si>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</si>
  <si>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</si>
  <si>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</si>
  <si>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</si>
  <si>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</si>
  <si>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</si>
  <si>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</si>
  <si>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</si>
  <si>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</si>
  <si>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</si>
  <si>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</si>
  <si>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</si>
  <si>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</si>
  <si>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</si>
  <si>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</si>
  <si>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</si>
  <si>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</si>
  <si>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</si>
  <si>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</si>
  <si>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</si>
  <si>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</si>
  <si>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</si>
  <si>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</si>
  <si>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</si>
  <si>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</si>
  <si>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</si>
  <si>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</si>
  <si>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</si>
  <si>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</si>
  <si>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</si>
  <si>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</si>
  <si>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</si>
  <si>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</si>
  <si>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</si>
  <si>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</si>
  <si>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</si>
  <si>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</si>
  <si>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</si>
  <si>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</si>
  <si>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</si>
  <si>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</si>
  <si>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</si>
  <si>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</si>
  <si>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</si>
  <si>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</si>
  <si>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</si>
  <si>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</si>
  <si>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</si>
  <si>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</si>
  <si>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</si>
  <si>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</si>
  <si>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</si>
  <si>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</si>
  <si>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</si>
  <si>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</si>
  <si>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</si>
  <si>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</si>
  <si>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</si>
  <si>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</si>
  <si>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</si>
  <si>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</si>
  <si>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</si>
  <si>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</si>
  <si>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</si>
  <si>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</si>
  <si>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</si>
  <si>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</si>
  <si>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</si>
  <si>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</si>
  <si>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</si>
  <si>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</si>
  <si>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</si>
  <si>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</si>
  <si>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</si>
  <si>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</si>
  <si>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</si>
  <si>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</si>
  <si>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</si>
  <si>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</si>
  <si>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</si>
  <si>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</si>
  <si>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</si>
  <si>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</si>
  <si>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</si>
  <si>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</si>
  <si>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</si>
  <si>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</si>
  <si>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</si>
  <si>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</si>
  <si>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</si>
  <si>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</si>
  <si>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</si>
  <si>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</si>
  <si>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</si>
  <si>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</si>
  <si>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</si>
  <si>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</si>
  <si>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</si>
  <si>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</si>
  <si>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</si>
  <si>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</si>
  <si>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</si>
  <si>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</si>
  <si>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</si>
  <si>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</si>
  <si>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</si>
  <si>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</si>
  <si>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</si>
  <si>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</si>
  <si>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</si>
  <si>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</si>
  <si>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</si>
  <si>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</si>
  <si>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</si>
  <si>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</si>
  <si>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</si>
  <si>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</si>
  <si>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</si>
  <si>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</si>
  <si>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</si>
  <si>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</si>
  <si>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雇用保険課長
長良　健二</t>
  </si>
  <si>
    <t>昭和28年度</t>
  </si>
  <si>
    <t>終了予定なし</t>
  </si>
  <si>
    <t>雇用保険課</t>
  </si>
  <si>
    <t>国家公務員退職手当法第10条</t>
  </si>
  <si>
    <t>-</t>
  </si>
  <si>
    <t>国家公務員等が退職した後に失業している場合において雇用保険法の規定による失業等給付相当の保障を行うもの。</t>
  </si>
  <si>
    <t>国家公務員退職手当法第10条に基づき国家公務員等が退職した場合に支給される退職手当の額が雇用保険法の規定による給付水準に達しないときに、その差額に相当する額を特別の退職手当として公共職業安定所を通じて支給するもの。</t>
  </si>
  <si>
    <t>政府職員等失業者退職手当</t>
  </si>
  <si>
    <t>経費の性質上対象者を正確に見込むことが困難であるため。</t>
  </si>
  <si>
    <t>予算額内での適切な執行</t>
  </si>
  <si>
    <t>予算額及び執行額</t>
  </si>
  <si>
    <t>百万</t>
  </si>
  <si>
    <t>延受給者数
（元年度及び2年度活動見込については、追加給付対象者を除く。）</t>
  </si>
  <si>
    <t>回</t>
  </si>
  <si>
    <t>X：決算額／Y：延受給者数
（元年度及び2年度活動見込については、追加給付分を除く。）　　　　　　　　　　　　　　</t>
    <phoneticPr fontId="5"/>
  </si>
  <si>
    <t>千円</t>
  </si>
  <si>
    <t>　X/Y</t>
    <phoneticPr fontId="5"/>
  </si>
  <si>
    <t>249,796千円／1,090人</t>
  </si>
  <si>
    <t>19</t>
  </si>
  <si>
    <t>930</t>
  </si>
  <si>
    <t>929</t>
  </si>
  <si>
    <t>935</t>
  </si>
  <si>
    <t>903</t>
  </si>
  <si>
    <t>910</t>
  </si>
  <si>
    <t>911</t>
  </si>
  <si>
    <t>○</t>
  </si>
  <si>
    <t>失業中の退職政府職員等に対する退職手当に必要な経費</t>
    <phoneticPr fontId="5"/>
  </si>
  <si>
    <t>-</t>
    <phoneticPr fontId="5"/>
  </si>
  <si>
    <t>国家公務員退職手当法に基づき支給が義務付けられている経費であり、国民や社会のニーズを的確に反映しているものといえる。</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</si>
  <si>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</si>
  <si>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</si>
  <si>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t>
  </si>
  <si>
    <t>国家公務員退職手当法に基づき支給が義務付けられているものであり、受益者との負担関係は妥当である。</t>
  </si>
  <si>
    <t>国家公務員退職手当法に基づき支給が義務付けられているものであり、単位当たりコストの水準は妥当である。</t>
    <rPh sb="32" eb="34">
      <t>タンイ</t>
    </rPh>
    <rPh sb="34" eb="35">
      <t>ア</t>
    </rPh>
    <rPh sb="41" eb="43">
      <t>スイジュン</t>
    </rPh>
    <phoneticPr fontId="5"/>
  </si>
  <si>
    <t>対象者を正確に見込む事が困難であり、かつ支給実績が見込みより下回ったため。</t>
  </si>
  <si>
    <t>各年度ごとに支給額を把握･分析することにより執行実態についての検証を行っている。</t>
  </si>
  <si>
    <t>延受給者数は当初見込みを下回っており、予算額内での適切な執行となっている。</t>
    <rPh sb="6" eb="8">
      <t>トウショ</t>
    </rPh>
    <rPh sb="8" eb="10">
      <t>ミコ</t>
    </rPh>
    <rPh sb="12" eb="14">
      <t>シタマワ</t>
    </rPh>
    <rPh sb="19" eb="22">
      <t>ヨサンガク</t>
    </rPh>
    <rPh sb="22" eb="23">
      <t>ナイ</t>
    </rPh>
    <rPh sb="25" eb="27">
      <t>テキセツ</t>
    </rPh>
    <rPh sb="28" eb="30">
      <t>シッコウ</t>
    </rPh>
    <phoneticPr fontId="5"/>
  </si>
  <si>
    <t>各年度ごとに支給額を把握･分析することにより執行実態についての検証を行っているところであり、引き続き適正な執行・予算要求に努める。</t>
    <phoneticPr fontId="5"/>
  </si>
  <si>
    <t>手当</t>
    <rPh sb="0" eb="2">
      <t>テアテ</t>
    </rPh>
    <phoneticPr fontId="5"/>
  </si>
  <si>
    <t>受給資格者に対する手当の支給</t>
    <rPh sb="0" eb="2">
      <t>ジュキュウ</t>
    </rPh>
    <rPh sb="2" eb="5">
      <t>シカクシャ</t>
    </rPh>
    <rPh sb="6" eb="7">
      <t>タイ</t>
    </rPh>
    <rPh sb="9" eb="11">
      <t>テアテ</t>
    </rPh>
    <rPh sb="12" eb="14">
      <t>シキュウ</t>
    </rPh>
    <phoneticPr fontId="5"/>
  </si>
  <si>
    <t>A.政府職員等失業者退職手当の受給資格者</t>
    <rPh sb="2" eb="4">
      <t>セイフ</t>
    </rPh>
    <rPh sb="4" eb="6">
      <t>ショクイン</t>
    </rPh>
    <rPh sb="6" eb="7">
      <t>トウ</t>
    </rPh>
    <rPh sb="7" eb="9">
      <t>シツギョウ</t>
    </rPh>
    <rPh sb="9" eb="10">
      <t>モノ</t>
    </rPh>
    <rPh sb="10" eb="12">
      <t>タイショク</t>
    </rPh>
    <rPh sb="12" eb="14">
      <t>テアテ</t>
    </rPh>
    <rPh sb="15" eb="17">
      <t>ジュキュウ</t>
    </rPh>
    <rPh sb="17" eb="20">
      <t>シカクシャ</t>
    </rPh>
    <phoneticPr fontId="5"/>
  </si>
  <si>
    <t>237,595千円／1,007人</t>
    <phoneticPr fontId="5"/>
  </si>
  <si>
    <t>令和２年度においては、過去の実績を元に積算したところであるが、支給実績が予定を下回ったため不用が生じた。</t>
    <rPh sb="0" eb="2">
      <t>レイワ</t>
    </rPh>
    <rPh sb="3" eb="5">
      <t>ネンド</t>
    </rPh>
    <rPh sb="11" eb="13">
      <t>カコ</t>
    </rPh>
    <rPh sb="14" eb="16">
      <t>ジッセキ</t>
    </rPh>
    <rPh sb="17" eb="18">
      <t>モト</t>
    </rPh>
    <rPh sb="19" eb="21">
      <t>セキサン</t>
    </rPh>
    <rPh sb="31" eb="33">
      <t>シキュウ</t>
    </rPh>
    <rPh sb="33" eb="35">
      <t>ジッセキ</t>
    </rPh>
    <rPh sb="36" eb="38">
      <t>ヨテイ</t>
    </rPh>
    <rPh sb="39" eb="41">
      <t>シタマワ</t>
    </rPh>
    <rPh sb="45" eb="47">
      <t>フヨウ</t>
    </rPh>
    <rPh sb="48" eb="49">
      <t>ショウ</t>
    </rPh>
    <phoneticPr fontId="5"/>
  </si>
  <si>
    <t>401,952千円／1,638人</t>
    <phoneticPr fontId="5"/>
  </si>
  <si>
    <t>303,975千円／965人</t>
    <phoneticPr fontId="5"/>
  </si>
  <si>
    <t>厚労</t>
  </si>
  <si>
    <t>（成果目標）
国家公務員退職手当法第10条に基づき支給する、失業中の退職政府職員等に対する退職手当（義務的経費）を適切に支給する。
（30～２年度の達成状況・実績）
国家公務員退職手当法第10条に基づき支給する、失業中の退職政府職員等に対する退職手当（義務的経費）を適切に支給している。</t>
    <rPh sb="1" eb="3">
      <t>セイカ</t>
    </rPh>
    <rPh sb="3" eb="5">
      <t>モクヒョウ</t>
    </rPh>
    <rPh sb="7" eb="9">
      <t>コッカ</t>
    </rPh>
    <rPh sb="9" eb="12">
      <t>コウムイン</t>
    </rPh>
    <rPh sb="12" eb="14">
      <t>タイショク</t>
    </rPh>
    <rPh sb="14" eb="16">
      <t>テアテ</t>
    </rPh>
    <rPh sb="16" eb="17">
      <t>ホウ</t>
    </rPh>
    <rPh sb="17" eb="18">
      <t>ダイ</t>
    </rPh>
    <rPh sb="20" eb="21">
      <t>ジョウ</t>
    </rPh>
    <rPh sb="22" eb="23">
      <t>モト</t>
    </rPh>
    <rPh sb="25" eb="27">
      <t>シキュウ</t>
    </rPh>
    <rPh sb="30" eb="33">
      <t>シツギョウチュウ</t>
    </rPh>
    <rPh sb="34" eb="36">
      <t>タイショク</t>
    </rPh>
    <rPh sb="36" eb="38">
      <t>セイフ</t>
    </rPh>
    <rPh sb="38" eb="40">
      <t>ショクイン</t>
    </rPh>
    <rPh sb="40" eb="41">
      <t>トウ</t>
    </rPh>
    <rPh sb="42" eb="43">
      <t>タイ</t>
    </rPh>
    <rPh sb="45" eb="47">
      <t>タイショク</t>
    </rPh>
    <rPh sb="47" eb="49">
      <t>テアテ</t>
    </rPh>
    <rPh sb="50" eb="53">
      <t>ギムテキ</t>
    </rPh>
    <rPh sb="53" eb="55">
      <t>ケイヒ</t>
    </rPh>
    <rPh sb="57" eb="59">
      <t>テキセツ</t>
    </rPh>
    <rPh sb="60" eb="62">
      <t>シキュウ</t>
    </rPh>
    <rPh sb="72" eb="74">
      <t>ネンド</t>
    </rPh>
    <rPh sb="75" eb="77">
      <t>タッセイ</t>
    </rPh>
    <rPh sb="77" eb="79">
      <t>ジョウキョウ</t>
    </rPh>
    <rPh sb="80" eb="82">
      <t>ジッセキ</t>
    </rPh>
    <rPh sb="84" eb="86">
      <t>コッカ</t>
    </rPh>
    <rPh sb="86" eb="89">
      <t>コウムイン</t>
    </rPh>
    <rPh sb="89" eb="91">
      <t>タイショク</t>
    </rPh>
    <rPh sb="91" eb="93">
      <t>テアテ</t>
    </rPh>
    <rPh sb="93" eb="94">
      <t>ホウ</t>
    </rPh>
    <rPh sb="94" eb="95">
      <t>ダイ</t>
    </rPh>
    <rPh sb="97" eb="98">
      <t>ジョウ</t>
    </rPh>
    <rPh sb="99" eb="100">
      <t>モト</t>
    </rPh>
    <rPh sb="102" eb="104">
      <t>シキュウ</t>
    </rPh>
    <rPh sb="107" eb="110">
      <t>シツギョウチュウ</t>
    </rPh>
    <rPh sb="111" eb="113">
      <t>タイショク</t>
    </rPh>
    <rPh sb="113" eb="115">
      <t>セイフ</t>
    </rPh>
    <rPh sb="115" eb="117">
      <t>ショクイン</t>
    </rPh>
    <rPh sb="117" eb="118">
      <t>トウ</t>
    </rPh>
    <rPh sb="119" eb="120">
      <t>タイ</t>
    </rPh>
    <rPh sb="122" eb="124">
      <t>タイショク</t>
    </rPh>
    <rPh sb="124" eb="126">
      <t>テアテ</t>
    </rPh>
    <rPh sb="127" eb="130">
      <t>ギムテキ</t>
    </rPh>
    <rPh sb="130" eb="132">
      <t>ケイヒ</t>
    </rPh>
    <rPh sb="134" eb="136">
      <t>テキセツ</t>
    </rPh>
    <rPh sb="137" eb="139">
      <t>シキュウ</t>
    </rPh>
    <phoneticPr fontId="5"/>
  </si>
  <si>
    <t>いずれの政策にも関連しない事業</t>
    <rPh sb="4" eb="6">
      <t>セイサク</t>
    </rPh>
    <rPh sb="8" eb="10">
      <t>カンレン</t>
    </rPh>
    <rPh sb="13" eb="15">
      <t>ジギョウ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</si>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</sst>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146376</xdr:colOff>
      <xdr:row>748</xdr:row>
      <xdr:rowOff>145674</xdr:rowOff>
    </xdr:from>
    <xdr:to>
      <xdr:col>37</xdr:col>
      <xdr:colOff>186297</xdr:colOff>
      <xdr:row>751</xdr:row>
      <xdr:rowOff>216356</xdr:rowOff>
    </xdr:to>
    <xdr:sp macro="" textlink="">
      <xdr:nvSpPr>
        <xdr:cNvPr id="2" name="正方形/長方形 1"/>
        <xdr:cNvSpPr/>
      </xdr:nvSpPr>
      <xdr:spPr>
        <a:xfrm>
          <a:off x="4180494" y="45338998"/>
          <a:ext cx="3468921" cy="11128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150579</xdr:colOff>
      <xdr:row>752</xdr:row>
      <xdr:rowOff>33616</xdr:rowOff>
    </xdr:from>
    <xdr:to>
      <xdr:col>31</xdr:col>
      <xdr:colOff>110798</xdr:colOff>
      <xdr:row>757</xdr:row>
      <xdr:rowOff>156880</xdr:rowOff>
    </xdr:to>
    <xdr:sp macro="" textlink="">
      <xdr:nvSpPr>
        <xdr:cNvPr id="3" name="下矢印 2"/>
        <xdr:cNvSpPr/>
      </xdr:nvSpPr>
      <xdr:spPr>
        <a:xfrm>
          <a:off x="5394932" y="46616469"/>
          <a:ext cx="968748" cy="18601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112757</xdr:colOff>
      <xdr:row>753</xdr:row>
      <xdr:rowOff>145674</xdr:rowOff>
    </xdr:from>
    <xdr:to>
      <xdr:col>36</xdr:col>
      <xdr:colOff>199790</xdr:colOff>
      <xdr:row>755</xdr:row>
      <xdr:rowOff>112057</xdr:rowOff>
    </xdr:to>
    <xdr:sp macro="" textlink="">
      <xdr:nvSpPr>
        <xdr:cNvPr id="4" name="角丸四角形 3"/>
        <xdr:cNvSpPr/>
      </xdr:nvSpPr>
      <xdr:spPr>
        <a:xfrm>
          <a:off x="4348581" y="47075909"/>
          <a:ext cx="3112621" cy="66114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支給</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（都道府県労働局、ハローワーク経由）</a:t>
          </a:r>
        </a:p>
      </xdr:txBody>
    </xdr:sp>
    <xdr:clientData/>
  </xdr:twoCellAnchor>
  <xdr:twoCellAnchor>
    <xdr:from>
      <xdr:col>20</xdr:col>
      <xdr:colOff>0</xdr:colOff>
      <xdr:row>757</xdr:row>
      <xdr:rowOff>246527</xdr:rowOff>
    </xdr:from>
    <xdr:to>
      <xdr:col>38</xdr:col>
      <xdr:colOff>120183</xdr:colOff>
      <xdr:row>762</xdr:row>
      <xdr:rowOff>85632</xdr:rowOff>
    </xdr:to>
    <xdr:sp macro="" textlink="">
      <xdr:nvSpPr>
        <xdr:cNvPr id="5" name="正方形/長方形 4"/>
        <xdr:cNvSpPr/>
      </xdr:nvSpPr>
      <xdr:spPr>
        <a:xfrm>
          <a:off x="4034118" y="48566292"/>
          <a:ext cx="3750889" cy="15760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政府職員等失業者退職手当の受給資格者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305</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677</v>
      </c>
      <c r="AK2" s="191"/>
      <c r="AL2" s="191"/>
      <c r="AM2" s="191"/>
      <c r="AN2" s="83" t="s">
        <v>325</v>
      </c>
      <c r="AO2" s="191">
        <v>20</v>
      </c>
      <c r="AP2" s="191"/>
      <c r="AQ2" s="191"/>
      <c r="AR2" s="84" t="s">
        <v>628</v>
      </c>
      <c r="AS2" s="192">
        <v>1038</v>
      </c>
      <c r="AT2" s="192"/>
      <c r="AU2" s="192"/>
      <c r="AV2" s="83" t="str">
        <f>IF(AW2="","","-")</f>
        <v>-</v>
      </c>
      <c r="AW2" s="379">
        <v>0</v>
      </c>
      <c r="AX2" s="379"/>
    </row>
    <row r="3" spans="1:50" ht="21" customHeight="1" thickBot="1" x14ac:dyDescent="0.2">
      <c r="A3" s="508" t="s">
        <v>621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629</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658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632</v>
      </c>
      <c r="H5" s="544"/>
      <c r="I5" s="544"/>
      <c r="J5" s="544"/>
      <c r="K5" s="544"/>
      <c r="L5" s="544"/>
      <c r="M5" s="545" t="s">
        <v>65</v>
      </c>
      <c r="N5" s="546"/>
      <c r="O5" s="546"/>
      <c r="P5" s="546"/>
      <c r="Q5" s="546"/>
      <c r="R5" s="547"/>
      <c r="S5" s="548" t="s">
        <v>633</v>
      </c>
      <c r="T5" s="544"/>
      <c r="U5" s="544"/>
      <c r="V5" s="544"/>
      <c r="W5" s="544"/>
      <c r="X5" s="549"/>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39" customHeight="1" x14ac:dyDescent="0.15">
      <c r="A6" s="712" t="s">
        <v>4</v>
      </c>
      <c r="B6" s="713"/>
      <c r="C6" s="713"/>
      <c r="D6" s="713"/>
      <c r="E6" s="713"/>
      <c r="F6" s="713"/>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635</v>
      </c>
      <c r="H7" s="816"/>
      <c r="I7" s="816"/>
      <c r="J7" s="816"/>
      <c r="K7" s="816"/>
      <c r="L7" s="816"/>
      <c r="M7" s="816"/>
      <c r="N7" s="816"/>
      <c r="O7" s="816"/>
      <c r="P7" s="816"/>
      <c r="Q7" s="816"/>
      <c r="R7" s="816"/>
      <c r="S7" s="816"/>
      <c r="T7" s="816"/>
      <c r="U7" s="816"/>
      <c r="V7" s="816"/>
      <c r="W7" s="816"/>
      <c r="X7" s="817"/>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42" customHeight="1" x14ac:dyDescent="0.15">
      <c r="A9" s="108" t="s">
        <v>23</v>
      </c>
      <c r="B9" s="109"/>
      <c r="C9" s="109"/>
      <c r="D9" s="109"/>
      <c r="E9" s="109"/>
      <c r="F9" s="109"/>
      <c r="G9" s="557" t="s">
        <v>637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480</v>
      </c>
      <c r="Q13" s="149"/>
      <c r="R13" s="149"/>
      <c r="S13" s="149"/>
      <c r="T13" s="149"/>
      <c r="U13" s="149"/>
      <c r="V13" s="150"/>
      <c r="W13" s="148">
        <v>449</v>
      </c>
      <c r="X13" s="149"/>
      <c r="Y13" s="149"/>
      <c r="Z13" s="149"/>
      <c r="AA13" s="149"/>
      <c r="AB13" s="149"/>
      <c r="AC13" s="150"/>
      <c r="AD13" s="148">
        <v>423</v>
      </c>
      <c r="AE13" s="149"/>
      <c r="AF13" s="149"/>
      <c r="AG13" s="149"/>
      <c r="AH13" s="149"/>
      <c r="AI13" s="149"/>
      <c r="AJ13" s="150"/>
      <c r="AK13" s="148">
        <v>402</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480</v>
      </c>
      <c r="Q18" s="155"/>
      <c r="R18" s="155"/>
      <c r="S18" s="155"/>
      <c r="T18" s="155"/>
      <c r="U18" s="155"/>
      <c r="V18" s="156"/>
      <c r="W18" s="154">
        <f>SUM(W13:AC17)</f>
        <v>449</v>
      </c>
      <c r="X18" s="155"/>
      <c r="Y18" s="155"/>
      <c r="Z18" s="155"/>
      <c r="AA18" s="155"/>
      <c r="AB18" s="155"/>
      <c r="AC18" s="156"/>
      <c r="AD18" s="154">
        <f>SUM(AD13:AJ17)</f>
        <v>423</v>
      </c>
      <c r="AE18" s="155"/>
      <c r="AF18" s="155"/>
      <c r="AG18" s="155"/>
      <c r="AH18" s="155"/>
      <c r="AI18" s="155"/>
      <c r="AJ18" s="156"/>
      <c r="AK18" s="154">
        <f>SUM(AK13:AQ17)</f>
        <v>402</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250</v>
      </c>
      <c r="Q19" s="149"/>
      <c r="R19" s="149"/>
      <c r="S19" s="149"/>
      <c r="T19" s="149"/>
      <c r="U19" s="149"/>
      <c r="V19" s="150"/>
      <c r="W19" s="148">
        <v>242</v>
      </c>
      <c r="X19" s="149"/>
      <c r="Y19" s="149"/>
      <c r="Z19" s="149"/>
      <c r="AA19" s="149"/>
      <c r="AB19" s="149"/>
      <c r="AC19" s="150"/>
      <c r="AD19" s="148">
        <v>305</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0.52083333333333337</v>
      </c>
      <c r="Q20" s="524"/>
      <c r="R20" s="524"/>
      <c r="S20" s="524"/>
      <c r="T20" s="524"/>
      <c r="U20" s="524"/>
      <c r="V20" s="524"/>
      <c r="W20" s="524">
        <f t="shared" ref="W20" si="0">IF(W18=0, "-", SUM(W19)/W18)</f>
        <v>0.53897550111358572</v>
      </c>
      <c r="X20" s="524"/>
      <c r="Y20" s="524"/>
      <c r="Z20" s="524"/>
      <c r="AA20" s="524"/>
      <c r="AB20" s="524"/>
      <c r="AC20" s="524"/>
      <c r="AD20" s="524">
        <f t="shared" ref="AD20" si="1">IF(AD18=0, "-", SUM(AD19)/AD18)</f>
        <v>0.72104018912529555</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1" t="s">
        <v>274</v>
      </c>
      <c r="H21" s="912"/>
      <c r="I21" s="912"/>
      <c r="J21" s="912"/>
      <c r="K21" s="912"/>
      <c r="L21" s="912"/>
      <c r="M21" s="912"/>
      <c r="N21" s="912"/>
      <c r="O21" s="912"/>
      <c r="P21" s="524">
        <f>IF(P19=0, "-", SUM(P19)/SUM(P13,P14))</f>
        <v>0.52083333333333337</v>
      </c>
      <c r="Q21" s="524"/>
      <c r="R21" s="524"/>
      <c r="S21" s="524"/>
      <c r="T21" s="524"/>
      <c r="U21" s="524"/>
      <c r="V21" s="524"/>
      <c r="W21" s="524">
        <f t="shared" ref="W21" si="2">IF(W19=0, "-", SUM(W19)/SUM(W13,W14))</f>
        <v>0.53897550111358572</v>
      </c>
      <c r="X21" s="524"/>
      <c r="Y21" s="524"/>
      <c r="Z21" s="524"/>
      <c r="AA21" s="524"/>
      <c r="AB21" s="524"/>
      <c r="AC21" s="524"/>
      <c r="AD21" s="524">
        <f t="shared" ref="AD21" si="3">IF(AD19=0, "-", SUM(AD19)/SUM(AD13,AD14))</f>
        <v>0.72104018912529555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402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402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309</v>
      </c>
      <c r="AF30" s="368"/>
      <c r="AG30" s="368"/>
      <c r="AH30" s="369"/>
      <c r="AI30" s="370" t="s">
        <v>331</v>
      </c>
      <c r="AJ30" s="370"/>
      <c r="AK30" s="370"/>
      <c r="AL30" s="367"/>
      <c r="AM30" s="370" t="s">
        <v>428</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c r="AR31" s="163"/>
      <c r="AS31" s="164" t="s">
        <v>185</v>
      </c>
      <c r="AT31" s="187"/>
      <c r="AU31" s="256" t="s">
        <v>636</v>
      </c>
      <c r="AV31" s="256"/>
      <c r="AW31" s="360" t="s">
        <v>175</v>
      </c>
      <c r="AX31" s="361"/>
    </row>
    <row r="32" spans="1:50" ht="23.25" customHeight="1" x14ac:dyDescent="0.15">
      <c r="A32" s="500"/>
      <c r="B32" s="498"/>
      <c r="C32" s="498"/>
      <c r="D32" s="498"/>
      <c r="E32" s="498"/>
      <c r="F32" s="499"/>
      <c r="G32" s="525" t="s">
        <v>636</v>
      </c>
      <c r="H32" s="526"/>
      <c r="I32" s="526"/>
      <c r="J32" s="526"/>
      <c r="K32" s="526"/>
      <c r="L32" s="526"/>
      <c r="M32" s="526"/>
      <c r="N32" s="526"/>
      <c r="O32" s="527"/>
      <c r="P32" s="176" t="s">
        <v>636</v>
      </c>
      <c r="Q32" s="176"/>
      <c r="R32" s="176"/>
      <c r="S32" s="176"/>
      <c r="T32" s="176"/>
      <c r="U32" s="176"/>
      <c r="V32" s="176"/>
      <c r="W32" s="176"/>
      <c r="X32" s="218"/>
      <c r="Y32" s="324" t="s">
        <v>12</v>
      </c>
      <c r="Z32" s="534"/>
      <c r="AA32" s="535"/>
      <c r="AB32" s="536" t="s">
        <v>636</v>
      </c>
      <c r="AC32" s="536"/>
      <c r="AD32" s="536"/>
      <c r="AE32" s="348" t="s">
        <v>636</v>
      </c>
      <c r="AF32" s="349"/>
      <c r="AG32" s="349"/>
      <c r="AH32" s="349"/>
      <c r="AI32" s="348" t="s">
        <v>636</v>
      </c>
      <c r="AJ32" s="349"/>
      <c r="AK32" s="349"/>
      <c r="AL32" s="349"/>
      <c r="AM32" s="348" t="s">
        <v>636</v>
      </c>
      <c r="AN32" s="349"/>
      <c r="AO32" s="349"/>
      <c r="AP32" s="349"/>
      <c r="AQ32" s="151" t="s">
        <v>636</v>
      </c>
      <c r="AR32" s="152"/>
      <c r="AS32" s="152"/>
      <c r="AT32" s="153"/>
      <c r="AU32" s="349" t="s">
        <v>636</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636</v>
      </c>
      <c r="AC33" s="507"/>
      <c r="AD33" s="507"/>
      <c r="AE33" s="348" t="s">
        <v>636</v>
      </c>
      <c r="AF33" s="349"/>
      <c r="AG33" s="349"/>
      <c r="AH33" s="349"/>
      <c r="AI33" s="348" t="s">
        <v>636</v>
      </c>
      <c r="AJ33" s="349"/>
      <c r="AK33" s="349"/>
      <c r="AL33" s="349"/>
      <c r="AM33" s="348" t="s">
        <v>636</v>
      </c>
      <c r="AN33" s="349"/>
      <c r="AO33" s="349"/>
      <c r="AP33" s="349"/>
      <c r="AQ33" s="151" t="s">
        <v>636</v>
      </c>
      <c r="AR33" s="152"/>
      <c r="AS33" s="152"/>
      <c r="AT33" s="153"/>
      <c r="AU33" s="349" t="s">
        <v>636</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t="s">
        <v>636</v>
      </c>
      <c r="AF34" s="349"/>
      <c r="AG34" s="349"/>
      <c r="AH34" s="349"/>
      <c r="AI34" s="348" t="s">
        <v>636</v>
      </c>
      <c r="AJ34" s="349"/>
      <c r="AK34" s="349"/>
      <c r="AL34" s="349"/>
      <c r="AM34" s="348" t="s">
        <v>636</v>
      </c>
      <c r="AN34" s="349"/>
      <c r="AO34" s="349"/>
      <c r="AP34" s="349"/>
      <c r="AQ34" s="151" t="s">
        <v>636</v>
      </c>
      <c r="AR34" s="152"/>
      <c r="AS34" s="152"/>
      <c r="AT34" s="153"/>
      <c r="AU34" s="349" t="s">
        <v>636</v>
      </c>
      <c r="AV34" s="349"/>
      <c r="AW34" s="349"/>
      <c r="AX34" s="350"/>
    </row>
    <row r="35" spans="1:51" ht="23.25" customHeight="1" x14ac:dyDescent="0.15">
      <c r="A35" s="884" t="s">
        <v>299</v>
      </c>
      <c r="B35" s="885"/>
      <c r="C35" s="885"/>
      <c r="D35" s="885"/>
      <c r="E35" s="885"/>
      <c r="F35" s="886"/>
      <c r="G35" s="890" t="s">
        <v>636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4" t="s">
        <v>299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4" t="s">
        <v>299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4" t="s">
        <v>299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4" t="s">
        <v>299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0" t="s">
        <v>309</v>
      </c>
      <c r="AF65" s="320"/>
      <c r="AG65" s="320"/>
      <c r="AH65" s="320"/>
      <c r="AI65" s="320" t="s">
        <v>331</v>
      </c>
      <c r="AJ65" s="320"/>
      <c r="AK65" s="320"/>
      <c r="AL65" s="320"/>
      <c r="AM65" s="320" t="s">
        <v>428</v>
      </c>
      <c r="AN65" s="320"/>
      <c r="AO65" s="320"/>
      <c r="AP65" s="320"/>
      <c r="AQ65" s="200" t="s">
        <v>184</v>
      </c>
      <c r="AR65" s="184"/>
      <c r="AS65" s="184"/>
      <c r="AT65" s="185"/>
      <c r="AU65" s="963" t="s">
        <v>133</v>
      </c>
      <c r="AV65" s="963"/>
      <c r="AW65" s="963"/>
      <c r="AX65" s="964"/>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269</v>
      </c>
      <c r="AX66" s="965"/>
      <c r="AY66">
        <f>$AY$65</f>
        <v>0</v>
      </c>
    </row>
    <row r="67" spans="1:51" ht="23.25" hidden="1" customHeight="1" x14ac:dyDescent="0.15">
      <c r="A67" s="837"/>
      <c r="B67" s="838"/>
      <c r="C67" s="838"/>
      <c r="D67" s="838"/>
      <c r="E67" s="838"/>
      <c r="F67" s="839"/>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289</v>
      </c>
      <c r="AC67" s="938"/>
      <c r="AD67" s="938"/>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15">
      <c r="A68" s="837"/>
      <c r="B68" s="838"/>
      <c r="C68" s="838"/>
      <c r="D68" s="838"/>
      <c r="E68" s="838"/>
      <c r="F68" s="839"/>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289</v>
      </c>
      <c r="AC68" s="961"/>
      <c r="AD68" s="961"/>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15">
      <c r="A69" s="837"/>
      <c r="B69" s="838"/>
      <c r="C69" s="838"/>
      <c r="D69" s="838"/>
      <c r="E69" s="838"/>
      <c r="F69" s="839"/>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290</v>
      </c>
      <c r="AC69" s="962"/>
      <c r="AD69" s="962"/>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15">
      <c r="A70" s="837" t="s">
        <v>275</v>
      </c>
      <c r="B70" s="838"/>
      <c r="C70" s="838"/>
      <c r="D70" s="838"/>
      <c r="E70" s="838"/>
      <c r="F70" s="839"/>
      <c r="G70" s="926" t="s">
        <v>187</v>
      </c>
      <c r="H70" s="927"/>
      <c r="I70" s="927"/>
      <c r="J70" s="927"/>
      <c r="K70" s="927"/>
      <c r="L70" s="927"/>
      <c r="M70" s="927"/>
      <c r="N70" s="927"/>
      <c r="O70" s="927"/>
      <c r="P70" s="927"/>
      <c r="Q70" s="927"/>
      <c r="R70" s="927"/>
      <c r="S70" s="927"/>
      <c r="T70" s="927"/>
      <c r="U70" s="927"/>
      <c r="V70" s="927"/>
      <c r="W70" s="930" t="s">
        <v>288</v>
      </c>
      <c r="X70" s="931"/>
      <c r="Y70" s="936" t="s">
        <v>12</v>
      </c>
      <c r="Z70" s="936"/>
      <c r="AA70" s="937"/>
      <c r="AB70" s="938" t="s">
        <v>289</v>
      </c>
      <c r="AC70" s="938"/>
      <c r="AD70" s="938"/>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15">
      <c r="A71" s="837"/>
      <c r="B71" s="838"/>
      <c r="C71" s="838"/>
      <c r="D71" s="838"/>
      <c r="E71" s="838"/>
      <c r="F71" s="839"/>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289</v>
      </c>
      <c r="AC71" s="961"/>
      <c r="AD71" s="961"/>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15">
      <c r="A72" s="840"/>
      <c r="B72" s="841"/>
      <c r="C72" s="841"/>
      <c r="D72" s="841"/>
      <c r="E72" s="841"/>
      <c r="F72" s="842"/>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290</v>
      </c>
      <c r="AC72" s="962"/>
      <c r="AD72" s="962"/>
      <c r="AE72" s="356"/>
      <c r="AF72" s="357"/>
      <c r="AG72" s="357"/>
      <c r="AH72" s="357"/>
      <c r="AI72" s="356"/>
      <c r="AJ72" s="357"/>
      <c r="AK72" s="357"/>
      <c r="AL72" s="357"/>
      <c r="AM72" s="356"/>
      <c r="AN72" s="357"/>
      <c r="AO72" s="357"/>
      <c r="AP72" s="925"/>
      <c r="AQ72" s="348"/>
      <c r="AR72" s="349"/>
      <c r="AS72" s="349"/>
      <c r="AT72" s="802"/>
      <c r="AU72" s="349"/>
      <c r="AV72" s="349"/>
      <c r="AW72" s="349"/>
      <c r="AX72" s="350"/>
      <c r="AY72">
        <f t="shared" si="8"/>
        <v>0</v>
      </c>
    </row>
    <row r="73" spans="1:51" ht="18.75" hidden="1" customHeight="1" x14ac:dyDescent="0.15">
      <c r="A73" s="823" t="s">
        <v>271</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9" t="s">
        <v>302</v>
      </c>
      <c r="B78" s="900"/>
      <c r="C78" s="900"/>
      <c r="D78" s="900"/>
      <c r="E78" s="897" t="s">
        <v>249</v>
      </c>
      <c r="F78" s="898"/>
      <c r="G78" s="45" t="s">
        <v>187</v>
      </c>
      <c r="H78" s="780"/>
      <c r="I78" s="230"/>
      <c r="J78" s="230"/>
      <c r="K78" s="230"/>
      <c r="L78" s="230"/>
      <c r="M78" s="230"/>
      <c r="N78" s="230"/>
      <c r="O78" s="781"/>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t="s">
        <v>263</v>
      </c>
      <c r="AS79" s="111"/>
      <c r="AT79" s="112"/>
      <c r="AU79" s="112"/>
      <c r="AV79" s="112"/>
      <c r="AW79" s="112"/>
      <c r="AX79" s="113"/>
      <c r="AY79">
        <f>COUNTIF($AR$79,"☑")</f>
        <v>0</v>
      </c>
    </row>
    <row r="80" spans="1:51" ht="18.75" customHeight="1" x14ac:dyDescent="0.15">
      <c r="A80" s="504"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619</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1</v>
      </c>
    </row>
    <row r="81" spans="1:60" ht="22.5" customHeight="1" x14ac:dyDescent="0.15">
      <c r="A81" s="505"/>
      <c r="B81" s="835"/>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35.25" customHeight="1" x14ac:dyDescent="0.15">
      <c r="A82" s="505"/>
      <c r="B82" s="835"/>
      <c r="C82" s="537"/>
      <c r="D82" s="537"/>
      <c r="E82" s="537"/>
      <c r="F82" s="538"/>
      <c r="G82" s="486" t="s">
        <v>640</v>
      </c>
      <c r="H82" s="486"/>
      <c r="I82" s="486"/>
      <c r="J82" s="486"/>
      <c r="K82" s="486"/>
      <c r="L82" s="486"/>
      <c r="M82" s="486"/>
      <c r="N82" s="486"/>
      <c r="O82" s="486"/>
      <c r="P82" s="486"/>
      <c r="Q82" s="486"/>
      <c r="R82" s="486"/>
      <c r="S82" s="486"/>
      <c r="T82" s="486"/>
      <c r="U82" s="486"/>
      <c r="V82" s="486"/>
      <c r="W82" s="486"/>
      <c r="X82" s="486"/>
      <c r="Y82" s="486"/>
      <c r="Z82" s="486"/>
      <c r="AA82" s="737"/>
      <c r="AB82" s="485" t="s">
        <v>678</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1</v>
      </c>
    </row>
    <row r="83" spans="1:60" ht="35.25" customHeight="1" x14ac:dyDescent="0.15">
      <c r="A83" s="505"/>
      <c r="B83" s="83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1</v>
      </c>
    </row>
    <row r="84" spans="1:60" ht="32.25" customHeight="1" x14ac:dyDescent="0.15">
      <c r="A84" s="505"/>
      <c r="B84" s="83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c r="AY84">
        <f t="shared" si="10"/>
        <v>1</v>
      </c>
    </row>
    <row r="85" spans="1:60" ht="18.75" customHeight="1" x14ac:dyDescent="0.15">
      <c r="A85" s="505"/>
      <c r="B85" s="537" t="s">
        <v>144</v>
      </c>
      <c r="C85" s="537"/>
      <c r="D85" s="537"/>
      <c r="E85" s="537"/>
      <c r="F85" s="538"/>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3" t="s">
        <v>11</v>
      </c>
      <c r="AC85" s="444"/>
      <c r="AD85" s="445"/>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t="s">
        <v>636</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5"/>
      <c r="B87" s="537"/>
      <c r="C87" s="537"/>
      <c r="D87" s="537"/>
      <c r="E87" s="537"/>
      <c r="F87" s="538"/>
      <c r="G87" s="217" t="s">
        <v>641</v>
      </c>
      <c r="H87" s="176"/>
      <c r="I87" s="176"/>
      <c r="J87" s="176"/>
      <c r="K87" s="176"/>
      <c r="L87" s="176"/>
      <c r="M87" s="176"/>
      <c r="N87" s="176"/>
      <c r="O87" s="218"/>
      <c r="P87" s="176" t="s">
        <v>642</v>
      </c>
      <c r="Q87" s="787"/>
      <c r="R87" s="787"/>
      <c r="S87" s="787"/>
      <c r="T87" s="787"/>
      <c r="U87" s="787"/>
      <c r="V87" s="787"/>
      <c r="W87" s="787"/>
      <c r="X87" s="788"/>
      <c r="Y87" s="740" t="s">
        <v>61</v>
      </c>
      <c r="Z87" s="741"/>
      <c r="AA87" s="742"/>
      <c r="AB87" s="536" t="s">
        <v>643</v>
      </c>
      <c r="AC87" s="536"/>
      <c r="AD87" s="536"/>
      <c r="AE87" s="348">
        <v>250</v>
      </c>
      <c r="AF87" s="349"/>
      <c r="AG87" s="349"/>
      <c r="AH87" s="349"/>
      <c r="AI87" s="348">
        <v>242</v>
      </c>
      <c r="AJ87" s="349"/>
      <c r="AK87" s="349"/>
      <c r="AL87" s="349"/>
      <c r="AM87" s="348">
        <v>305</v>
      </c>
      <c r="AN87" s="349"/>
      <c r="AO87" s="349"/>
      <c r="AP87" s="349"/>
      <c r="AQ87" s="151" t="s">
        <v>636</v>
      </c>
      <c r="AR87" s="152"/>
      <c r="AS87" s="152"/>
      <c r="AT87" s="153"/>
      <c r="AU87" s="349" t="s">
        <v>636</v>
      </c>
      <c r="AV87" s="349"/>
      <c r="AW87" s="349"/>
      <c r="AX87" s="350"/>
      <c r="AY87">
        <f t="shared" si="10"/>
        <v>1</v>
      </c>
    </row>
    <row r="88" spans="1:60" ht="23.25" customHeight="1" x14ac:dyDescent="0.15">
      <c r="A88" s="505"/>
      <c r="B88" s="537"/>
      <c r="C88" s="537"/>
      <c r="D88" s="537"/>
      <c r="E88" s="537"/>
      <c r="F88" s="538"/>
      <c r="G88" s="219"/>
      <c r="H88" s="220"/>
      <c r="I88" s="220"/>
      <c r="J88" s="220"/>
      <c r="K88" s="220"/>
      <c r="L88" s="220"/>
      <c r="M88" s="220"/>
      <c r="N88" s="220"/>
      <c r="O88" s="221"/>
      <c r="P88" s="789"/>
      <c r="Q88" s="789"/>
      <c r="R88" s="789"/>
      <c r="S88" s="789"/>
      <c r="T88" s="789"/>
      <c r="U88" s="789"/>
      <c r="V88" s="789"/>
      <c r="W88" s="789"/>
      <c r="X88" s="790"/>
      <c r="Y88" s="717" t="s">
        <v>53</v>
      </c>
      <c r="Z88" s="718"/>
      <c r="AA88" s="719"/>
      <c r="AB88" s="507" t="s">
        <v>643</v>
      </c>
      <c r="AC88" s="507"/>
      <c r="AD88" s="507"/>
      <c r="AE88" s="348">
        <v>480</v>
      </c>
      <c r="AF88" s="349"/>
      <c r="AG88" s="349"/>
      <c r="AH88" s="349"/>
      <c r="AI88" s="348">
        <v>449</v>
      </c>
      <c r="AJ88" s="349"/>
      <c r="AK88" s="349"/>
      <c r="AL88" s="349"/>
      <c r="AM88" s="348">
        <v>423</v>
      </c>
      <c r="AN88" s="349"/>
      <c r="AO88" s="349"/>
      <c r="AP88" s="349"/>
      <c r="AQ88" s="151" t="s">
        <v>636</v>
      </c>
      <c r="AR88" s="152"/>
      <c r="AS88" s="152"/>
      <c r="AT88" s="153"/>
      <c r="AU88" s="349">
        <v>402</v>
      </c>
      <c r="AV88" s="349"/>
      <c r="AW88" s="349"/>
      <c r="AX88" s="350"/>
      <c r="AY88">
        <f t="shared" si="10"/>
        <v>1</v>
      </c>
      <c r="AZ88" s="10"/>
      <c r="BA88" s="10"/>
      <c r="BB88" s="10"/>
      <c r="BC88" s="10"/>
    </row>
    <row r="89" spans="1:60" ht="23.25" customHeight="1" thickBot="1" x14ac:dyDescent="0.2">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91"/>
      <c r="Y89" s="717" t="s">
        <v>13</v>
      </c>
      <c r="Z89" s="718"/>
      <c r="AA89" s="719"/>
      <c r="AB89" s="446" t="s">
        <v>14</v>
      </c>
      <c r="AC89" s="446"/>
      <c r="AD89" s="446"/>
      <c r="AE89" s="356">
        <v>52.1</v>
      </c>
      <c r="AF89" s="357"/>
      <c r="AG89" s="357"/>
      <c r="AH89" s="357"/>
      <c r="AI89" s="356">
        <v>53.9</v>
      </c>
      <c r="AJ89" s="357"/>
      <c r="AK89" s="357"/>
      <c r="AL89" s="357"/>
      <c r="AM89" s="356">
        <v>72.099999999999994</v>
      </c>
      <c r="AN89" s="357"/>
      <c r="AO89" s="357"/>
      <c r="AP89" s="357"/>
      <c r="AQ89" s="151" t="s">
        <v>636</v>
      </c>
      <c r="AR89" s="152"/>
      <c r="AS89" s="152"/>
      <c r="AT89" s="153"/>
      <c r="AU89" s="349" t="s">
        <v>636</v>
      </c>
      <c r="AV89" s="349"/>
      <c r="AW89" s="349"/>
      <c r="AX89" s="350"/>
      <c r="AY89">
        <f t="shared" si="10"/>
        <v>1</v>
      </c>
      <c r="AZ89" s="10"/>
      <c r="BA89" s="10"/>
      <c r="BB89" s="10"/>
      <c r="BC89" s="10"/>
      <c r="BD89" s="10"/>
      <c r="BE89" s="10"/>
      <c r="BF89" s="10"/>
      <c r="BG89" s="10"/>
      <c r="BH89" s="10"/>
    </row>
    <row r="90" spans="1:60" ht="18.75" hidden="1" customHeight="1" x14ac:dyDescent="0.15">
      <c r="A90" s="505"/>
      <c r="B90" s="537" t="s">
        <v>144</v>
      </c>
      <c r="C90" s="537"/>
      <c r="D90" s="537"/>
      <c r="E90" s="537"/>
      <c r="F90" s="538"/>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3" t="s">
        <v>11</v>
      </c>
      <c r="AC90" s="444"/>
      <c r="AD90" s="445"/>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7"/>
      <c r="R92" s="787"/>
      <c r="S92" s="787"/>
      <c r="T92" s="787"/>
      <c r="U92" s="787"/>
      <c r="V92" s="787"/>
      <c r="W92" s="787"/>
      <c r="X92" s="788"/>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9"/>
      <c r="Q93" s="789"/>
      <c r="R93" s="789"/>
      <c r="S93" s="789"/>
      <c r="T93" s="789"/>
      <c r="U93" s="789"/>
      <c r="V93" s="789"/>
      <c r="W93" s="789"/>
      <c r="X93" s="790"/>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91"/>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3" t="s">
        <v>11</v>
      </c>
      <c r="AC95" s="444"/>
      <c r="AD95" s="445"/>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7"/>
      <c r="R97" s="787"/>
      <c r="S97" s="787"/>
      <c r="T97" s="787"/>
      <c r="U97" s="787"/>
      <c r="V97" s="787"/>
      <c r="W97" s="787"/>
      <c r="X97" s="788"/>
      <c r="Y97" s="740" t="s">
        <v>61</v>
      </c>
      <c r="Z97" s="741"/>
      <c r="AA97" s="742"/>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9"/>
      <c r="Q98" s="789"/>
      <c r="R98" s="789"/>
      <c r="S98" s="789"/>
      <c r="T98" s="789"/>
      <c r="U98" s="789"/>
      <c r="V98" s="789"/>
      <c r="W98" s="789"/>
      <c r="X98" s="790"/>
      <c r="Y98" s="717" t="s">
        <v>53</v>
      </c>
      <c r="Z98" s="718"/>
      <c r="AA98" s="719"/>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5" t="s">
        <v>13</v>
      </c>
      <c r="Z99" s="466"/>
      <c r="AA99" s="467"/>
      <c r="AB99" s="447" t="s">
        <v>14</v>
      </c>
      <c r="AC99" s="448"/>
      <c r="AD99" s="449"/>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0"/>
      <c r="Z100" s="451"/>
      <c r="AA100" s="452"/>
      <c r="AB100" s="843" t="s">
        <v>11</v>
      </c>
      <c r="AC100" s="843"/>
      <c r="AD100" s="843"/>
      <c r="AE100" s="809" t="s">
        <v>309</v>
      </c>
      <c r="AF100" s="810"/>
      <c r="AG100" s="810"/>
      <c r="AH100" s="811"/>
      <c r="AI100" s="809" t="s">
        <v>331</v>
      </c>
      <c r="AJ100" s="810"/>
      <c r="AK100" s="810"/>
      <c r="AL100" s="811"/>
      <c r="AM100" s="809" t="s">
        <v>428</v>
      </c>
      <c r="AN100" s="810"/>
      <c r="AO100" s="810"/>
      <c r="AP100" s="811"/>
      <c r="AQ100" s="913" t="s">
        <v>336</v>
      </c>
      <c r="AR100" s="914"/>
      <c r="AS100" s="914"/>
      <c r="AT100" s="915"/>
      <c r="AU100" s="913" t="s">
        <v>460</v>
      </c>
      <c r="AV100" s="914"/>
      <c r="AW100" s="914"/>
      <c r="AX100" s="916"/>
    </row>
    <row r="101" spans="1:60" ht="23.25" customHeight="1" x14ac:dyDescent="0.15">
      <c r="A101" s="476"/>
      <c r="B101" s="477"/>
      <c r="C101" s="477"/>
      <c r="D101" s="477"/>
      <c r="E101" s="477"/>
      <c r="F101" s="478"/>
      <c r="G101" s="176" t="s">
        <v>644</v>
      </c>
      <c r="H101" s="176"/>
      <c r="I101" s="176"/>
      <c r="J101" s="176"/>
      <c r="K101" s="176"/>
      <c r="L101" s="176"/>
      <c r="M101" s="176"/>
      <c r="N101" s="176"/>
      <c r="O101" s="176"/>
      <c r="P101" s="176"/>
      <c r="Q101" s="176"/>
      <c r="R101" s="176"/>
      <c r="S101" s="176"/>
      <c r="T101" s="176"/>
      <c r="U101" s="176"/>
      <c r="V101" s="176"/>
      <c r="W101" s="176"/>
      <c r="X101" s="218"/>
      <c r="Y101" s="801" t="s">
        <v>54</v>
      </c>
      <c r="Z101" s="703"/>
      <c r="AA101" s="704"/>
      <c r="AB101" s="536" t="s">
        <v>645</v>
      </c>
      <c r="AC101" s="536"/>
      <c r="AD101" s="536"/>
      <c r="AE101" s="343">
        <v>1090</v>
      </c>
      <c r="AF101" s="343"/>
      <c r="AG101" s="343"/>
      <c r="AH101" s="343"/>
      <c r="AI101" s="343">
        <v>1007</v>
      </c>
      <c r="AJ101" s="343"/>
      <c r="AK101" s="343"/>
      <c r="AL101" s="343"/>
      <c r="AM101" s="343">
        <v>965</v>
      </c>
      <c r="AN101" s="343"/>
      <c r="AO101" s="343"/>
      <c r="AP101" s="343"/>
      <c r="AQ101" s="343"/>
      <c r="AR101" s="343"/>
      <c r="AS101" s="343"/>
      <c r="AT101" s="343"/>
      <c r="AU101" s="348"/>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645</v>
      </c>
      <c r="AC102" s="536"/>
      <c r="AD102" s="536"/>
      <c r="AE102" s="343">
        <v>2269</v>
      </c>
      <c r="AF102" s="343"/>
      <c r="AG102" s="343"/>
      <c r="AH102" s="343"/>
      <c r="AI102" s="343">
        <v>1947</v>
      </c>
      <c r="AJ102" s="343"/>
      <c r="AK102" s="343"/>
      <c r="AL102" s="343"/>
      <c r="AM102" s="343">
        <v>1801</v>
      </c>
      <c r="AN102" s="343"/>
      <c r="AO102" s="343"/>
      <c r="AP102" s="343"/>
      <c r="AQ102" s="343">
        <v>1638</v>
      </c>
      <c r="AR102" s="343"/>
      <c r="AS102" s="343"/>
      <c r="AT102" s="343"/>
      <c r="AU102" s="356"/>
      <c r="AV102" s="357"/>
      <c r="AW102" s="357"/>
      <c r="AX102" s="917"/>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229</v>
      </c>
      <c r="AF116" s="343"/>
      <c r="AG116" s="343"/>
      <c r="AH116" s="343"/>
      <c r="AI116" s="343">
        <v>236</v>
      </c>
      <c r="AJ116" s="343"/>
      <c r="AK116" s="343"/>
      <c r="AL116" s="343"/>
      <c r="AM116" s="343">
        <v>315</v>
      </c>
      <c r="AN116" s="343"/>
      <c r="AO116" s="343"/>
      <c r="AP116" s="343"/>
      <c r="AQ116" s="348">
        <v>245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673</v>
      </c>
      <c r="AJ117" s="291"/>
      <c r="AK117" s="291"/>
      <c r="AL117" s="291"/>
      <c r="AM117" s="291" t="s">
        <v>676</v>
      </c>
      <c r="AN117" s="291"/>
      <c r="AO117" s="291"/>
      <c r="AP117" s="291"/>
      <c r="AQ117" s="291" t="s">
        <v>675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324</v>
      </c>
      <c r="B130" s="978"/>
      <c r="C130" s="977" t="s">
        <v>188</v>
      </c>
      <c r="D130" s="978"/>
      <c r="E130" s="293" t="s">
        <v>217</v>
      </c>
      <c r="F130" s="294"/>
      <c r="G130" s="295" t="s">
        <v>679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636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2</v>
      </c>
      <c r="AV133" s="163"/>
      <c r="AW133" s="164" t="s">
        <v>175</v>
      </c>
      <c r="AX133" s="165"/>
      <c r="AY133">
        <f>$AY$132</f>
        <v>1</v>
      </c>
    </row>
    <row r="134" spans="1:51" ht="39.75" customHeight="1" x14ac:dyDescent="0.15">
      <c r="A134" s="981"/>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1</v>
      </c>
    </row>
    <row r="167" spans="1:51" ht="22.5"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1</v>
      </c>
    </row>
    <row r="168" spans="1:51" ht="22.5" customHeight="1" x14ac:dyDescent="0.15">
      <c r="A168" s="981"/>
      <c r="B168" s="238"/>
      <c r="C168" s="237"/>
      <c r="D168" s="238"/>
      <c r="E168" s="237"/>
      <c r="F168" s="299"/>
      <c r="G168" s="217" t="s">
        <v>636</v>
      </c>
      <c r="H168" s="176"/>
      <c r="I168" s="176"/>
      <c r="J168" s="176"/>
      <c r="K168" s="176"/>
      <c r="L168" s="176"/>
      <c r="M168" s="176"/>
      <c r="N168" s="176"/>
      <c r="O168" s="176"/>
      <c r="P168" s="218"/>
      <c r="Q168" s="175" t="s">
        <v>659</v>
      </c>
      <c r="R168" s="176"/>
      <c r="S168" s="176"/>
      <c r="T168" s="176"/>
      <c r="U168" s="176"/>
      <c r="V168" s="176"/>
      <c r="W168" s="176"/>
      <c r="X168" s="176"/>
      <c r="Y168" s="176"/>
      <c r="Z168" s="176"/>
      <c r="AA168" s="908"/>
      <c r="AB168" s="241" t="s">
        <v>636</v>
      </c>
      <c r="AC168" s="242"/>
      <c r="AD168" s="242"/>
      <c r="AE168" s="247" t="s">
        <v>636</v>
      </c>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1</v>
      </c>
    </row>
    <row r="169" spans="1:51" ht="22.5" customHeight="1" x14ac:dyDescent="0.15">
      <c r="A169" s="98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1</v>
      </c>
    </row>
    <row r="170" spans="1:51" ht="25.5" customHeight="1" x14ac:dyDescent="0.15">
      <c r="A170" s="98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1</v>
      </c>
    </row>
    <row r="171" spans="1:51" ht="22.5" customHeight="1" x14ac:dyDescent="0.15">
      <c r="A171" s="98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1</v>
      </c>
    </row>
    <row r="172" spans="1:51" ht="22.5"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1</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590</v>
      </c>
      <c r="D430" s="236"/>
      <c r="E430" s="224" t="s">
        <v>318</v>
      </c>
      <c r="F430" s="433"/>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81"/>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81"/>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1"/>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1"/>
      <c r="B482" s="238"/>
      <c r="C482" s="237"/>
      <c r="D482" s="238"/>
      <c r="E482" s="175" t="s">
        <v>636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1"/>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1"/>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1"/>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1"/>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2"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2" t="s">
        <v>657</v>
      </c>
      <c r="AE702" s="883"/>
      <c r="AF702" s="883"/>
      <c r="AG702" s="871" t="s">
        <v>660</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657</v>
      </c>
      <c r="AE703" s="170"/>
      <c r="AF703" s="170"/>
      <c r="AG703" s="652" t="s">
        <v>661</v>
      </c>
      <c r="AH703" s="653"/>
      <c r="AI703" s="653"/>
      <c r="AJ703" s="653"/>
      <c r="AK703" s="653"/>
      <c r="AL703" s="653"/>
      <c r="AM703" s="653"/>
      <c r="AN703" s="653"/>
      <c r="AO703" s="653"/>
      <c r="AP703" s="653"/>
      <c r="AQ703" s="653"/>
      <c r="AR703" s="653"/>
      <c r="AS703" s="653"/>
      <c r="AT703" s="653"/>
      <c r="AU703" s="653"/>
      <c r="AV703" s="653"/>
      <c r="AW703" s="653"/>
      <c r="AX703" s="654"/>
    </row>
    <row r="704" spans="1:51" ht="27"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657</v>
      </c>
      <c r="AE704" s="571"/>
      <c r="AF704" s="571"/>
      <c r="AG704" s="409" t="s">
        <v>662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663</v>
      </c>
      <c r="AE705" s="721"/>
      <c r="AF705" s="721"/>
      <c r="AG705" s="175" t="s">
        <v>325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657</v>
      </c>
      <c r="AE708" s="656"/>
      <c r="AF708" s="656"/>
      <c r="AG708" s="511" t="s">
        <v>664</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657</v>
      </c>
      <c r="AE709" s="170"/>
      <c r="AF709" s="170"/>
      <c r="AG709" s="652" t="s">
        <v>665</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663</v>
      </c>
      <c r="AE710" s="170"/>
      <c r="AF710" s="170"/>
      <c r="AG710" s="652" t="s">
        <v>325</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663</v>
      </c>
      <c r="AE711" s="170"/>
      <c r="AF711" s="170"/>
      <c r="AG711" s="652" t="s">
        <v>325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657</v>
      </c>
      <c r="AE712" s="571"/>
      <c r="AF712" s="571"/>
      <c r="AG712" s="579" t="s">
        <v>666</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52" t="s">
        <v>325</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657</v>
      </c>
      <c r="AE714" s="577"/>
      <c r="AF714" s="578"/>
      <c r="AG714" s="677" t="s">
        <v>667</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663</v>
      </c>
      <c r="AE715" s="656"/>
      <c r="AF715" s="762"/>
      <c r="AG715" s="511" t="s">
        <v>325</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3" t="s">
        <v>663</v>
      </c>
      <c r="AE716" s="744"/>
      <c r="AF716" s="744"/>
      <c r="AG716" s="652" t="s">
        <v>325</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657</v>
      </c>
      <c r="AE717" s="170"/>
      <c r="AF717" s="170"/>
      <c r="AG717" s="652" t="s">
        <v>668</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663</v>
      </c>
      <c r="AE718" s="170"/>
      <c r="AF718" s="170"/>
      <c r="AG718" s="178" t="s">
        <v>325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1"/>
      <c r="AD719" s="655" t="s">
        <v>663</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5"/>
      <c r="D721" s="906"/>
      <c r="E721" s="906"/>
      <c r="F721" s="907"/>
      <c r="G721" s="923"/>
      <c r="H721" s="924"/>
      <c r="I721" s="63" t="str">
        <f>IF(OR(G721="　", G721=""), "", "-")</f>
        <v/>
      </c>
      <c r="J721" s="904"/>
      <c r="K721" s="904"/>
      <c r="L721" s="63" t="str">
        <f>IF(M721="","","-")</f>
        <v/>
      </c>
      <c r="M721" s="64"/>
      <c r="N721" s="901"/>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5" t="s">
        <v>674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08"/>
      <c r="B727" s="609"/>
      <c r="C727" s="683" t="s">
        <v>56</v>
      </c>
      <c r="D727" s="684"/>
      <c r="E727" s="684"/>
      <c r="F727" s="685"/>
      <c r="G727" s="783" t="s">
        <v>669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680</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591</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925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948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763" t="s">
        <v>672</v>
      </c>
      <c r="H787" s="764"/>
      <c r="I787" s="764"/>
      <c r="J787" s="764"/>
      <c r="K787" s="764"/>
      <c r="L787" s="764"/>
      <c r="M787" s="764"/>
      <c r="N787" s="764"/>
      <c r="O787" s="764"/>
      <c r="P787" s="764"/>
      <c r="Q787" s="764"/>
      <c r="R787" s="764"/>
      <c r="S787" s="764"/>
      <c r="T787" s="764"/>
      <c r="U787" s="764"/>
      <c r="V787" s="764"/>
      <c r="W787" s="764"/>
      <c r="X787" s="764"/>
      <c r="Y787" s="764"/>
      <c r="Z787" s="764"/>
      <c r="AA787" s="764"/>
      <c r="AB787" s="765"/>
      <c r="AC787" s="424" t="s">
        <v>282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670</v>
      </c>
      <c r="H789" s="435"/>
      <c r="I789" s="435"/>
      <c r="J789" s="435"/>
      <c r="K789" s="436"/>
      <c r="L789" s="437" t="s">
        <v>671</v>
      </c>
      <c r="M789" s="438"/>
      <c r="N789" s="438"/>
      <c r="O789" s="438"/>
      <c r="P789" s="438"/>
      <c r="Q789" s="438"/>
      <c r="R789" s="438"/>
      <c r="S789" s="438"/>
      <c r="T789" s="438"/>
      <c r="U789" s="438"/>
      <c r="V789" s="438"/>
      <c r="W789" s="438"/>
      <c r="X789" s="439"/>
      <c r="Y789" s="440">
        <v>305</v>
      </c>
      <c r="Z789" s="441"/>
      <c r="AA789" s="441"/>
      <c r="AB789" s="5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2"/>
    </row>
    <row r="790" spans="1:51" ht="24.75" hidden="1" customHeight="1" x14ac:dyDescent="0.15">
      <c r="A790" s="541"/>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46.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305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2" t="s">
        <v>265</v>
      </c>
      <c r="AM839" s="943"/>
      <c r="AN839" s="943"/>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325</v>
      </c>
      <c r="D845" s="400"/>
      <c r="E845" s="400"/>
      <c r="F845" s="400"/>
      <c r="G845" s="400"/>
      <c r="H845" s="400"/>
      <c r="I845" s="400"/>
      <c r="J845" s="401" t="s">
        <v>325</v>
      </c>
      <c r="K845" s="402"/>
      <c r="L845" s="402"/>
      <c r="M845" s="402"/>
      <c r="N845" s="402"/>
      <c r="O845" s="402"/>
      <c r="P845" s="411" t="s">
        <v>325</v>
      </c>
      <c r="Q845" s="412"/>
      <c r="R845" s="412"/>
      <c r="S845" s="412"/>
      <c r="T845" s="412"/>
      <c r="U845" s="412"/>
      <c r="V845" s="412"/>
      <c r="W845" s="412"/>
      <c r="X845" s="412"/>
      <c r="Y845" s="303" t="s">
        <v>325</v>
      </c>
      <c r="Z845" s="304"/>
      <c r="AA845" s="304"/>
      <c r="AB845" s="305"/>
      <c r="AC845" s="416"/>
      <c r="AD845" s="417"/>
      <c r="AE845" s="417"/>
      <c r="AF845" s="417"/>
      <c r="AG845" s="417"/>
      <c r="AH845" s="403" t="s">
        <v>325</v>
      </c>
      <c r="AI845" s="404"/>
      <c r="AJ845" s="404"/>
      <c r="AK845" s="404"/>
      <c r="AL845" s="311" t="s">
        <v>325</v>
      </c>
      <c r="AM845" s="312"/>
      <c r="AN845" s="312"/>
      <c r="AO845" s="313"/>
      <c r="AP845" s="306" t="s">
        <v>325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251</v>
      </c>
      <c r="AQ1109" s="408"/>
      <c r="AR1109" s="408"/>
      <c r="AS1109" s="408"/>
      <c r="AT1109" s="408"/>
      <c r="AU1109" s="408"/>
      <c r="AV1109" s="408"/>
      <c r="AW1109" s="408"/>
      <c r="AX1109" s="408"/>
    </row>
    <row r="1110" spans="1:51" ht="30" customHeight="1" x14ac:dyDescent="0.15">
      <c r="A1110" s="386">
        <v>1</v>
      </c>
      <c r="B1110" s="386">
        <v>1</v>
      </c>
      <c r="C1110" s="879"/>
      <c r="D1110" s="879"/>
      <c r="E1110" s="247" t="s">
        <v>325</v>
      </c>
      <c r="F1110" s="878"/>
      <c r="G1110" s="878"/>
      <c r="H1110" s="878"/>
      <c r="I1110" s="878"/>
      <c r="J1110" s="401" t="s">
        <v>325</v>
      </c>
      <c r="K1110" s="402"/>
      <c r="L1110" s="402"/>
      <c r="M1110" s="402"/>
      <c r="N1110" s="402"/>
      <c r="O1110" s="402"/>
      <c r="P1110" s="411" t="s">
        <v>325</v>
      </c>
      <c r="Q1110" s="412"/>
      <c r="R1110" s="412"/>
      <c r="S1110" s="412"/>
      <c r="T1110" s="412"/>
      <c r="U1110" s="412"/>
      <c r="V1110" s="412"/>
      <c r="W1110" s="412"/>
      <c r="X1110" s="412"/>
      <c r="Y1110" s="303" t="s">
        <v>325</v>
      </c>
      <c r="Z1110" s="304"/>
      <c r="AA1110" s="304"/>
      <c r="AB1110" s="305"/>
      <c r="AC1110" s="881"/>
      <c r="AD1110" s="881"/>
      <c r="AE1110" s="881"/>
      <c r="AF1110" s="881"/>
      <c r="AG1110" s="881"/>
      <c r="AH1110" s="309" t="s">
        <v>325</v>
      </c>
      <c r="AI1110" s="310"/>
      <c r="AJ1110" s="310"/>
      <c r="AK1110" s="310"/>
      <c r="AL1110" s="311" t="s">
        <v>325</v>
      </c>
      <c r="AM1110" s="312"/>
      <c r="AN1110" s="312"/>
      <c r="AO1110" s="313"/>
      <c r="AP1110" s="306" t="s">
        <v>325</v>
      </c>
      <c r="AQ1110" s="306"/>
      <c r="AR1110" s="306"/>
      <c r="AS1110" s="306"/>
      <c r="AT1110" s="306"/>
      <c r="AU1110" s="306"/>
      <c r="AV1110" s="306"/>
      <c r="AW1110" s="306"/>
      <c r="AX1110" s="306"/>
    </row>
    <row r="1111" spans="1:51" ht="30" hidden="1" customHeight="1" x14ac:dyDescent="0.15">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7">
      <formula>IF(RIGHT(TEXT(P14,"0.#"),1)=".",FALSE,TRUE)</formula>
    </cfRule>
    <cfRule type="expression" dxfId="2104" priority="14018">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90">
    <cfRule type="expression" dxfId="2099" priority="13889">
      <formula>IF(RIGHT(TEXT(Y790,"0.#"),1)=".",FALSE,TRUE)</formula>
    </cfRule>
    <cfRule type="expression" dxfId="2098" priority="13890">
      <formula>IF(RIGHT(TEXT(Y790,"0.#"),1)=".",TRUE,FALSE)</formula>
    </cfRule>
  </conditionalFormatting>
  <conditionalFormatting sqref="Y799">
    <cfRule type="expression" dxfId="2097" priority="13885">
      <formula>IF(RIGHT(TEXT(Y799,"0.#"),1)=".",FALSE,TRUE)</formula>
    </cfRule>
    <cfRule type="expression" dxfId="2096" priority="13886">
      <formula>IF(RIGHT(TEXT(Y799,"0.#"),1)=".",TRUE,FALSE)</formula>
    </cfRule>
  </conditionalFormatting>
  <conditionalFormatting sqref="Y830:Y837 Y828 Y817:Y824 Y815 Y804:Y811 Y802">
    <cfRule type="expression" dxfId="2095" priority="13667">
      <formula>IF(RIGHT(TEXT(Y802,"0.#"),1)=".",FALSE,TRUE)</formula>
    </cfRule>
    <cfRule type="expression" dxfId="2094" priority="13668">
      <formula>IF(RIGHT(TEXT(Y802,"0.#"),1)=".",TRUE,FALSE)</formula>
    </cfRule>
  </conditionalFormatting>
  <conditionalFormatting sqref="P13:AX13 AR15:AX15 P15:AQ17">
    <cfRule type="expression" dxfId="2093" priority="13715">
      <formula>IF(RIGHT(TEXT(P13,"0.#"),1)=".",FALSE,TRUE)</formula>
    </cfRule>
    <cfRule type="expression" dxfId="2092" priority="13716">
      <formula>IF(RIGHT(TEXT(P13,"0.#"),1)=".",TRUE,FALSE)</formula>
    </cfRule>
  </conditionalFormatting>
  <conditionalFormatting sqref="P19:AJ19">
    <cfRule type="expression" dxfId="2091" priority="13713">
      <formula>IF(RIGHT(TEXT(P19,"0.#"),1)=".",FALSE,TRUE)</formula>
    </cfRule>
    <cfRule type="expression" dxfId="2090" priority="13714">
      <formula>IF(RIGHT(TEXT(P19,"0.#"),1)=".",TRUE,FALSE)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91:Y798">
    <cfRule type="expression" dxfId="2087" priority="13691">
      <formula>IF(RIGHT(TEXT(Y791,"0.#"),1)=".",FALSE,TRUE)</formula>
    </cfRule>
    <cfRule type="expression" dxfId="2086" priority="13692">
      <formula>IF(RIGHT(TEXT(Y791,"0.#"),1)=".",TRUE,FALSE)</formula>
    </cfRule>
  </conditionalFormatting>
  <conditionalFormatting sqref="AU790">
    <cfRule type="expression" dxfId="2085" priority="13689">
      <formula>IF(RIGHT(TEXT(AU790,"0.#"),1)=".",FALSE,TRUE)</formula>
    </cfRule>
    <cfRule type="expression" dxfId="2084" priority="13690">
      <formula>IF(RIGHT(TEXT(AU790,"0.#"),1)=".",TRUE,FALSE)</formula>
    </cfRule>
  </conditionalFormatting>
  <conditionalFormatting sqref="AU799">
    <cfRule type="expression" dxfId="2083" priority="13687">
      <formula>IF(RIGHT(TEXT(AU799,"0.#"),1)=".",FALSE,TRUE)</formula>
    </cfRule>
    <cfRule type="expression" dxfId="2082" priority="13688">
      <formula>IF(RIGHT(TEXT(AU799,"0.#"),1)=".",TRUE,FALSE)</formula>
    </cfRule>
  </conditionalFormatting>
  <conditionalFormatting sqref="AU791:AU798 AU789">
    <cfRule type="expression" dxfId="2081" priority="13685">
      <formula>IF(RIGHT(TEXT(AU789,"0.#"),1)=".",FALSE,TRUE)</formula>
    </cfRule>
    <cfRule type="expression" dxfId="2080" priority="13686">
      <formula>IF(RIGHT(TEXT(AU789,"0.#"),1)=".",TRUE,FALSE)</formula>
    </cfRule>
  </conditionalFormatting>
  <conditionalFormatting sqref="Y829 Y816 Y803">
    <cfRule type="expression" dxfId="2079" priority="13671">
      <formula>IF(RIGHT(TEXT(Y803,"0.#"),1)=".",FALSE,TRUE)</formula>
    </cfRule>
    <cfRule type="expression" dxfId="2078" priority="13672">
      <formula>IF(RIGHT(TEXT(Y803,"0.#"),1)=".",TRUE,FALSE)</formula>
    </cfRule>
  </conditionalFormatting>
  <conditionalFormatting sqref="Y838 Y825 Y812">
    <cfRule type="expression" dxfId="2077" priority="13669">
      <formula>IF(RIGHT(TEXT(Y812,"0.#"),1)=".",FALSE,TRUE)</formula>
    </cfRule>
    <cfRule type="expression" dxfId="2076" priority="13670">
      <formula>IF(RIGHT(TEXT(Y812,"0.#"),1)=".",TRUE,FALSE)</formula>
    </cfRule>
  </conditionalFormatting>
  <conditionalFormatting sqref="AU829 AU816 AU803">
    <cfRule type="expression" dxfId="2075" priority="13665">
      <formula>IF(RIGHT(TEXT(AU803,"0.#"),1)=".",FALSE,TRUE)</formula>
    </cfRule>
    <cfRule type="expression" dxfId="2074" priority="13666">
      <formula>IF(RIGHT(TEXT(AU803,"0.#"),1)=".",TRUE,FALSE)</formula>
    </cfRule>
  </conditionalFormatting>
  <conditionalFormatting sqref="AU838 AU825 AU812">
    <cfRule type="expression" dxfId="2073" priority="13663">
      <formula>IF(RIGHT(TEXT(AU812,"0.#"),1)=".",FALSE,TRUE)</formula>
    </cfRule>
    <cfRule type="expression" dxfId="2072" priority="13664">
      <formula>IF(RIGHT(TEXT(AU812,"0.#"),1)=".",TRUE,FALSE)</formula>
    </cfRule>
  </conditionalFormatting>
  <conditionalFormatting sqref="AU830:AU837 AU828 AU817:AU824 AU815 AU804:AU811 AU802">
    <cfRule type="expression" dxfId="2071" priority="13661">
      <formula>IF(RIGHT(TEXT(AU802,"0.#"),1)=".",FALSE,TRUE)</formula>
    </cfRule>
    <cfRule type="expression" dxfId="2070" priority="13662">
      <formula>IF(RIGHT(TEXT(AU802,"0.#"),1)=".",TRUE,FALSE)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E33">
    <cfRule type="expression" dxfId="2063" priority="13475">
      <formula>IF(RIGHT(TEXT(AE33,"0.#"),1)=".",FALSE,TRUE)</formula>
    </cfRule>
    <cfRule type="expression" dxfId="2062" priority="13476">
      <formula>IF(RIGHT(TEXT(AE33,"0.#"),1)=".",TRUE,FALSE)</formula>
    </cfRule>
  </conditionalFormatting>
  <conditionalFormatting sqref="AE34">
    <cfRule type="expression" dxfId="2061" priority="13473">
      <formula>IF(RIGHT(TEXT(AE34,"0.#"),1)=".",FALSE,TRUE)</formula>
    </cfRule>
    <cfRule type="expression" dxfId="2060" priority="13474">
      <formula>IF(RIGHT(TEXT(AE34,"0.#"),1)=".",TRUE,FALSE)</formula>
    </cfRule>
  </conditionalFormatting>
  <conditionalFormatting sqref="AI34 AM34">
    <cfRule type="expression" dxfId="2059" priority="13471">
      <formula>IF(RIGHT(TEXT(AI34,"0.#"),1)=".",FALSE,TRUE)</formula>
    </cfRule>
    <cfRule type="expression" dxfId="2058" priority="13472">
      <formula>IF(RIGHT(TEXT(AI34,"0.#"),1)=".",TRUE,FALSE)</formula>
    </cfRule>
  </conditionalFormatting>
  <conditionalFormatting sqref="AI33 AM33">
    <cfRule type="expression" dxfId="2057" priority="13469">
      <formula>IF(RIGHT(TEXT(AI33,"0.#"),1)=".",FALSE,TRUE)</formula>
    </cfRule>
    <cfRule type="expression" dxfId="2056" priority="13470">
      <formula>IF(RIGHT(TEXT(AI33,"0.#"),1)=".",TRUE,FALSE)</formula>
    </cfRule>
  </conditionalFormatting>
  <conditionalFormatting sqref="AI32 AM32">
    <cfRule type="expression" dxfId="2055" priority="13467">
      <formula>IF(RIGHT(TEXT(AI32,"0.#"),1)=".",FALSE,TRUE)</formula>
    </cfRule>
    <cfRule type="expression" dxfId="2054" priority="13468">
      <formula>IF(RIGHT(TEXT(AI32,"0.#"),1)=".",TRUE,FALSE)</formula>
    </cfRule>
  </conditionalFormatting>
  <conditionalFormatting sqref="AQ32:AQ34">
    <cfRule type="expression" dxfId="2053" priority="13455">
      <formula>IF(RIGHT(TEXT(AQ32,"0.#"),1)=".",FALSE,TRUE)</formula>
    </cfRule>
    <cfRule type="expression" dxfId="2052" priority="13456">
      <formula>IF(RIGHT(TEXT(AQ32,"0.#"),1)=".",TRUE,FALSE)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7:AO874">
    <cfRule type="expression" dxfId="1811" priority="6639">
      <formula>IF(AND(AL847&gt;=0, RIGHT(TEXT(AL847,"0.#"),1)&lt;&gt;"."),TRUE,FALSE)</formula>
    </cfRule>
    <cfRule type="expression" dxfId="1810" priority="6640">
      <formula>IF(AND(AL847&gt;=0, RIGHT(TEXT(AL847,"0.#"),1)="."),TRUE,FALSE)</formula>
    </cfRule>
    <cfRule type="expression" dxfId="1809" priority="6641">
      <formula>IF(AND(AL847&lt;0, RIGHT(TEXT(AL847,"0.#"),1)&lt;&gt;"."),TRUE,FALSE)</formula>
    </cfRule>
    <cfRule type="expression" dxfId="1808" priority="6642">
      <formula>IF(AND(AL847&lt;0, RIGHT(TEXT(AL847,"0.#"),1)="."),TRUE,FALSE)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7:Y874">
    <cfRule type="expression" dxfId="1737" priority="2967">
      <formula>IF(RIGHT(TEXT(Y847,"0.#"),1)=".",FALSE,TRUE)</formula>
    </cfRule>
    <cfRule type="expression" dxfId="1736" priority="2968">
      <formula>IF(RIGHT(TEXT(Y847,"0.#"),1)=".",TRUE,FALSE)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11:AO1139">
    <cfRule type="expression" dxfId="1707" priority="2873">
      <formula>IF(AND(AL1111&gt;=0, RIGHT(TEXT(AL1111,"0.#"),1)&lt;&gt;"."),TRUE,FALSE)</formula>
    </cfRule>
    <cfRule type="expression" dxfId="1706" priority="2874">
      <formula>IF(AND(AL1111&gt;=0, RIGHT(TEXT(AL1111,"0.#"),1)="."),TRUE,FALSE)</formula>
    </cfRule>
    <cfRule type="expression" dxfId="1705" priority="2875">
      <formula>IF(AND(AL1111&lt;0, RIGHT(TEXT(AL1111,"0.#"),1)&lt;&gt;"."),TRUE,FALSE)</formula>
    </cfRule>
    <cfRule type="expression" dxfId="1704" priority="2876">
      <formula>IF(AND(AL1111&lt;0, RIGHT(TEXT(AL1111,"0.#"),1)="."),TRUE,FALSE)</formula>
    </cfRule>
  </conditionalFormatting>
  <conditionalFormatting sqref="Y1111:Y1139">
    <cfRule type="expression" dxfId="1703" priority="2871">
      <formula>IF(RIGHT(TEXT(Y1111,"0.#"),1)=".",FALSE,TRUE)</formula>
    </cfRule>
    <cfRule type="expression" dxfId="1702" priority="2872">
      <formula>IF(RIGHT(TEXT(Y1111,"0.#"),1)=".",TRUE,FALSE)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46:AO846">
    <cfRule type="expression" dxfId="1693" priority="2825">
      <formula>IF(AND(AL846&gt;=0, RIGHT(TEXT(AL846,"0.#"),1)&lt;&gt;"."),TRUE,FALSE)</formula>
    </cfRule>
    <cfRule type="expression" dxfId="1692" priority="2826">
      <formula>IF(AND(AL846&gt;=0, RIGHT(TEXT(AL846,"0.#"),1)="."),TRUE,FALSE)</formula>
    </cfRule>
    <cfRule type="expression" dxfId="1691" priority="2827">
      <formula>IF(AND(AL846&lt;0, RIGHT(TEXT(AL846,"0.#"),1)&lt;&gt;"."),TRUE,FALSE)</formula>
    </cfRule>
    <cfRule type="expression" dxfId="1690" priority="2828">
      <formula>IF(AND(AL846&lt;0, RIGHT(TEXT(AL846,"0.#"),1)="."),TRUE,FALSE)</formula>
    </cfRule>
  </conditionalFormatting>
  <conditionalFormatting sqref="Y846">
    <cfRule type="expression" dxfId="1689" priority="2823">
      <formula>IF(RIGHT(TEXT(Y846,"0.#"),1)=".",FALSE,TRUE)</formula>
    </cfRule>
    <cfRule type="expression" dxfId="1688" priority="2824">
      <formula>IF(RIGHT(TEXT(Y846,"0.#"),1)=".",TRUE,FALSE)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80:Y907">
    <cfRule type="expression" dxfId="1371" priority="2083">
      <formula>IF(RIGHT(TEXT(Y880,"0.#"),1)=".",FALSE,TRUE)</formula>
    </cfRule>
    <cfRule type="expression" dxfId="1370" priority="2084">
      <formula>IF(RIGHT(TEXT(Y880,"0.#"),1)=".",TRUE,FALSE)</formula>
    </cfRule>
  </conditionalFormatting>
  <conditionalFormatting sqref="Y878:Y879">
    <cfRule type="expression" dxfId="1369" priority="2077">
      <formula>IF(RIGHT(TEXT(Y878,"0.#"),1)=".",FALSE,TRUE)</formula>
    </cfRule>
    <cfRule type="expression" dxfId="1368" priority="2078">
      <formula>IF(RIGHT(TEXT(Y878,"0.#"),1)=".",TRUE,FALSE)</formula>
    </cfRule>
  </conditionalFormatting>
  <conditionalFormatting sqref="Y913:Y940">
    <cfRule type="expression" dxfId="1367" priority="2071">
      <formula>IF(RIGHT(TEXT(Y913,"0.#"),1)=".",FALSE,TRUE)</formula>
    </cfRule>
    <cfRule type="expression" dxfId="1366" priority="2072">
      <formula>IF(RIGHT(TEXT(Y913,"0.#"),1)=".",TRUE,FALSE)</formula>
    </cfRule>
  </conditionalFormatting>
  <conditionalFormatting sqref="Y911:Y912">
    <cfRule type="expression" dxfId="1365" priority="2065">
      <formula>IF(RIGHT(TEXT(Y911,"0.#"),1)=".",FALSE,TRUE)</formula>
    </cfRule>
    <cfRule type="expression" dxfId="1364" priority="2066">
      <formula>IF(RIGHT(TEXT(Y911,"0.#"),1)=".",TRUE,FALSE)</formula>
    </cfRule>
  </conditionalFormatting>
  <conditionalFormatting sqref="Y946:Y973">
    <cfRule type="expression" dxfId="1363" priority="2059">
      <formula>IF(RIGHT(TEXT(Y946,"0.#"),1)=".",FALSE,TRUE)</formula>
    </cfRule>
    <cfRule type="expression" dxfId="1362" priority="2060">
      <formula>IF(RIGHT(TEXT(Y946,"0.#"),1)=".",TRUE,FALSE)</formula>
    </cfRule>
  </conditionalFormatting>
  <conditionalFormatting sqref="Y944:Y945">
    <cfRule type="expression" dxfId="1361" priority="2053">
      <formula>IF(RIGHT(TEXT(Y944,"0.#"),1)=".",FALSE,TRUE)</formula>
    </cfRule>
    <cfRule type="expression" dxfId="1360" priority="2054">
      <formula>IF(RIGHT(TEXT(Y944,"0.#"),1)=".",TRUE,FALSE)</formula>
    </cfRule>
  </conditionalFormatting>
  <conditionalFormatting sqref="Y979:Y1006">
    <cfRule type="expression" dxfId="1359" priority="2047">
      <formula>IF(RIGHT(TEXT(Y979,"0.#"),1)=".",FALSE,TRUE)</formula>
    </cfRule>
    <cfRule type="expression" dxfId="1358" priority="2048">
      <formula>IF(RIGHT(TEXT(Y979,"0.#"),1)=".",TRUE,FALSE)</formula>
    </cfRule>
  </conditionalFormatting>
  <conditionalFormatting sqref="Y977:Y978">
    <cfRule type="expression" dxfId="1357" priority="2041">
      <formula>IF(RIGHT(TEXT(Y977,"0.#"),1)=".",FALSE,TRUE)</formula>
    </cfRule>
    <cfRule type="expression" dxfId="1356" priority="2042">
      <formula>IF(RIGHT(TEXT(Y977,"0.#"),1)=".",TRUE,FALSE)</formula>
    </cfRule>
  </conditionalFormatting>
  <conditionalFormatting sqref="Y1012:Y1039">
    <cfRule type="expression" dxfId="1355" priority="2035">
      <formula>IF(RIGHT(TEXT(Y1012,"0.#"),1)=".",FALSE,TRUE)</formula>
    </cfRule>
    <cfRule type="expression" dxfId="1354" priority="2036">
      <formula>IF(RIGHT(TEXT(Y1012,"0.#"),1)=".",TRUE,FALSE)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80:AO907">
    <cfRule type="expression" dxfId="1273" priority="2085">
      <formula>IF(AND(AL880&gt;=0, RIGHT(TEXT(AL880,"0.#"),1)&lt;&gt;"."),TRUE,FALSE)</formula>
    </cfRule>
    <cfRule type="expression" dxfId="1272" priority="2086">
      <formula>IF(AND(AL880&gt;=0, RIGHT(TEXT(AL880,"0.#"),1)="."),TRUE,FALSE)</formula>
    </cfRule>
    <cfRule type="expression" dxfId="1271" priority="2087">
      <formula>IF(AND(AL880&lt;0, RIGHT(TEXT(AL880,"0.#"),1)&lt;&gt;"."),TRUE,FALSE)</formula>
    </cfRule>
    <cfRule type="expression" dxfId="1270" priority="2088">
      <formula>IF(AND(AL880&lt;0, RIGHT(TEXT(AL880,"0.#"),1)="."),TRUE,FALSE)</formula>
    </cfRule>
  </conditionalFormatting>
  <conditionalFormatting sqref="AL878:AO879">
    <cfRule type="expression" dxfId="1269" priority="2079">
      <formula>IF(AND(AL878&gt;=0, RIGHT(TEXT(AL878,"0.#"),1)&lt;&gt;"."),TRUE,FALSE)</formula>
    </cfRule>
    <cfRule type="expression" dxfId="1268" priority="2080">
      <formula>IF(AND(AL878&gt;=0, RIGHT(TEXT(AL878,"0.#"),1)="."),TRUE,FALSE)</formula>
    </cfRule>
    <cfRule type="expression" dxfId="1267" priority="2081">
      <formula>IF(AND(AL878&lt;0, RIGHT(TEXT(AL878,"0.#"),1)&lt;&gt;"."),TRUE,FALSE)</formula>
    </cfRule>
    <cfRule type="expression" dxfId="1266" priority="2082">
      <formula>IF(AND(AL878&lt;0, RIGHT(TEXT(AL878,"0.#"),1)="."),TRUE,FALSE)</formula>
    </cfRule>
  </conditionalFormatting>
  <conditionalFormatting sqref="AL913:AO940">
    <cfRule type="expression" dxfId="1265" priority="2073">
      <formula>IF(AND(AL913&gt;=0, RIGHT(TEXT(AL913,"0.#"),1)&lt;&gt;"."),TRUE,FALSE)</formula>
    </cfRule>
    <cfRule type="expression" dxfId="1264" priority="2074">
      <formula>IF(AND(AL913&gt;=0, RIGHT(TEXT(AL913,"0.#"),1)="."),TRUE,FALSE)</formula>
    </cfRule>
    <cfRule type="expression" dxfId="1263" priority="2075">
      <formula>IF(AND(AL913&lt;0, RIGHT(TEXT(AL913,"0.#"),1)&lt;&gt;"."),TRUE,FALSE)</formula>
    </cfRule>
    <cfRule type="expression" dxfId="1262" priority="2076">
      <formula>IF(AND(AL913&lt;0, RIGHT(TEXT(AL913,"0.#"),1)="."),TRUE,FALSE)</formula>
    </cfRule>
  </conditionalFormatting>
  <conditionalFormatting sqref="AL911:AO912">
    <cfRule type="expression" dxfId="1261" priority="2067">
      <formula>IF(AND(AL911&gt;=0, RIGHT(TEXT(AL911,"0.#"),1)&lt;&gt;"."),TRUE,FALSE)</formula>
    </cfRule>
    <cfRule type="expression" dxfId="1260" priority="2068">
      <formula>IF(AND(AL911&gt;=0, RIGHT(TEXT(AL911,"0.#"),1)="."),TRUE,FALSE)</formula>
    </cfRule>
    <cfRule type="expression" dxfId="1259" priority="2069">
      <formula>IF(AND(AL911&lt;0, RIGHT(TEXT(AL911,"0.#"),1)&lt;&gt;"."),TRUE,FALSE)</formula>
    </cfRule>
    <cfRule type="expression" dxfId="1258" priority="2070">
      <formula>IF(AND(AL911&lt;0, RIGHT(TEXT(AL911,"0.#"),1)="."),TRUE,FALSE)</formula>
    </cfRule>
  </conditionalFormatting>
  <conditionalFormatting sqref="AL946:AO973">
    <cfRule type="expression" dxfId="1257" priority="2061">
      <formula>IF(AND(AL946&gt;=0, RIGHT(TEXT(AL946,"0.#"),1)&lt;&gt;"."),TRUE,FALSE)</formula>
    </cfRule>
    <cfRule type="expression" dxfId="1256" priority="2062">
      <formula>IF(AND(AL946&gt;=0, RIGHT(TEXT(AL946,"0.#"),1)="."),TRUE,FALSE)</formula>
    </cfRule>
    <cfRule type="expression" dxfId="1255" priority="2063">
      <formula>IF(AND(AL946&lt;0, RIGHT(TEXT(AL946,"0.#"),1)&lt;&gt;"."),TRUE,FALSE)</formula>
    </cfRule>
    <cfRule type="expression" dxfId="1254" priority="2064">
      <formula>IF(AND(AL946&lt;0, RIGHT(TEXT(AL946,"0.#"),1)="."),TRUE,FALSE)</formula>
    </cfRule>
  </conditionalFormatting>
  <conditionalFormatting sqref="AL944:AO945">
    <cfRule type="expression" dxfId="1253" priority="2055">
      <formula>IF(AND(AL944&gt;=0, RIGHT(TEXT(AL944,"0.#"),1)&lt;&gt;"."),TRUE,FALSE)</formula>
    </cfRule>
    <cfRule type="expression" dxfId="1252" priority="2056">
      <formula>IF(AND(AL944&gt;=0, RIGHT(TEXT(AL944,"0.#"),1)="."),TRUE,FALSE)</formula>
    </cfRule>
    <cfRule type="expression" dxfId="1251" priority="2057">
      <formula>IF(AND(AL944&lt;0, RIGHT(TEXT(AL944,"0.#"),1)&lt;&gt;"."),TRUE,FALSE)</formula>
    </cfRule>
    <cfRule type="expression" dxfId="1250" priority="2058">
      <formula>IF(AND(AL944&lt;0, RIGHT(TEXT(AL944,"0.#"),1)="."),TRUE,FALSE)</formula>
    </cfRule>
  </conditionalFormatting>
  <conditionalFormatting sqref="AL979:AO1006">
    <cfRule type="expression" dxfId="1249" priority="2049">
      <formula>IF(AND(AL979&gt;=0, RIGHT(TEXT(AL979,"0.#"),1)&lt;&gt;"."),TRUE,FALSE)</formula>
    </cfRule>
    <cfRule type="expression" dxfId="1248" priority="2050">
      <formula>IF(AND(AL979&gt;=0, RIGHT(TEXT(AL979,"0.#"),1)="."),TRUE,FALSE)</formula>
    </cfRule>
    <cfRule type="expression" dxfId="1247" priority="2051">
      <formula>IF(AND(AL979&lt;0, RIGHT(TEXT(AL979,"0.#"),1)&lt;&gt;"."),TRUE,FALSE)</formula>
    </cfRule>
    <cfRule type="expression" dxfId="1246" priority="2052">
      <formula>IF(AND(AL979&lt;0, RIGHT(TEXT(AL979,"0.#"),1)="."),TRUE,FALSE)</formula>
    </cfRule>
  </conditionalFormatting>
  <conditionalFormatting sqref="AL977:AO978">
    <cfRule type="expression" dxfId="1245" priority="2043">
      <formula>IF(AND(AL977&gt;=0, RIGHT(TEXT(AL977,"0.#"),1)&lt;&gt;"."),TRUE,FALSE)</formula>
    </cfRule>
    <cfRule type="expression" dxfId="1244" priority="2044">
      <formula>IF(AND(AL977&gt;=0, RIGHT(TEXT(AL977,"0.#"),1)="."),TRUE,FALSE)</formula>
    </cfRule>
    <cfRule type="expression" dxfId="1243" priority="2045">
      <formula>IF(AND(AL977&lt;0, RIGHT(TEXT(AL977,"0.#"),1)&lt;&gt;"."),TRUE,FALSE)</formula>
    </cfRule>
    <cfRule type="expression" dxfId="1242" priority="2046">
      <formula>IF(AND(AL977&lt;0, RIGHT(TEXT(AL977,"0.#"),1)="."),TRUE,FALSE)</formula>
    </cfRule>
  </conditionalFormatting>
  <conditionalFormatting sqref="AL1012:AO1039">
    <cfRule type="expression" dxfId="1241" priority="2037">
      <formula>IF(AND(AL1012&gt;=0, RIGHT(TEXT(AL1012,"0.#"),1)&lt;&gt;"."),TRUE,FALSE)</formula>
    </cfRule>
    <cfRule type="expression" dxfId="1240" priority="2038">
      <formula>IF(AND(AL1012&gt;=0, RIGHT(TEXT(AL1012,"0.#"),1)="."),TRUE,FALSE)</formula>
    </cfRule>
    <cfRule type="expression" dxfId="1239" priority="2039">
      <formula>IF(AND(AL1012&lt;0, RIGHT(TEXT(AL1012,"0.#"),1)&lt;&gt;"."),TRUE,FALSE)</formula>
    </cfRule>
    <cfRule type="expression" dxfId="1238" priority="2040">
      <formula>IF(AND(AL1012&lt;0, RIGHT(TEXT(AL1012,"0.#"),1)="."),TRUE,FALSE)</formula>
    </cfRule>
  </conditionalFormatting>
  <conditionalFormatting sqref="AL1010:AO1011">
    <cfRule type="expression" dxfId="1237" priority="2031">
      <formula>IF(AND(AL1010&gt;=0, RIGHT(TEXT(AL1010,"0.#"),1)&lt;&gt;"."),TRUE,FALSE)</formula>
    </cfRule>
    <cfRule type="expression" dxfId="1236" priority="2032">
      <formula>IF(AND(AL1010&gt;=0, RIGHT(TEXT(AL1010,"0.#"),1)="."),TRUE,FALSE)</formula>
    </cfRule>
    <cfRule type="expression" dxfId="1235" priority="2033">
      <formula>IF(AND(AL1010&lt;0, RIGHT(TEXT(AL1010,"0.#"),1)&lt;&gt;"."),TRUE,FALSE)</formula>
    </cfRule>
    <cfRule type="expression" dxfId="1234" priority="2034">
      <formula>IF(AND(AL1010&lt;0, RIGHT(TEXT(AL1010,"0.#"),1)="."),TRUE,FALSE)</formula>
    </cfRule>
  </conditionalFormatting>
  <conditionalFormatting sqref="Y1010:Y1011">
    <cfRule type="expression" dxfId="1233" priority="2029">
      <formula>IF(RIGHT(TEXT(Y1010,"0.#"),1)=".",FALSE,TRUE)</formula>
    </cfRule>
    <cfRule type="expression" dxfId="1232" priority="2030">
      <formula>IF(RIGHT(TEXT(Y1010,"0.#"),1)=".",TRUE,FALSE)</formula>
    </cfRule>
  </conditionalFormatting>
  <conditionalFormatting sqref="AL1045:AO1072">
    <cfRule type="expression" dxfId="1231" priority="2025">
      <formula>IF(AND(AL1045&gt;=0, RIGHT(TEXT(AL1045,"0.#"),1)&lt;&gt;"."),TRUE,FALSE)</formula>
    </cfRule>
    <cfRule type="expression" dxfId="1230" priority="2026">
      <formula>IF(AND(AL1045&gt;=0, RIGHT(TEXT(AL1045,"0.#"),1)="."),TRUE,FALSE)</formula>
    </cfRule>
    <cfRule type="expression" dxfId="1229" priority="2027">
      <formula>IF(AND(AL1045&lt;0, RIGHT(TEXT(AL1045,"0.#"),1)&lt;&gt;"."),TRUE,FALSE)</formula>
    </cfRule>
    <cfRule type="expression" dxfId="1228" priority="2028">
      <formula>IF(AND(AL1045&lt;0, RIGHT(TEXT(AL1045,"0.#"),1)="."),TRUE,FALSE)</formula>
    </cfRule>
  </conditionalFormatting>
  <conditionalFormatting sqref="Y1045:Y1072">
    <cfRule type="expression" dxfId="1227" priority="2023">
      <formula>IF(RIGHT(TEXT(Y1045,"0.#"),1)=".",FALSE,TRUE)</formula>
    </cfRule>
    <cfRule type="expression" dxfId="1226" priority="2024">
      <formula>IF(RIGHT(TEXT(Y1045,"0.#"),1)=".",TRUE,FALSE)</formula>
    </cfRule>
  </conditionalFormatting>
  <conditionalFormatting sqref="AL1043:AO1044">
    <cfRule type="expression" dxfId="1225" priority="2019">
      <formula>IF(AND(AL1043&gt;=0, RIGHT(TEXT(AL1043,"0.#"),1)&lt;&gt;"."),TRUE,FALSE)</formula>
    </cfRule>
    <cfRule type="expression" dxfId="1224" priority="2020">
      <formula>IF(AND(AL1043&gt;=0, RIGHT(TEXT(AL1043,"0.#"),1)="."),TRUE,FALSE)</formula>
    </cfRule>
    <cfRule type="expression" dxfId="1223" priority="2021">
      <formula>IF(AND(AL1043&lt;0, RIGHT(TEXT(AL1043,"0.#"),1)&lt;&gt;"."),TRUE,FALSE)</formula>
    </cfRule>
    <cfRule type="expression" dxfId="1222" priority="2022">
      <formula>IF(AND(AL1043&lt;0, RIGHT(TEXT(AL1043,"0.#"),1)="."),TRUE,FALSE)</formula>
    </cfRule>
  </conditionalFormatting>
  <conditionalFormatting sqref="Y1043:Y1044">
    <cfRule type="expression" dxfId="1221" priority="2017">
      <formula>IF(RIGHT(TEXT(Y1043,"0.#"),1)=".",FALSE,TRUE)</formula>
    </cfRule>
    <cfRule type="expression" dxfId="1220" priority="2018">
      <formula>IF(RIGHT(TEXT(Y1043,"0.#"),1)=".",TRUE,FALSE)</formula>
    </cfRule>
  </conditionalFormatting>
  <conditionalFormatting sqref="AL1078:AO1105">
    <cfRule type="expression" dxfId="1219" priority="2013">
      <formula>IF(AND(AL1078&gt;=0, RIGHT(TEXT(AL1078,"0.#"),1)&lt;&gt;"."),TRUE,FALSE)</formula>
    </cfRule>
    <cfRule type="expression" dxfId="1218" priority="2014">
      <formula>IF(AND(AL1078&gt;=0, RIGHT(TEXT(AL1078,"0.#"),1)="."),TRUE,FALSE)</formula>
    </cfRule>
    <cfRule type="expression" dxfId="1217" priority="2015">
      <formula>IF(AND(AL1078&lt;0, RIGHT(TEXT(AL1078,"0.#"),1)&lt;&gt;"."),TRUE,FALSE)</formula>
    </cfRule>
    <cfRule type="expression" dxfId="1216" priority="2016">
      <formula>IF(AND(AL1078&lt;0, RIGHT(TEXT(AL1078,"0.#"),1)="."),TRUE,FALSE)</formula>
    </cfRule>
  </conditionalFormatting>
  <conditionalFormatting sqref="Y1078:Y1105">
    <cfRule type="expression" dxfId="1215" priority="2011">
      <formula>IF(RIGHT(TEXT(Y1078,"0.#"),1)=".",FALSE,TRUE)</formula>
    </cfRule>
    <cfRule type="expression" dxfId="1214" priority="2012">
      <formula>IF(RIGHT(TEXT(Y1078,"0.#"),1)=".",TRUE,FALSE)</formula>
    </cfRule>
  </conditionalFormatting>
  <conditionalFormatting sqref="AL1076:AO1077">
    <cfRule type="expression" dxfId="1213" priority="2007">
      <formula>IF(AND(AL1076&gt;=0, RIGHT(TEXT(AL1076,"0.#"),1)&lt;&gt;"."),TRUE,FALSE)</formula>
    </cfRule>
    <cfRule type="expression" dxfId="1212" priority="2008">
      <formula>IF(AND(AL1076&gt;=0, RIGHT(TEXT(AL1076,"0.#"),1)="."),TRUE,FALSE)</formula>
    </cfRule>
    <cfRule type="expression" dxfId="1211" priority="2009">
      <formula>IF(AND(AL1076&lt;0, RIGHT(TEXT(AL1076,"0.#"),1)&lt;&gt;"."),TRUE,FALSE)</formula>
    </cfRule>
    <cfRule type="expression" dxfId="1210" priority="2010">
      <formula>IF(AND(AL1076&lt;0, RIGHT(TEXT(AL1076,"0.#"),1)="."),TRUE,FALSE)</formula>
    </cfRule>
  </conditionalFormatting>
  <conditionalFormatting sqref="Y1076:Y1077">
    <cfRule type="expression" dxfId="1209" priority="2005">
      <formula>IF(RIGHT(TEXT(Y1076,"0.#"),1)=".",FALSE,TRUE)</formula>
    </cfRule>
    <cfRule type="expression" dxfId="1208" priority="2006">
      <formula>IF(RIGHT(TEXT(Y1076,"0.#"),1)=".",TRUE,FALSE)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Y789">
    <cfRule type="expression" dxfId="13" priority="13">
      <formula>IF(RIGHT(TEXT(Y789,"0.#"),1)=".",FALSE,TRUE)</formula>
    </cfRule>
    <cfRule type="expression" dxfId="12" priority="14">
      <formula>IF(RIGHT(TEXT(Y789,"0.#"),1)=".",TRUE,FALSE)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483" max="16383" man="1"/>
    <brk id="735" max="16383" man="1"/>
    <brk id="111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2021-05-21T05:05:14Z</cp:lastPrinted>
  <dcterms:created xsi:type="dcterms:W3CDTF">2012-03-13T00:50:25Z</dcterms:created>
  <dcterms:modified xsi:type="dcterms:W3CDTF">2021-06-28T07:39:13Z</dcterms:modified>
</cp:coreProperties>
</file>