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世帯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<sst xmlns="http://schemas.openxmlformats.org/spreadsheetml/2006/main" count="3157" uniqueCount="803">
  <si>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</si>
  <si>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</si>
  <si>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</si>
  <si>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</si>
  <si>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</si>
  <si>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</si>
  <si>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</si>
  <si>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</si>
  <si>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</si>
  <si>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</si>
  <si>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</si>
  <si>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</si>
  <si>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</si>
  <si>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</si>
  <si>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</si>
  <si>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</si>
  <si>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</si>
  <si>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</si>
  <si>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</si>
  <si>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</si>
  <si>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</si>
  <si>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</si>
  <si>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</si>
  <si>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</si>
  <si>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</si>
  <si>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</si>
  <si>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</si>
  <si>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</si>
  <si>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</si>
  <si>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</si>
  <si>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</si>
  <si>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</si>
  <si>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</si>
  <si>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</si>
  <si>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</si>
  <si>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</si>
  <si>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</si>
  <si>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</si>
  <si>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</si>
  <si>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</si>
  <si>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</si>
  <si>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</si>
  <si>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</si>
  <si>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</si>
  <si>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</si>
  <si>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</si>
  <si>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</si>
  <si>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</si>
  <si>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</si>
  <si>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</si>
  <si>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</si>
  <si>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</si>
  <si>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</si>
  <si>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</si>
  <si>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</si>
  <si>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</si>
  <si>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</si>
  <si>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</si>
  <si>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</si>
  <si>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</si>
  <si>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</si>
  <si>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</si>
  <si>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</si>
  <si>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</si>
  <si>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</si>
  <si>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</si>
  <si>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</si>
  <si>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</si>
  <si>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</si>
  <si>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</si>
  <si>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</si>
  <si>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</si>
  <si>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</si>
  <si>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</si>
  <si>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</si>
  <si>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</si>
  <si>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</si>
  <si>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</si>
  <si>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</si>
  <si>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</si>
  <si>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</si>
  <si>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</si>
  <si>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</si>
  <si>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</si>
  <si>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</si>
  <si>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</si>
  <si>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</si>
  <si>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</si>
  <si>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</si>
  <si>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</si>
  <si>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</si>
  <si>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</si>
  <si>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</si>
  <si>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</si>
  <si>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</si>
  <si>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</si>
  <si>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</si>
  <si>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</si>
  <si>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</si>
  <si>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</si>
  <si>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</si>
  <si>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</si>
  <si>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</si>
  <si>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</si>
  <si>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</si>
  <si>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</si>
  <si>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</si>
  <si>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</si>
  <si>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</si>
  <si>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</si>
  <si>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</si>
  <si>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</si>
  <si>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</si>
  <si>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</si>
  <si>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</si>
  <si>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</si>
  <si>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</si>
  <si>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</si>
  <si>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</si>
  <si>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</si>
  <si>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</si>
  <si>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</si>
  <si>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</si>
  <si>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</si>
  <si>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</si>
  <si>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</si>
  <si>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</si>
  <si>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</si>
  <si>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</si>
  <si>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</si>
  <si>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</si>
  <si>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</si>
  <si>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</si>
  <si>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</si>
  <si>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</si>
  <si>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</si>
  <si>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</si>
  <si>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</si>
  <si>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</si>
  <si>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</si>
  <si>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</si>
  <si>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</si>
  <si>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</si>
  <si>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</si>
  <si>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</si>
  <si>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</si>
  <si>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</si>
  <si>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</si>
  <si>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</si>
  <si>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</si>
  <si>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</si>
  <si>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</si>
  <si>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</si>
  <si>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</si>
  <si>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</si>
  <si>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</si>
  <si>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</si>
  <si>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</si>
  <si>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</si>
  <si>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</si>
  <si>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</si>
  <si>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</si>
  <si>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</si>
  <si>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</si>
  <si>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</si>
  <si>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</si>
  <si>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</si>
  <si>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</si>
  <si>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</si>
  <si>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</si>
  <si>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</si>
  <si>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</si>
  <si>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</si>
  <si>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</si>
  <si>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</si>
  <si>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</si>
  <si>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</si>
  <si>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</si>
  <si>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</si>
  <si>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</si>
  <si>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</si>
  <si>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</si>
  <si>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</si>
  <si>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</si>
  <si>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</si>
  <si>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</si>
  <si>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</si>
  <si>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</si>
  <si>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</si>
  <si>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</si>
  <si>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</si>
  <si>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</si>
  <si>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</si>
  <si>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</si>
  <si>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</si>
  <si>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</si>
  <si>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</si>
  <si>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</si>
  <si>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</si>
  <si>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</si>
  <si>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</si>
  <si>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</si>
  <si>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</si>
  <si>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</si>
  <si>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</si>
  <si>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</si>
  <si>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</si>
  <si>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</si>
  <si>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</si>
  <si>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</si>
  <si>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</si>
  <si>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</si>
  <si>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</si>
  <si>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</si>
  <si>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</si>
  <si>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</si>
  <si>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</si>
  <si>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</si>
  <si>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</si>
  <si>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</si>
  <si>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</si>
  <si>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</si>
  <si>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</si>
  <si>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</si>
  <si>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</si>
  <si>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</si>
  <si>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</si>
  <si>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</si>
  <si>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</si>
  <si>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</si>
  <si>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</si>
  <si>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</si>
  <si>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</si>
  <si>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</si>
  <si>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</si>
  <si>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</si>
  <si>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</si>
  <si>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</si>
  <si>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</si>
  <si>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</si>
  <si>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</si>
  <si>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</si>
  <si>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</si>
  <si>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</si>
  <si>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</si>
  <si>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</si>
  <si>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</si>
  <si>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</si>
  <si>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</si>
  <si>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</si>
  <si>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</si>
  <si>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</si>
  <si>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</si>
  <si>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</si>
  <si>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</si>
  <si>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</si>
  <si>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</si>
  <si>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</si>
  <si>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</si>
  <si>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</si>
  <si>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</si>
  <si>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</si>
  <si>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</si>
  <si>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</si>
  <si>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</si>
  <si>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</si>
  <si>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</si>
  <si>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</si>
  <si>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</si>
  <si>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</si>
  <si>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</si>
  <si>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</si>
  <si>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</si>
  <si>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</si>
  <si>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</si>
  <si>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</si>
  <si>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</si>
  <si>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</si>
  <si>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</si>
  <si>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</si>
  <si>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</si>
  <si>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</si>
  <si>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</si>
  <si>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</si>
  <si>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</si>
  <si>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</si>
  <si>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</si>
  <si>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</si>
  <si>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</si>
  <si>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</si>
  <si>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</si>
  <si>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</si>
  <si>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</si>
  <si>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</si>
  <si>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</si>
  <si>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</si>
  <si>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</si>
  <si>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</si>
  <si>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</si>
  <si>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</si>
  <si>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</si>
  <si>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</si>
  <si>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</si>
  <si>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</si>
  <si>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</si>
  <si>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</si>
  <si>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</si>
  <si>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</si>
  <si>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</si>
  <si>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</si>
  <si>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</si>
  <si>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</si>
  <si>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</si>
  <si>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</si>
  <si>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</si>
  <si>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</si>
  <si>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</si>
  <si>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</si>
  <si>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</si>
  <si>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</si>
  <si>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</si>
  <si>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</si>
  <si>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</si>
  <si>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</si>
  <si>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</si>
  <si>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</si>
  <si>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</si>
  <si>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</si>
  <si>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</si>
  <si>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</si>
  <si>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</si>
  <si>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</si>
  <si>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</si>
  <si>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</si>
  <si>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</si>
  <si>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</si>
  <si>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</si>
  <si>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</si>
  <si>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</si>
  <si>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</si>
  <si>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</si>
  <si>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</si>
  <si>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</si>
  <si>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</si>
  <si>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</si>
  <si>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</si>
  <si>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</si>
  <si>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</si>
  <si>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</si>
  <si>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</si>
  <si>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</si>
  <si>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</si>
  <si>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</si>
  <si>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</si>
  <si>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</si>
  <si>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</si>
  <si>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</si>
  <si>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</si>
  <si>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</si>
  <si>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</si>
  <si>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</si>
  <si>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</si>
  <si>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</si>
  <si>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</si>
  <si>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</si>
  <si>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</si>
  <si>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</si>
  <si>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</si>
  <si>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</si>
  <si>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</si>
  <si>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</si>
  <si>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</si>
  <si>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</si>
  <si>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</si>
  <si>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</si>
  <si>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</si>
  <si>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</si>
  <si>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</si>
  <si>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</si>
  <si>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</si>
  <si>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</si>
  <si>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</si>
  <si>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</si>
  <si>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</si>
  <si>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</si>
  <si>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</si>
  <si>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</si>
  <si>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</si>
  <si>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</si>
  <si>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</si>
  <si>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</si>
  <si>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</si>
  <si>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</si>
  <si>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</si>
  <si>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</si>
  <si>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</si>
  <si>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</si>
  <si>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</si>
  <si>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</si>
  <si>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</si>
  <si>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</si>
  <si>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</si>
  <si>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</si>
  <si>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</si>
  <si>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</si>
  <si>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</si>
  <si>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</si>
  <si>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</si>
  <si>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</si>
  <si>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</si>
  <si>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</si>
  <si>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</si>
  <si>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</si>
  <si>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</si>
  <si>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</si>
  <si>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</si>
  <si>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</si>
  <si>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</si>
  <si>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</si>
  <si>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</si>
  <si>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</si>
  <si>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</si>
  <si>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</si>
  <si>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</si>
  <si>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</si>
  <si>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</si>
  <si>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</si>
  <si>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</si>
  <si>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</si>
  <si>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</si>
  <si>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</si>
  <si>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</si>
  <si>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</si>
  <si>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</si>
  <si>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</si>
  <si>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</si>
  <si>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</si>
  <si>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</si>
  <si>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</si>
  <si>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</si>
  <si>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</si>
  <si>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</si>
  <si>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</si>
  <si>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</si>
  <si>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</si>
  <si>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</si>
  <si>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</si>
  <si>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</si>
  <si>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</si>
  <si>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</si>
  <si>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</si>
  <si>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</si>
  <si>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</si>
  <si>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</si>
  <si>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</si>
  <si>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</si>
  <si>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</si>
  <si>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</si>
  <si>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</si>
  <si>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</si>
  <si>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</si>
  <si>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</si>
  <si>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</si>
  <si>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</si>
  <si>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</si>
  <si>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</si>
  <si>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</si>
  <si>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</si>
  <si>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</si>
  <si>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</si>
  <si>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</si>
  <si>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</si>
  <si>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</si>
  <si>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</si>
  <si>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</si>
  <si>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</si>
  <si>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</si>
  <si>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</si>
  <si>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</si>
  <si>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</si>
  <si>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</si>
  <si>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</si>
  <si>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</si>
  <si>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</si>
  <si>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</si>
  <si>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</si>
  <si>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</si>
  <si>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</si>
  <si>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</si>
  <si>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</si>
  <si>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</si>
  <si>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</si>
  <si>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</si>
  <si>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</si>
  <si>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</si>
  <si>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</si>
  <si>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</si>
  <si>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</si>
  <si>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</si>
  <si>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</si>
  <si>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</si>
  <si>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</si>
  <si>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</si>
  <si>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</si>
  <si>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</si>
  <si>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</si>
  <si>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</si>
  <si>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</si>
  <si>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</si>
  <si>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</si>
  <si>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</si>
  <si>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</si>
  <si>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</si>
  <si>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</si>
  <si>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</si>
  <si>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</si>
  <si>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</si>
  <si>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</si>
  <si>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</si>
  <si>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</si>
  <si>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</si>
  <si>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</si>
  <si>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</si>
  <si>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</si>
  <si>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</si>
  <si>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</si>
  <si>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</si>
  <si>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</si>
  <si>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</si>
  <si>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</si>
  <si>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</si>
  <si>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</si>
  <si>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</si>
  <si>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</si>
  <si>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</si>
  <si>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</si>
  <si>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</si>
  <si>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</si>
  <si>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</si>
  <si>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</si>
  <si>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</si>
  <si>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</si>
  <si>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</si>
  <si>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</si>
  <si>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</si>
  <si>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</si>
  <si>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</si>
  <si>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</si>
  <si>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</si>
  <si>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</si>
  <si>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</si>
  <si>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</si>
  <si>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</si>
  <si>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</si>
  <si>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</si>
  <si>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</si>
  <si>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</si>
  <si>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</si>
  <si>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</si>
  <si>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</si>
  <si>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</si>
  <si>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</si>
  <si>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</si>
  <si>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</si>
  <si>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</si>
  <si>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</si>
  <si>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</si>
  <si>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</si>
  <si>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</si>
  <si>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</si>
  <si>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</si>
  <si>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</si>
  <si>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</si>
  <si>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</si>
  <si>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</si>
  <si>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</si>
  <si>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</si>
  <si>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</si>
  <si>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</si>
  <si>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</si>
  <si>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</si>
  <si>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</si>
  <si>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</si>
  <si>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</si>
  <si>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</si>
  <si>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</si>
  <si>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</si>
  <si>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</si>
  <si>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</si>
  <si>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</si>
  <si>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</si>
  <si>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</si>
  <si>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</si>
  <si>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</si>
  <si>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</si>
  <si>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</si>
  <si>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</si>
  <si>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</si>
  <si>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</si>
  <si>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</si>
  <si>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</si>
  <si>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</si>
  <si>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</si>
  <si>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</si>
  <si>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</si>
  <si>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</si>
  <si>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</si>
  <si>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</si>
  <si>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</si>
  <si>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</si>
  <si>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</si>
  <si>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</si>
  <si>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</si>
  <si>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</si>
  <si>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</si>
  <si>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</si>
  <si>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</si>
  <si>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</si>
  <si>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</si>
  <si>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</si>
  <si>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</si>
  <si>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</si>
  <si>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</si>
  <si>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</si>
  <si>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</si>
  <si>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</si>
  <si>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</si>
  <si>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</si>
  <si>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</si>
  <si>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</si>
  <si>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</si>
  <si>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</si>
  <si>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</si>
  <si>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</si>
  <si>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</si>
  <si>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</si>
  <si>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</si>
  <si>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</si>
  <si>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</si>
  <si>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</si>
  <si>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</si>
  <si>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</si>
  <si>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</si>
  <si>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</si>
  <si>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</si>
  <si>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</si>
  <si>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</si>
  <si>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</si>
  <si>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</si>
  <si>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</si>
  <si>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</si>
  <si>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</si>
  <si>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</si>
  <si>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</si>
  <si>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</si>
  <si>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</si>
  <si>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</si>
  <si>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</si>
  <si>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</si>
  <si>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</si>
  <si>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</si>
  <si>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</si>
  <si>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</si>
  <si>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</si>
  <si>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</si>
  <si>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</si>
  <si>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</si>
  <si>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</si>
  <si>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</si>
  <si>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</si>
  <si>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</si>
  <si>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</si>
  <si>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</si>
  <si>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</si>
  <si>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</si>
  <si>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</si>
  <si>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</si>
  <si>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</si>
  <si>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</si>
  <si>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</si>
  <si>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</si>
  <si>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</si>
  <si>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</si>
  <si>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</si>
  <si>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</si>
  <si>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</si>
  <si>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</si>
  <si>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</si>
  <si>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</si>
  <si>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</si>
  <si>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</si>
  <si>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</si>
  <si>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</si>
  <si>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</si>
  <si>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</si>
  <si>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</si>
  <si>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</si>
  <si>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</si>
  <si>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</si>
  <si>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</si>
  <si>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</si>
  <si>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</si>
  <si>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</si>
  <si>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</si>
  <si>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</si>
  <si>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</si>
  <si>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</si>
  <si>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</si>
  <si>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</si>
  <si>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</si>
  <si>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縦断調査費</t>
  </si>
  <si>
    <t>政策統括官（統計・情報政策担当）</t>
  </si>
  <si>
    <t>室長　細井　俊明</t>
  </si>
  <si>
    <t>平成13年度</t>
  </si>
  <si>
    <t>終了予定なし</t>
  </si>
  <si>
    <t>参事官付世帯統計室</t>
  </si>
  <si>
    <t>・統計法（平成19年法律第53号）第19条</t>
  </si>
  <si>
    <t>・「子ども・子育てプラン」（「関連施策の主な取り組み状況」において、両親の喫煙率に関する結果を引用）
・労働政策審議会（雇用均等分科会（第180回）の配付資料において、女性の継続就業と育児休業の関係に関する結果を引用）</t>
  </si>
  <si>
    <t>平成22年に出生した子の実態及び経年変化の状況等を継続的に観察する21世紀出生児縦断調査、調査対象となった男女の結婚、出産、就業等の実態及び意識の経年変化の状況を継続的に観察する21世紀成年者縦断調査、調査対象となった中高年世代の健康・就業・社会活動について意識面等の変化の過程を継続的に観察する中高年者縦断調査を実施することにより、少子化対策、高齢者対策、厚生労働行政施策の企画立案、実施のための基礎資料を得ることを目的とする。</t>
  </si>
  <si>
    <t>-</t>
  </si>
  <si>
    <t>厚生労働統計調査費</t>
  </si>
  <si>
    <t>庁費</t>
  </si>
  <si>
    <t>統計調査の実施状況（統計データを遅滞なく公表しているか。）</t>
  </si>
  <si>
    <t>取りまとめ、公表した調査数</t>
  </si>
  <si>
    <t>調査</t>
  </si>
  <si>
    <t>21世紀出生児縦断調査、21世紀成年者縦断調査、中高年者縦断調査</t>
  </si>
  <si>
    <t>千人</t>
  </si>
  <si>
    <t>21世紀出生児縦断調査、21世紀成年者縦断調査、中高年者縦断調査
執行額／調査客体数　　　　　　　　　　　　　　</t>
    <phoneticPr fontId="5"/>
  </si>
  <si>
    <t>円</t>
  </si>
  <si>
    <t>　千円/千人</t>
    <phoneticPr fontId="5"/>
  </si>
  <si>
    <t>70,115/63</t>
  </si>
  <si>
    <t>14</t>
  </si>
  <si>
    <t>14897</t>
  </si>
  <si>
    <t>14779</t>
  </si>
  <si>
    <t>627925</t>
  </si>
  <si>
    <t>630924</t>
  </si>
  <si>
    <t>639930</t>
  </si>
  <si>
    <t>629898</t>
  </si>
  <si>
    <t>0904</t>
  </si>
  <si>
    <t>0905</t>
  </si>
  <si>
    <t>○</t>
  </si>
  <si>
    <t>厚労</t>
  </si>
  <si>
    <t>-</t>
    <phoneticPr fontId="5"/>
  </si>
  <si>
    <t>有</t>
  </si>
  <si>
    <t>無</t>
  </si>
  <si>
    <t>‐</t>
  </si>
  <si>
    <t>少子化対策等厚生労働行政施策の企画立案、実施等のための基礎資料を得ることを目的とした重要な事業であり、広く国民からも利用されており、ニーズを的確に反映している。</t>
  </si>
  <si>
    <t>同一客体を長年にわたって追跡する縦断調査であり、地方自治体や民間等に委ねては実現が困難であり、国が実施すべき事業である。</t>
  </si>
  <si>
    <t>調査結果は広く国民のニーズがある他、政策立案等に利用されており、優先度の高い事業となっている。</t>
  </si>
  <si>
    <t>一者応札（１件）については、作業場所と人員の確保に目途が立たなかったこと等に起因するものであるが、今回の要因をふまえ、次回調達においては調達スケジュールを早めるなど、受託業者が作業場所や人員を確保する期間を十分に取るよう努める。
随意契約については、会計法令上認められている少額の随意契約である。
日本郵便との契約は、会計法第29条の3第4項に基づく随意契約となっている。</t>
    <rPh sb="110" eb="111">
      <t>ツト</t>
    </rPh>
    <phoneticPr fontId="5"/>
  </si>
  <si>
    <t>-</t>
    <phoneticPr fontId="5"/>
  </si>
  <si>
    <t>厚生労働統計の実施に必要な最小限の費途・使途に限定されている。</t>
    <rPh sb="4" eb="6">
      <t>トウケイ</t>
    </rPh>
    <rPh sb="7" eb="9">
      <t>ジッシ</t>
    </rPh>
    <rPh sb="10" eb="12">
      <t>ヒツヨウ</t>
    </rPh>
    <rPh sb="13" eb="16">
      <t>サイショウゲン</t>
    </rPh>
    <rPh sb="17" eb="19">
      <t>ヒト</t>
    </rPh>
    <rPh sb="20" eb="22">
      <t>シト</t>
    </rPh>
    <phoneticPr fontId="5"/>
  </si>
  <si>
    <t>調査票の印刷など、調査ごとに調達していたものをまとめて調達を行うことにより、コスト削減及び業務の効率化に努めている。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</si>
  <si>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</si>
  <si>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</si>
  <si>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成果物は、厚生労働行政施策の企画・立案に資する基礎資料となっており、十分に活用されている。</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</si>
  <si>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</si>
  <si>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適切に予算を執行し、事業の目標が達成できており、このまま継続して事業を実施する。</t>
  </si>
  <si>
    <t>（株）アズコムデータセキュリティ</t>
    <phoneticPr fontId="5"/>
  </si>
  <si>
    <t>第10回出生児_調査票等封入</t>
    <phoneticPr fontId="5"/>
  </si>
  <si>
    <t>第10回出生児_受付審査・データ入力</t>
    <phoneticPr fontId="5"/>
  </si>
  <si>
    <t>第10回出生児_調査票電子化</t>
    <phoneticPr fontId="5"/>
  </si>
  <si>
    <t>第９回成年者縦断調査・第１６回中高年者縦断調査　調査票等封入・発送及び受付審査</t>
    <phoneticPr fontId="5"/>
  </si>
  <si>
    <t>（有）タケマエ</t>
    <phoneticPr fontId="5"/>
  </si>
  <si>
    <t>第11回出生児_謝礼品の購入</t>
    <phoneticPr fontId="5"/>
  </si>
  <si>
    <t>第９回成年者縦断調査・第１６回中高年者縦断調査　謝礼品の購入</t>
    <phoneticPr fontId="5"/>
  </si>
  <si>
    <t>大和綜合印刷(株)</t>
    <phoneticPr fontId="5"/>
  </si>
  <si>
    <t>第11回出生児_挨拶状等・調査関係書類印刷</t>
    <phoneticPr fontId="5"/>
  </si>
  <si>
    <t>第11回出生児調査票等の印刷</t>
    <phoneticPr fontId="5"/>
  </si>
  <si>
    <t>第９回成年者縦断調査・第１６回中高年者縦断調査　調査関係書類の印刷</t>
    <phoneticPr fontId="5"/>
  </si>
  <si>
    <t>第10回出生児_コロナに関するお知らせの印刷</t>
    <phoneticPr fontId="5"/>
  </si>
  <si>
    <t>（株）ジャパン・コンピュータ・テクノロジー</t>
    <phoneticPr fontId="5"/>
  </si>
  <si>
    <t>第11回出生児_電子調査票の改修</t>
    <phoneticPr fontId="5"/>
  </si>
  <si>
    <t>第９回成年者縦断調査　電子調査票の改修</t>
    <phoneticPr fontId="5"/>
  </si>
  <si>
    <t>ニューコン（株）</t>
    <phoneticPr fontId="5"/>
  </si>
  <si>
    <t>第９回成年者縦断調査・第１６回中高年者縦断調査　調査票データ入力及び画像ファイル作成</t>
    <phoneticPr fontId="5"/>
  </si>
  <si>
    <t>（株）インバウンドテック</t>
    <phoneticPr fontId="5"/>
  </si>
  <si>
    <t>縦断調査コールセンター</t>
    <phoneticPr fontId="5"/>
  </si>
  <si>
    <t>日新印刷（株）</t>
    <phoneticPr fontId="5"/>
  </si>
  <si>
    <t>第９回_出生児_調査報告書の印刷</t>
    <phoneticPr fontId="5"/>
  </si>
  <si>
    <t>第８回成年者縦断調査　報告書の印刷</t>
    <phoneticPr fontId="5"/>
  </si>
  <si>
    <t>第９回成年者縦断調査・第１６回中高年者縦断調査　礼状・結果報告等の印刷</t>
    <phoneticPr fontId="5"/>
  </si>
  <si>
    <t>(有)正陽印刷</t>
    <phoneticPr fontId="5"/>
  </si>
  <si>
    <t>第１５回中高年者縦断調査　報告書の印刷</t>
    <phoneticPr fontId="5"/>
  </si>
  <si>
    <t>日本通信紙（株）</t>
    <phoneticPr fontId="5"/>
  </si>
  <si>
    <t>第９回成年者縦断調査・第１６回中高年者縦断調査　礼状・結果報告等の封入・発送</t>
    <phoneticPr fontId="5"/>
  </si>
  <si>
    <t>NTTコミュニケーションズ（株）</t>
    <phoneticPr fontId="5"/>
  </si>
  <si>
    <t>縦断調査用フリーダイヤル（基本料金＋オプション＋通話料）</t>
    <phoneticPr fontId="5"/>
  </si>
  <si>
    <t>日本郵便(株)</t>
    <rPh sb="0" eb="2">
      <t>ニホン</t>
    </rPh>
    <rPh sb="2" eb="4">
      <t>ユウビン</t>
    </rPh>
    <rPh sb="4" eb="7">
      <t>カブ</t>
    </rPh>
    <phoneticPr fontId="5"/>
  </si>
  <si>
    <t>調査票回収等</t>
    <rPh sb="0" eb="3">
      <t>チョウサヒョウ</t>
    </rPh>
    <rPh sb="3" eb="6">
      <t>カイシュウトウ</t>
    </rPh>
    <phoneticPr fontId="5"/>
  </si>
  <si>
    <t>A.（株）アズコムデータセキュリティ</t>
    <phoneticPr fontId="5"/>
  </si>
  <si>
    <t>雑役務費</t>
    <rPh sb="0" eb="1">
      <t>ザツ</t>
    </rPh>
    <rPh sb="1" eb="4">
      <t>エキムヒ</t>
    </rPh>
    <phoneticPr fontId="5"/>
  </si>
  <si>
    <t>調査票封入、受付審査・データ入力、電子化等</t>
    <rPh sb="0" eb="2">
      <t>チョウサ</t>
    </rPh>
    <rPh sb="3" eb="5">
      <t>フウニュウ</t>
    </rPh>
    <rPh sb="6" eb="8">
      <t>ウケツケ</t>
    </rPh>
    <rPh sb="8" eb="10">
      <t>シンサ</t>
    </rPh>
    <rPh sb="14" eb="16">
      <t>ニュウリョク</t>
    </rPh>
    <rPh sb="17" eb="20">
      <t>デンシカ</t>
    </rPh>
    <rPh sb="20" eb="21">
      <t>トウ</t>
    </rPh>
    <phoneticPr fontId="5"/>
  </si>
  <si>
    <t>B.日本郵便(株)</t>
    <rPh sb="2" eb="4">
      <t>ニホン</t>
    </rPh>
    <rPh sb="4" eb="6">
      <t>ユウビン</t>
    </rPh>
    <rPh sb="6" eb="9">
      <t>カブ</t>
    </rPh>
    <phoneticPr fontId="5"/>
  </si>
  <si>
    <t>通信運搬費</t>
    <rPh sb="0" eb="2">
      <t>ツウシン</t>
    </rPh>
    <rPh sb="2" eb="5">
      <t>ウンパンヒ</t>
    </rPh>
    <phoneticPr fontId="5"/>
  </si>
  <si>
    <t>21世紀出生児縦断調査（コーホートB)
　客体数：千人
　令和３年度公表予定：令和３年５月</t>
    <phoneticPr fontId="5"/>
  </si>
  <si>
    <t>21世紀成年者縦断調査（コーホートB)
　客体数：千人
　令和３年度公表予定：令和３年11月</t>
    <phoneticPr fontId="5"/>
  </si>
  <si>
    <t>中高年者縦断調査
　客体数：千人
　令和３年度公表予定：令和３年11月</t>
    <phoneticPr fontId="5"/>
  </si>
  <si>
    <t>81,651/59</t>
    <phoneticPr fontId="5"/>
  </si>
  <si>
    <t>82,393/59</t>
    <phoneticPr fontId="5"/>
  </si>
  <si>
    <t>21世紀出生児縦断調査【コーホートB】（2010年５月１０日から２４日の間に出生した子）、 21世紀成年者縦断調査【コーホートB】（平成２４年１０月末時点で２０～２９歳であった全国の男女）、中高年者縦断調査（平成１７年１０月末現在で５０～５９歳であった全国の男女）を対象として、調査票の配布及び回収について往復郵送方式（21世紀出生児縦断調査【コーホートB】及び21世紀成年者縦断調査【コーホートB】については、インターネットによるオンライン回答も可能）により行う。
提出された調査票については当省において集計を行い、その結果を公表している。</t>
  </si>
  <si>
    <t>-</t>
    <phoneticPr fontId="5"/>
  </si>
  <si>
    <t>適正な予算執行及びコスト削減に努めている。</t>
    <rPh sb="0" eb="2">
      <t>テキセイ</t>
    </rPh>
    <rPh sb="3" eb="5">
      <t>ヨサン</t>
    </rPh>
    <rPh sb="5" eb="7">
      <t>シッコウ</t>
    </rPh>
    <rPh sb="7" eb="8">
      <t>オヨ</t>
    </rPh>
    <rPh sb="12" eb="14">
      <t>サクゲン</t>
    </rPh>
    <rPh sb="15" eb="1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</si>
</sst>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27215</xdr:colOff>
      <xdr:row>30</xdr:row>
      <xdr:rowOff>217714</xdr:rowOff>
    </xdr:from>
    <xdr:to>
      <xdr:col>42</xdr:col>
      <xdr:colOff>0</xdr:colOff>
      <xdr:row>32</xdr:row>
      <xdr:rowOff>13607</xdr:rowOff>
    </xdr:to>
    <xdr:sp macro="" textlink="">
      <xdr:nvSpPr>
        <xdr:cNvPr id="2" name="テキスト ボックス 1"/>
        <xdr:cNvSpPr txBox="1"/>
      </xdr:nvSpPr>
      <xdr:spPr>
        <a:xfrm>
          <a:off x="7783286" y="11851821"/>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13607</xdr:colOff>
      <xdr:row>33</xdr:row>
      <xdr:rowOff>0</xdr:rowOff>
    </xdr:from>
    <xdr:to>
      <xdr:col>41</xdr:col>
      <xdr:colOff>190499</xdr:colOff>
      <xdr:row>34</xdr:row>
      <xdr:rowOff>40822</xdr:rowOff>
    </xdr:to>
    <xdr:sp macro="" textlink="">
      <xdr:nvSpPr>
        <xdr:cNvPr id="5" name="テキスト ボックス 4"/>
        <xdr:cNvSpPr txBox="1"/>
      </xdr:nvSpPr>
      <xdr:spPr>
        <a:xfrm>
          <a:off x="7769678" y="12477750"/>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103</xdr:row>
      <xdr:rowOff>0</xdr:rowOff>
    </xdr:from>
    <xdr:to>
      <xdr:col>41</xdr:col>
      <xdr:colOff>176892</xdr:colOff>
      <xdr:row>104</xdr:row>
      <xdr:rowOff>40822</xdr:rowOff>
    </xdr:to>
    <xdr:sp macro="" textlink="">
      <xdr:nvSpPr>
        <xdr:cNvPr id="6" name="テキスト ボックス 5"/>
        <xdr:cNvSpPr txBox="1"/>
      </xdr:nvSpPr>
      <xdr:spPr>
        <a:xfrm>
          <a:off x="7756071" y="14763750"/>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106</xdr:row>
      <xdr:rowOff>0</xdr:rowOff>
    </xdr:from>
    <xdr:to>
      <xdr:col>41</xdr:col>
      <xdr:colOff>176892</xdr:colOff>
      <xdr:row>107</xdr:row>
      <xdr:rowOff>40821</xdr:rowOff>
    </xdr:to>
    <xdr:sp macro="" textlink="">
      <xdr:nvSpPr>
        <xdr:cNvPr id="7" name="テキスト ボックス 6"/>
        <xdr:cNvSpPr txBox="1"/>
      </xdr:nvSpPr>
      <xdr:spPr>
        <a:xfrm>
          <a:off x="7756071" y="15757071"/>
          <a:ext cx="789214"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115</xdr:row>
      <xdr:rowOff>0</xdr:rowOff>
    </xdr:from>
    <xdr:to>
      <xdr:col>41</xdr:col>
      <xdr:colOff>176892</xdr:colOff>
      <xdr:row>116</xdr:row>
      <xdr:rowOff>40821</xdr:rowOff>
    </xdr:to>
    <xdr:sp macro="" textlink="">
      <xdr:nvSpPr>
        <xdr:cNvPr id="8" name="テキスト ボックス 7"/>
        <xdr:cNvSpPr txBox="1"/>
      </xdr:nvSpPr>
      <xdr:spPr>
        <a:xfrm>
          <a:off x="7756071" y="14682107"/>
          <a:ext cx="78921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116</xdr:row>
      <xdr:rowOff>122464</xdr:rowOff>
    </xdr:from>
    <xdr:to>
      <xdr:col>41</xdr:col>
      <xdr:colOff>176892</xdr:colOff>
      <xdr:row>116</xdr:row>
      <xdr:rowOff>462642</xdr:rowOff>
    </xdr:to>
    <xdr:sp macro="" textlink="">
      <xdr:nvSpPr>
        <xdr:cNvPr id="9" name="テキスト ボックス 8"/>
        <xdr:cNvSpPr txBox="1"/>
      </xdr:nvSpPr>
      <xdr:spPr>
        <a:xfrm>
          <a:off x="7756071" y="15103928"/>
          <a:ext cx="78921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11</xdr:col>
      <xdr:colOff>54428</xdr:colOff>
      <xdr:row>748</xdr:row>
      <xdr:rowOff>231321</xdr:rowOff>
    </xdr:from>
    <xdr:to>
      <xdr:col>43</xdr:col>
      <xdr:colOff>186207</xdr:colOff>
      <xdr:row>758</xdr:row>
      <xdr:rowOff>207183</xdr:rowOff>
    </xdr:to>
    <xdr:grpSp>
      <xdr:nvGrpSpPr>
        <xdr:cNvPr id="3" name="グループ化 2"/>
        <xdr:cNvGrpSpPr/>
      </xdr:nvGrpSpPr>
      <xdr:grpSpPr>
        <a:xfrm>
          <a:off x="2299607" y="38508214"/>
          <a:ext cx="6663207" cy="3513719"/>
          <a:chOff x="3265714" y="40767000"/>
          <a:chExt cx="6663207" cy="3513719"/>
        </a:xfrm>
      </xdr:grpSpPr>
      <xdr:sp macro="" textlink="">
        <xdr:nvSpPr>
          <xdr:cNvPr id="10" name="正方形/長方形 9"/>
          <xdr:cNvSpPr/>
        </xdr:nvSpPr>
        <xdr:spPr>
          <a:xfrm>
            <a:off x="5595154" y="40767000"/>
            <a:ext cx="2139014" cy="5473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７６百万円</a:t>
            </a:r>
          </a:p>
        </xdr:txBody>
      </xdr:sp>
      <xdr:sp macro="" textlink="">
        <xdr:nvSpPr>
          <xdr:cNvPr id="11" name="大かっこ 10"/>
          <xdr:cNvSpPr/>
        </xdr:nvSpPr>
        <xdr:spPr>
          <a:xfrm>
            <a:off x="5075800" y="41361683"/>
            <a:ext cx="3176317" cy="6793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21</a:t>
            </a:r>
            <a:r>
              <a:rPr kumimoji="1" lang="ja-JP" altLang="en-US" sz="1100"/>
              <a:t>世紀出生児縦断調査、</a:t>
            </a:r>
            <a:r>
              <a:rPr kumimoji="1" lang="en-US" altLang="ja-JP" sz="1100"/>
              <a:t>21</a:t>
            </a:r>
            <a:r>
              <a:rPr kumimoji="1" lang="ja-JP" altLang="en-US" sz="1100"/>
              <a:t>世紀成年者縦断調査、中高年者縦断調査の実施</a:t>
            </a:r>
          </a:p>
        </xdr:txBody>
      </xdr:sp>
      <xdr:grpSp>
        <xdr:nvGrpSpPr>
          <xdr:cNvPr id="12" name="グループ化 11"/>
          <xdr:cNvGrpSpPr/>
        </xdr:nvGrpSpPr>
        <xdr:grpSpPr>
          <a:xfrm>
            <a:off x="3265714" y="42623905"/>
            <a:ext cx="2503861" cy="1656814"/>
            <a:chOff x="1508542" y="39892786"/>
            <a:chExt cx="2503861" cy="1656814"/>
          </a:xfrm>
        </xdr:grpSpPr>
        <xdr:sp macro="" textlink="">
          <xdr:nvSpPr>
            <xdr:cNvPr id="13" name="正方形/長方形 12"/>
            <xdr:cNvSpPr/>
          </xdr:nvSpPr>
          <xdr:spPr>
            <a:xfrm>
              <a:off x="1757948" y="40131145"/>
              <a:ext cx="2129489" cy="541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民間会社（１１社）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sp macro="" textlink="">
          <xdr:nvSpPr>
            <xdr:cNvPr id="14" name="大かっこ 13"/>
            <xdr:cNvSpPr/>
          </xdr:nvSpPr>
          <xdr:spPr>
            <a:xfrm>
              <a:off x="1729683" y="40764431"/>
              <a:ext cx="2183665" cy="785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調査票受付・審査、電子調査票の作成、謝礼品購入、データ入力等業務</a:t>
              </a:r>
            </a:p>
          </xdr:txBody>
        </xdr:sp>
        <xdr:sp macro="" textlink="">
          <xdr:nvSpPr>
            <xdr:cNvPr id="15" name="正方形/長方形 14"/>
            <xdr:cNvSpPr/>
          </xdr:nvSpPr>
          <xdr:spPr>
            <a:xfrm>
              <a:off x="1508542" y="39892786"/>
              <a:ext cx="2503861" cy="288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6" name="グループ化 15"/>
          <xdr:cNvGrpSpPr/>
        </xdr:nvGrpSpPr>
        <xdr:grpSpPr>
          <a:xfrm>
            <a:off x="4515040" y="42112473"/>
            <a:ext cx="4360134" cy="482065"/>
            <a:chOff x="2644980" y="55458630"/>
            <a:chExt cx="5834493" cy="512128"/>
          </a:xfrm>
        </xdr:grpSpPr>
        <xdr:cxnSp macro="">
          <xdr:nvCxnSpPr>
            <xdr:cNvPr id="17" name="直線コネクタ 16"/>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5511808" y="55458630"/>
              <a:ext cx="0" cy="2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xdr:cNvGrpSpPr/>
        </xdr:nvGrpSpPr>
        <xdr:grpSpPr>
          <a:xfrm>
            <a:off x="7799432" y="42632629"/>
            <a:ext cx="2129489" cy="1177455"/>
            <a:chOff x="7715574" y="39901509"/>
            <a:chExt cx="2129489" cy="1177454"/>
          </a:xfrm>
        </xdr:grpSpPr>
        <xdr:sp macro="" textlink="">
          <xdr:nvSpPr>
            <xdr:cNvPr id="22" name="正方形/長方形 21"/>
            <xdr:cNvSpPr/>
          </xdr:nvSpPr>
          <xdr:spPr>
            <a:xfrm>
              <a:off x="7715574" y="40144793"/>
              <a:ext cx="2129489" cy="541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sp macro="" textlink="">
          <xdr:nvSpPr>
            <xdr:cNvPr id="23" name="正方形/長方形 22"/>
            <xdr:cNvSpPr/>
          </xdr:nvSpPr>
          <xdr:spPr>
            <a:xfrm>
              <a:off x="7855847" y="39901509"/>
              <a:ext cx="1935413" cy="260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大かっこ 23"/>
            <xdr:cNvSpPr/>
          </xdr:nvSpPr>
          <xdr:spPr>
            <a:xfrm>
              <a:off x="7762426" y="40751928"/>
              <a:ext cx="2029264" cy="3270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郵便料金</a:t>
              </a:r>
            </a:p>
          </xdr:txBody>
        </xdr:sp>
      </xdr:grpSp>
    </xdr:grpSp>
    <xdr:clientData/>
  </xdr:twoCellAnchor>
  <xdr:twoCellAnchor>
    <xdr:from>
      <xdr:col>0</xdr:col>
      <xdr:colOff>149679</xdr:colOff>
      <xdr:row>875</xdr:row>
      <xdr:rowOff>40821</xdr:rowOff>
    </xdr:from>
    <xdr:to>
      <xdr:col>11</xdr:col>
      <xdr:colOff>138473</xdr:colOff>
      <xdr:row>876</xdr:row>
      <xdr:rowOff>63234</xdr:rowOff>
    </xdr:to>
    <xdr:sp macro="" textlink="">
      <xdr:nvSpPr>
        <xdr:cNvPr id="26" name="テキスト ボックス 25"/>
        <xdr:cNvSpPr txBox="1"/>
      </xdr:nvSpPr>
      <xdr:spPr>
        <a:xfrm>
          <a:off x="149679" y="59449607"/>
          <a:ext cx="2233973" cy="335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B.</a:t>
          </a:r>
          <a:r>
            <a:rPr kumimoji="1" lang="ja-JP" altLang="en-US" sz="1100"/>
            <a:t>随意契約（その他）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741</v>
      </c>
      <c r="AK2" s="940"/>
      <c r="AL2" s="940"/>
      <c r="AM2" s="940"/>
      <c r="AN2" s="98" t="s">
        <v>405</v>
      </c>
      <c r="AO2" s="940">
        <v>20</v>
      </c>
      <c r="AP2" s="940"/>
      <c r="AQ2" s="940"/>
      <c r="AR2" s="99" t="s">
        <v>708</v>
      </c>
      <c r="AS2" s="946">
        <v>1032</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2"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30.75" customHeight="1" x14ac:dyDescent="0.15">
      <c r="A8" s="494" t="s">
        <v>255</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0.2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1" customHeight="1" x14ac:dyDescent="0.15">
      <c r="A10" s="658" t="s">
        <v>30</v>
      </c>
      <c r="B10" s="659"/>
      <c r="C10" s="659"/>
      <c r="D10" s="659"/>
      <c r="E10" s="659"/>
      <c r="F10" s="659"/>
      <c r="G10" s="752" t="s">
        <v>800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4"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76</v>
      </c>
      <c r="Q13" s="656"/>
      <c r="R13" s="656"/>
      <c r="S13" s="656"/>
      <c r="T13" s="656"/>
      <c r="U13" s="656"/>
      <c r="V13" s="657"/>
      <c r="W13" s="655">
        <v>84</v>
      </c>
      <c r="X13" s="656"/>
      <c r="Y13" s="656"/>
      <c r="Z13" s="656"/>
      <c r="AA13" s="656"/>
      <c r="AB13" s="656"/>
      <c r="AC13" s="657"/>
      <c r="AD13" s="655">
        <v>83</v>
      </c>
      <c r="AE13" s="656"/>
      <c r="AF13" s="656"/>
      <c r="AG13" s="656"/>
      <c r="AH13" s="656"/>
      <c r="AI13" s="656"/>
      <c r="AJ13" s="657"/>
      <c r="AK13" s="655">
        <v>82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76</v>
      </c>
      <c r="Q18" s="874"/>
      <c r="R18" s="874"/>
      <c r="S18" s="874"/>
      <c r="T18" s="874"/>
      <c r="U18" s="874"/>
      <c r="V18" s="875"/>
      <c r="W18" s="873">
        <f>SUM(W13:AC17)</f>
        <v>84</v>
      </c>
      <c r="X18" s="874"/>
      <c r="Y18" s="874"/>
      <c r="Z18" s="874"/>
      <c r="AA18" s="874"/>
      <c r="AB18" s="874"/>
      <c r="AC18" s="875"/>
      <c r="AD18" s="873">
        <f>SUM(AD13:AJ17)</f>
        <v>83</v>
      </c>
      <c r="AE18" s="874"/>
      <c r="AF18" s="874"/>
      <c r="AG18" s="874"/>
      <c r="AH18" s="874"/>
      <c r="AI18" s="874"/>
      <c r="AJ18" s="875"/>
      <c r="AK18" s="873">
        <f>SUM(AK13:AQ17)</f>
        <v>82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70</v>
      </c>
      <c r="Q19" s="656"/>
      <c r="R19" s="656"/>
      <c r="S19" s="656"/>
      <c r="T19" s="656"/>
      <c r="U19" s="656"/>
      <c r="V19" s="657"/>
      <c r="W19" s="655">
        <v>82</v>
      </c>
      <c r="X19" s="656"/>
      <c r="Y19" s="656"/>
      <c r="Z19" s="656"/>
      <c r="AA19" s="656"/>
      <c r="AB19" s="656"/>
      <c r="AC19" s="657"/>
      <c r="AD19" s="655">
        <v>76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0.92105263157894735</v>
      </c>
      <c r="Q20" s="316"/>
      <c r="R20" s="316"/>
      <c r="S20" s="316"/>
      <c r="T20" s="316"/>
      <c r="U20" s="316"/>
      <c r="V20" s="316"/>
      <c r="W20" s="316">
        <f t="shared" ref="W20" si="0">IF(W18=0, "-", SUM(W19)/W18)</f>
        <v>0.97619047619047616</v>
      </c>
      <c r="X20" s="316"/>
      <c r="Y20" s="316"/>
      <c r="Z20" s="316"/>
      <c r="AA20" s="316"/>
      <c r="AB20" s="316"/>
      <c r="AC20" s="316"/>
      <c r="AD20" s="316">
        <f t="shared" ref="AD20" si="1">IF(AD18=0, "-", SUM(AD19)/AD18)</f>
        <v>0.91566265060240959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0.92105263157894735</v>
      </c>
      <c r="Q21" s="316"/>
      <c r="R21" s="316"/>
      <c r="S21" s="316"/>
      <c r="T21" s="316"/>
      <c r="U21" s="316"/>
      <c r="V21" s="316"/>
      <c r="W21" s="316">
        <f t="shared" ref="W21" si="2">IF(W19=0, "-", SUM(W19)/SUM(W13,W14))</f>
        <v>0.97619047619047616</v>
      </c>
      <c r="X21" s="316"/>
      <c r="Y21" s="316"/>
      <c r="Z21" s="316"/>
      <c r="AA21" s="316"/>
      <c r="AB21" s="316"/>
      <c r="AC21" s="316"/>
      <c r="AD21" s="316">
        <f t="shared" ref="AD21" si="3">IF(AD19=0, "-", SUM(AD19)/SUM(AD13,AD14))</f>
        <v>0.91566265060240959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62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20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82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232</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3</v>
      </c>
      <c r="AF32" s="219"/>
      <c r="AG32" s="219"/>
      <c r="AH32" s="219"/>
      <c r="AI32" s="218">
        <v>3</v>
      </c>
      <c r="AJ32" s="219"/>
      <c r="AK32" s="219"/>
      <c r="AL32" s="219"/>
      <c r="AM32" s="218"/>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3</v>
      </c>
      <c r="AF33" s="219"/>
      <c r="AG33" s="219"/>
      <c r="AH33" s="219"/>
      <c r="AI33" s="218">
        <v>3</v>
      </c>
      <c r="AJ33" s="219"/>
      <c r="AK33" s="219"/>
      <c r="AL33" s="219"/>
      <c r="AM33" s="218">
        <v>3</v>
      </c>
      <c r="AN33" s="219"/>
      <c r="AO33" s="219"/>
      <c r="AP33" s="219"/>
      <c r="AQ33" s="336" t="s">
        <v>719</v>
      </c>
      <c r="AR33" s="208"/>
      <c r="AS33" s="208"/>
      <c r="AT33" s="337"/>
      <c r="AU33" s="219">
        <v>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c r="AN34" s="219"/>
      <c r="AO34" s="219"/>
      <c r="AP34" s="219"/>
      <c r="AQ34" s="336" t="s">
        <v>719</v>
      </c>
      <c r="AR34" s="208"/>
      <c r="AS34" s="208"/>
      <c r="AT34" s="337"/>
      <c r="AU34" s="219" t="s">
        <v>719</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231</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231</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347</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795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29</v>
      </c>
      <c r="AF101" s="282"/>
      <c r="AG101" s="282"/>
      <c r="AH101" s="282"/>
      <c r="AI101" s="282">
        <v>27</v>
      </c>
      <c r="AJ101" s="282"/>
      <c r="AK101" s="282"/>
      <c r="AL101" s="282"/>
      <c r="AM101" s="282">
        <v>26</v>
      </c>
      <c r="AN101" s="282"/>
      <c r="AO101" s="282"/>
      <c r="AP101" s="282"/>
      <c r="AQ101" s="282" t="s">
        <v>742</v>
      </c>
      <c r="AR101" s="282"/>
      <c r="AS101" s="282"/>
      <c r="AT101" s="282"/>
      <c r="AU101" s="218" t="s">
        <v>742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29</v>
      </c>
      <c r="AF102" s="282"/>
      <c r="AG102" s="282"/>
      <c r="AH102" s="282"/>
      <c r="AI102" s="282">
        <v>29</v>
      </c>
      <c r="AJ102" s="282"/>
      <c r="AK102" s="282"/>
      <c r="AL102" s="282"/>
      <c r="AM102" s="282">
        <v>27</v>
      </c>
      <c r="AN102" s="282"/>
      <c r="AO102" s="282"/>
      <c r="AP102" s="282"/>
      <c r="AQ102" s="282">
        <v>26</v>
      </c>
      <c r="AR102" s="282"/>
      <c r="AS102" s="282"/>
      <c r="AT102" s="282"/>
      <c r="AU102" s="225" t="s">
        <v>742</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796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12</v>
      </c>
      <c r="AF104" s="282"/>
      <c r="AG104" s="282"/>
      <c r="AH104" s="282"/>
      <c r="AI104" s="282">
        <v>11</v>
      </c>
      <c r="AJ104" s="282"/>
      <c r="AK104" s="282"/>
      <c r="AL104" s="282"/>
      <c r="AM104" s="282"/>
      <c r="AN104" s="282"/>
      <c r="AO104" s="282"/>
      <c r="AP104" s="282"/>
      <c r="AQ104" s="282" t="s">
        <v>742</v>
      </c>
      <c r="AR104" s="282"/>
      <c r="AS104" s="282"/>
      <c r="AT104" s="282"/>
      <c r="AU104" s="282" t="s">
        <v>742</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726</v>
      </c>
      <c r="AC105" s="468"/>
      <c r="AD105" s="469"/>
      <c r="AE105" s="282">
        <v>15</v>
      </c>
      <c r="AF105" s="282"/>
      <c r="AG105" s="282"/>
      <c r="AH105" s="282"/>
      <c r="AI105" s="282">
        <v>12</v>
      </c>
      <c r="AJ105" s="282"/>
      <c r="AK105" s="282"/>
      <c r="AL105" s="282"/>
      <c r="AM105" s="282">
        <v>11</v>
      </c>
      <c r="AN105" s="282"/>
      <c r="AO105" s="282"/>
      <c r="AP105" s="282"/>
      <c r="AQ105" s="282" t="s">
        <v>742</v>
      </c>
      <c r="AR105" s="282"/>
      <c r="AS105" s="282"/>
      <c r="AT105" s="282"/>
      <c r="AU105" s="282" t="s">
        <v>742</v>
      </c>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797</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726</v>
      </c>
      <c r="AC107" s="545"/>
      <c r="AD107" s="546"/>
      <c r="AE107" s="282">
        <v>22</v>
      </c>
      <c r="AF107" s="282"/>
      <c r="AG107" s="282"/>
      <c r="AH107" s="282"/>
      <c r="AI107" s="282">
        <v>21</v>
      </c>
      <c r="AJ107" s="282"/>
      <c r="AK107" s="282"/>
      <c r="AL107" s="282"/>
      <c r="AM107" s="282"/>
      <c r="AN107" s="282"/>
      <c r="AO107" s="282"/>
      <c r="AP107" s="282"/>
      <c r="AQ107" s="282" t="s">
        <v>742</v>
      </c>
      <c r="AR107" s="282"/>
      <c r="AS107" s="282"/>
      <c r="AT107" s="282"/>
      <c r="AU107" s="282" t="s">
        <v>742</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726</v>
      </c>
      <c r="AC108" s="468"/>
      <c r="AD108" s="469"/>
      <c r="AE108" s="282">
        <v>22</v>
      </c>
      <c r="AF108" s="282"/>
      <c r="AG108" s="282"/>
      <c r="AH108" s="282"/>
      <c r="AI108" s="282">
        <v>22</v>
      </c>
      <c r="AJ108" s="282"/>
      <c r="AK108" s="282"/>
      <c r="AL108" s="282"/>
      <c r="AM108" s="282">
        <v>21</v>
      </c>
      <c r="AN108" s="282"/>
      <c r="AO108" s="282"/>
      <c r="AP108" s="282"/>
      <c r="AQ108" s="282" t="s">
        <v>742</v>
      </c>
      <c r="AR108" s="282"/>
      <c r="AS108" s="282"/>
      <c r="AT108" s="282"/>
      <c r="AU108" s="282" t="s">
        <v>742</v>
      </c>
      <c r="AV108" s="282"/>
      <c r="AW108" s="282"/>
      <c r="AX108" s="283"/>
      <c r="AY108">
        <f>$AY$106</f>
        <v>1</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1113</v>
      </c>
      <c r="AF116" s="282"/>
      <c r="AG116" s="282"/>
      <c r="AH116" s="282"/>
      <c r="AI116" s="282">
        <v>1384</v>
      </c>
      <c r="AJ116" s="282"/>
      <c r="AK116" s="282"/>
      <c r="AL116" s="282"/>
      <c r="AM116" s="282"/>
      <c r="AN116" s="282"/>
      <c r="AO116" s="282"/>
      <c r="AP116" s="282"/>
      <c r="AQ116" s="218">
        <v>1396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798</v>
      </c>
      <c r="AJ117" s="550"/>
      <c r="AK117" s="550"/>
      <c r="AL117" s="550"/>
      <c r="AM117" s="550"/>
      <c r="AN117" s="550"/>
      <c r="AO117" s="550"/>
      <c r="AP117" s="550"/>
      <c r="AQ117" s="550" t="s">
        <v>799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12" customHeight="1" x14ac:dyDescent="0.15">
      <c r="A130" s="189" t="s">
        <v>404</v>
      </c>
      <c r="B130" s="186"/>
      <c r="C130" s="185" t="s">
        <v>235</v>
      </c>
      <c r="D130" s="186"/>
      <c r="E130" s="170" t="s">
        <v>264</v>
      </c>
      <c r="F130" s="171"/>
      <c r="G130" s="172" t="s">
        <v>719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12" customHeight="1" x14ac:dyDescent="0.15">
      <c r="A131" s="190"/>
      <c r="B131" s="187"/>
      <c r="C131" s="181"/>
      <c r="D131" s="187"/>
      <c r="E131" s="175" t="s">
        <v>263</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2"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231</v>
      </c>
      <c r="AR132" s="155"/>
      <c r="AS132" s="155"/>
      <c r="AT132" s="156"/>
      <c r="AU132" s="197" t="s">
        <v>247</v>
      </c>
      <c r="AV132" s="197"/>
      <c r="AW132" s="197"/>
      <c r="AX132" s="198"/>
      <c r="AY132">
        <f>COUNTA($G$134)</f>
        <v>1</v>
      </c>
    </row>
    <row r="133" spans="1:51" ht="12"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232</v>
      </c>
      <c r="AT133" s="137"/>
      <c r="AU133" s="201" t="s">
        <v>719</v>
      </c>
      <c r="AV133" s="201"/>
      <c r="AW133" s="136" t="s">
        <v>179</v>
      </c>
      <c r="AX133" s="196"/>
      <c r="AY133">
        <f>$AY$132</f>
        <v>1</v>
      </c>
    </row>
    <row r="134" spans="1:51" ht="12"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719</v>
      </c>
      <c r="AC134" s="206"/>
      <c r="AD134" s="206"/>
      <c r="AE134" s="207" t="s">
        <v>719</v>
      </c>
      <c r="AF134" s="208"/>
      <c r="AG134" s="208"/>
      <c r="AH134" s="208"/>
      <c r="AI134" s="207" t="s">
        <v>719</v>
      </c>
      <c r="AJ134" s="208"/>
      <c r="AK134" s="208"/>
      <c r="AL134" s="208"/>
      <c r="AM134" s="207" t="s">
        <v>742</v>
      </c>
      <c r="AN134" s="208"/>
      <c r="AO134" s="208"/>
      <c r="AP134" s="208"/>
      <c r="AQ134" s="207" t="s">
        <v>719</v>
      </c>
      <c r="AR134" s="208"/>
      <c r="AS134" s="208"/>
      <c r="AT134" s="208"/>
      <c r="AU134" s="207" t="s">
        <v>719</v>
      </c>
      <c r="AV134" s="208"/>
      <c r="AW134" s="208"/>
      <c r="AX134" s="209"/>
      <c r="AY134">
        <f t="shared" ref="AY134:AY135" si="13">$AY$132</f>
        <v>1</v>
      </c>
    </row>
    <row r="135" spans="1:51" ht="12"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742</v>
      </c>
      <c r="AN135" s="208"/>
      <c r="AO135" s="208"/>
      <c r="AP135" s="208"/>
      <c r="AQ135" s="207" t="s">
        <v>719</v>
      </c>
      <c r="AR135" s="208"/>
      <c r="AS135" s="208"/>
      <c r="AT135" s="208"/>
      <c r="AU135" s="207" t="s">
        <v>719</v>
      </c>
      <c r="AV135" s="208"/>
      <c r="AW135" s="208"/>
      <c r="AX135" s="209"/>
      <c r="AY135">
        <f t="shared" si="13"/>
        <v>1</v>
      </c>
    </row>
    <row r="136" spans="1:51" ht="12"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231</v>
      </c>
      <c r="AR136" s="155"/>
      <c r="AS136" s="155"/>
      <c r="AT136" s="156"/>
      <c r="AU136" s="197" t="s">
        <v>247</v>
      </c>
      <c r="AV136" s="197"/>
      <c r="AW136" s="197"/>
      <c r="AX136" s="198"/>
      <c r="AY136">
        <f>COUNTA($G$138)</f>
        <v>0</v>
      </c>
    </row>
    <row r="137" spans="1:51" ht="12"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742</v>
      </c>
      <c r="AR137" s="200"/>
      <c r="AS137" s="136" t="s">
        <v>232</v>
      </c>
      <c r="AT137" s="137"/>
      <c r="AU137" s="201" t="s">
        <v>742</v>
      </c>
      <c r="AV137" s="201"/>
      <c r="AW137" s="136" t="s">
        <v>179</v>
      </c>
      <c r="AX137" s="196"/>
      <c r="AY137">
        <f>$AY$136</f>
        <v>0</v>
      </c>
    </row>
    <row r="138" spans="1:51" ht="15.6"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15.6"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5.6"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231</v>
      </c>
      <c r="AR140" s="155"/>
      <c r="AS140" s="155"/>
      <c r="AT140" s="156"/>
      <c r="AU140" s="197" t="s">
        <v>247</v>
      </c>
      <c r="AV140" s="197"/>
      <c r="AW140" s="197"/>
      <c r="AX140" s="198"/>
      <c r="AY140">
        <f>COUNTA($G$142)</f>
        <v>0</v>
      </c>
    </row>
    <row r="141" spans="1:51" ht="15.6"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15.6"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15.6"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5.6"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231</v>
      </c>
      <c r="AR144" s="155"/>
      <c r="AS144" s="155"/>
      <c r="AT144" s="156"/>
      <c r="AU144" s="197" t="s">
        <v>247</v>
      </c>
      <c r="AV144" s="197"/>
      <c r="AW144" s="197"/>
      <c r="AX144" s="198"/>
      <c r="AY144">
        <f>COUNTA($G$146)</f>
        <v>0</v>
      </c>
    </row>
    <row r="145" spans="1:51" ht="15.6"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15.6"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15.6"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5.6"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231</v>
      </c>
      <c r="AR148" s="155"/>
      <c r="AS148" s="155"/>
      <c r="AT148" s="156"/>
      <c r="AU148" s="197" t="s">
        <v>247</v>
      </c>
      <c r="AV148" s="197"/>
      <c r="AW148" s="197"/>
      <c r="AX148" s="198"/>
      <c r="AY148">
        <f>COUNTA($G$150)</f>
        <v>0</v>
      </c>
    </row>
    <row r="149" spans="1:51" ht="15.6"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15.6"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15.6"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15.6" hidden="1" customHeight="1" x14ac:dyDescent="0.15">
      <c r="A152" s="190"/>
      <c r="B152" s="187"/>
      <c r="C152" s="181"/>
      <c r="D152" s="187"/>
      <c r="E152" s="181"/>
      <c r="F152" s="182"/>
      <c r="G152" s="159" t="s">
        <v>248</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5.6"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6" hidden="1"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6"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15.6"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6"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6"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15.6" hidden="1" customHeight="1" x14ac:dyDescent="0.15">
      <c r="A159" s="190"/>
      <c r="B159" s="187"/>
      <c r="C159" s="181"/>
      <c r="D159" s="187"/>
      <c r="E159" s="181"/>
      <c r="F159" s="182"/>
      <c r="G159" s="159" t="s">
        <v>248</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15.6"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15.6"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15.6"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15.6"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15.6"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15.6"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15.6" hidden="1" customHeight="1" x14ac:dyDescent="0.15">
      <c r="A166" s="190"/>
      <c r="B166" s="187"/>
      <c r="C166" s="181"/>
      <c r="D166" s="187"/>
      <c r="E166" s="181"/>
      <c r="F166" s="182"/>
      <c r="G166" s="159" t="s">
        <v>248</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15.6"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15.6"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15.6"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15.6"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15.6"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15.6"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15.6" hidden="1" customHeight="1" x14ac:dyDescent="0.15">
      <c r="A173" s="190"/>
      <c r="B173" s="187"/>
      <c r="C173" s="181"/>
      <c r="D173" s="187"/>
      <c r="E173" s="181"/>
      <c r="F173" s="182"/>
      <c r="G173" s="159" t="s">
        <v>248</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15.6"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15.6"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15.6"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15.6"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15.6"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15.6"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15.6" hidden="1" customHeight="1" x14ac:dyDescent="0.15">
      <c r="A180" s="190"/>
      <c r="B180" s="187"/>
      <c r="C180" s="181"/>
      <c r="D180" s="187"/>
      <c r="E180" s="181"/>
      <c r="F180" s="182"/>
      <c r="G180" s="159" t="s">
        <v>248</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15.6"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15.6"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15.6"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15.6"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15.6"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5.6"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15.6" hidden="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15.6"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15.6"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15.6"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15.6"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5.6"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231</v>
      </c>
      <c r="AR192" s="155"/>
      <c r="AS192" s="155"/>
      <c r="AT192" s="156"/>
      <c r="AU192" s="197" t="s">
        <v>247</v>
      </c>
      <c r="AV192" s="197"/>
      <c r="AW192" s="197"/>
      <c r="AX192" s="198"/>
      <c r="AY192">
        <f>COUNTA($G$194)</f>
        <v>0</v>
      </c>
    </row>
    <row r="193" spans="1:51" ht="15.6"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15.6"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15.6"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5.6"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231</v>
      </c>
      <c r="AR196" s="155"/>
      <c r="AS196" s="155"/>
      <c r="AT196" s="156"/>
      <c r="AU196" s="197" t="s">
        <v>247</v>
      </c>
      <c r="AV196" s="197"/>
      <c r="AW196" s="197"/>
      <c r="AX196" s="198"/>
      <c r="AY196">
        <f>COUNTA($G$198)</f>
        <v>0</v>
      </c>
    </row>
    <row r="197" spans="1:51" ht="15.6"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15.6"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15.6"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5.6"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231</v>
      </c>
      <c r="AR200" s="155"/>
      <c r="AS200" s="155"/>
      <c r="AT200" s="156"/>
      <c r="AU200" s="197" t="s">
        <v>247</v>
      </c>
      <c r="AV200" s="197"/>
      <c r="AW200" s="197"/>
      <c r="AX200" s="198"/>
      <c r="AY200">
        <f>COUNTA($G$202)</f>
        <v>0</v>
      </c>
    </row>
    <row r="201" spans="1:51" ht="15.6"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15.6"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15.6"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5.6"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231</v>
      </c>
      <c r="AR204" s="155"/>
      <c r="AS204" s="155"/>
      <c r="AT204" s="156"/>
      <c r="AU204" s="197" t="s">
        <v>247</v>
      </c>
      <c r="AV204" s="197"/>
      <c r="AW204" s="197"/>
      <c r="AX204" s="198"/>
      <c r="AY204">
        <f>COUNTA($G$206)</f>
        <v>0</v>
      </c>
    </row>
    <row r="205" spans="1:51" ht="15.6"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15.6"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15.6"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5.6"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231</v>
      </c>
      <c r="AR208" s="155"/>
      <c r="AS208" s="155"/>
      <c r="AT208" s="156"/>
      <c r="AU208" s="197" t="s">
        <v>247</v>
      </c>
      <c r="AV208" s="197"/>
      <c r="AW208" s="197"/>
      <c r="AX208" s="198"/>
      <c r="AY208">
        <f>COUNTA($G$210)</f>
        <v>0</v>
      </c>
    </row>
    <row r="209" spans="1:51" ht="15.6"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15.6"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15.6"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15.6" hidden="1" customHeight="1" x14ac:dyDescent="0.15">
      <c r="A212" s="190"/>
      <c r="B212" s="187"/>
      <c r="C212" s="181"/>
      <c r="D212" s="187"/>
      <c r="E212" s="181"/>
      <c r="F212" s="182"/>
      <c r="G212" s="159" t="s">
        <v>248</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15.6"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15.6"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15.6"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15.6"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15.6"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15.6"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15.6" hidden="1" customHeight="1" x14ac:dyDescent="0.15">
      <c r="A219" s="190"/>
      <c r="B219" s="187"/>
      <c r="C219" s="181"/>
      <c r="D219" s="187"/>
      <c r="E219" s="181"/>
      <c r="F219" s="182"/>
      <c r="G219" s="159" t="s">
        <v>248</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15.6"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15.6"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15.6"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15.6"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15.6"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15.6"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15.6" hidden="1" customHeight="1" x14ac:dyDescent="0.15">
      <c r="A226" s="190"/>
      <c r="B226" s="187"/>
      <c r="C226" s="181"/>
      <c r="D226" s="187"/>
      <c r="E226" s="181"/>
      <c r="F226" s="182"/>
      <c r="G226" s="159" t="s">
        <v>248</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15.6"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15.6"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15.6"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15.6"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15.6"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15.6"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15.6" hidden="1" customHeight="1" x14ac:dyDescent="0.15">
      <c r="A233" s="190"/>
      <c r="B233" s="187"/>
      <c r="C233" s="181"/>
      <c r="D233" s="187"/>
      <c r="E233" s="181"/>
      <c r="F233" s="182"/>
      <c r="G233" s="159" t="s">
        <v>248</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15.6"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15.6"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15.6"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15.6"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15.6"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15.6"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15.6" hidden="1" customHeight="1" x14ac:dyDescent="0.15">
      <c r="A240" s="190"/>
      <c r="B240" s="187"/>
      <c r="C240" s="181"/>
      <c r="D240" s="187"/>
      <c r="E240" s="181"/>
      <c r="F240" s="182"/>
      <c r="G240" s="159" t="s">
        <v>248</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15.6"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15.6"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15.6"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15.6"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15.6"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15.6"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15.6"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15.6"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15.6"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15.6"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15.6"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5.6"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231</v>
      </c>
      <c r="AR252" s="155"/>
      <c r="AS252" s="155"/>
      <c r="AT252" s="156"/>
      <c r="AU252" s="197" t="s">
        <v>247</v>
      </c>
      <c r="AV252" s="197"/>
      <c r="AW252" s="197"/>
      <c r="AX252" s="198"/>
      <c r="AY252">
        <f>COUNTA($G$254)</f>
        <v>0</v>
      </c>
    </row>
    <row r="253" spans="1:51" ht="15.6"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15.6"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15.6"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5.6"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231</v>
      </c>
      <c r="AR256" s="155"/>
      <c r="AS256" s="155"/>
      <c r="AT256" s="156"/>
      <c r="AU256" s="197" t="s">
        <v>247</v>
      </c>
      <c r="AV256" s="197"/>
      <c r="AW256" s="197"/>
      <c r="AX256" s="198"/>
      <c r="AY256">
        <f>COUNTA($G$258)</f>
        <v>0</v>
      </c>
    </row>
    <row r="257" spans="1:51" ht="15.6"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15.6"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15.6"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5.6"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231</v>
      </c>
      <c r="AR260" s="155"/>
      <c r="AS260" s="155"/>
      <c r="AT260" s="156"/>
      <c r="AU260" s="197" t="s">
        <v>247</v>
      </c>
      <c r="AV260" s="197"/>
      <c r="AW260" s="197"/>
      <c r="AX260" s="198"/>
      <c r="AY260">
        <f>COUNTA($G$262)</f>
        <v>0</v>
      </c>
    </row>
    <row r="261" spans="1:51" ht="15.6"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15.6"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15.6"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5.6"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231</v>
      </c>
      <c r="AR264" s="133"/>
      <c r="AS264" s="133"/>
      <c r="AT264" s="134"/>
      <c r="AU264" s="139" t="s">
        <v>247</v>
      </c>
      <c r="AV264" s="139"/>
      <c r="AW264" s="139"/>
      <c r="AX264" s="140"/>
      <c r="AY264">
        <f>COUNTA($G$266)</f>
        <v>0</v>
      </c>
    </row>
    <row r="265" spans="1:51" ht="15.6"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15.6"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15.6"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5.6"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231</v>
      </c>
      <c r="AR268" s="155"/>
      <c r="AS268" s="155"/>
      <c r="AT268" s="156"/>
      <c r="AU268" s="197" t="s">
        <v>247</v>
      </c>
      <c r="AV268" s="197"/>
      <c r="AW268" s="197"/>
      <c r="AX268" s="198"/>
      <c r="AY268">
        <f>COUNTA($G$270)</f>
        <v>0</v>
      </c>
    </row>
    <row r="269" spans="1:51" ht="15.6"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15.6"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15.6"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15.6" hidden="1" customHeight="1" x14ac:dyDescent="0.15">
      <c r="A272" s="190"/>
      <c r="B272" s="187"/>
      <c r="C272" s="181"/>
      <c r="D272" s="187"/>
      <c r="E272" s="181"/>
      <c r="F272" s="182"/>
      <c r="G272" s="159" t="s">
        <v>248</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15.6"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15.6"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15.6"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15.6"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15.6"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15.6"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15.6" hidden="1" customHeight="1" x14ac:dyDescent="0.15">
      <c r="A279" s="190"/>
      <c r="B279" s="187"/>
      <c r="C279" s="181"/>
      <c r="D279" s="187"/>
      <c r="E279" s="181"/>
      <c r="F279" s="182"/>
      <c r="G279" s="159" t="s">
        <v>248</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15.6"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15.6"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15.6"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15.6"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15.6"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15.6"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15.6" hidden="1" customHeight="1" x14ac:dyDescent="0.15">
      <c r="A286" s="190"/>
      <c r="B286" s="187"/>
      <c r="C286" s="181"/>
      <c r="D286" s="187"/>
      <c r="E286" s="181"/>
      <c r="F286" s="182"/>
      <c r="G286" s="159" t="s">
        <v>248</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15.6"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15.6"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15.6"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15.6"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15.6"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15.6"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15.6" hidden="1" customHeight="1" x14ac:dyDescent="0.15">
      <c r="A293" s="190"/>
      <c r="B293" s="187"/>
      <c r="C293" s="181"/>
      <c r="D293" s="187"/>
      <c r="E293" s="181"/>
      <c r="F293" s="182"/>
      <c r="G293" s="159" t="s">
        <v>248</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15.6"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15.6"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15.6"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15.6"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15.6"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15.6"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15.6" hidden="1" customHeight="1" x14ac:dyDescent="0.15">
      <c r="A300" s="190"/>
      <c r="B300" s="187"/>
      <c r="C300" s="181"/>
      <c r="D300" s="187"/>
      <c r="E300" s="181"/>
      <c r="F300" s="182"/>
      <c r="G300" s="159" t="s">
        <v>248</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15.6"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15.6"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15.6"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15.6"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15.6"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15.6"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15.6"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15.6"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15.6"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15.6"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15.6"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5.6"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231</v>
      </c>
      <c r="AR312" s="155"/>
      <c r="AS312" s="155"/>
      <c r="AT312" s="156"/>
      <c r="AU312" s="197" t="s">
        <v>247</v>
      </c>
      <c r="AV312" s="197"/>
      <c r="AW312" s="197"/>
      <c r="AX312" s="198"/>
      <c r="AY312">
        <f>COUNTA($G$314)</f>
        <v>0</v>
      </c>
    </row>
    <row r="313" spans="1:51" ht="15.6"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15.6"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15.6"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5.6"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231</v>
      </c>
      <c r="AR316" s="155"/>
      <c r="AS316" s="155"/>
      <c r="AT316" s="156"/>
      <c r="AU316" s="197" t="s">
        <v>247</v>
      </c>
      <c r="AV316" s="197"/>
      <c r="AW316" s="197"/>
      <c r="AX316" s="198"/>
      <c r="AY316">
        <f>COUNTA($G$318)</f>
        <v>0</v>
      </c>
    </row>
    <row r="317" spans="1:51" ht="15.6"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15.6"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15.6"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5.6"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231</v>
      </c>
      <c r="AR320" s="155"/>
      <c r="AS320" s="155"/>
      <c r="AT320" s="156"/>
      <c r="AU320" s="197" t="s">
        <v>247</v>
      </c>
      <c r="AV320" s="197"/>
      <c r="AW320" s="197"/>
      <c r="AX320" s="198"/>
      <c r="AY320">
        <f>COUNTA($G$322)</f>
        <v>0</v>
      </c>
    </row>
    <row r="321" spans="1:51" ht="15.6"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15.6"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15.6"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5.6"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231</v>
      </c>
      <c r="AR324" s="155"/>
      <c r="AS324" s="155"/>
      <c r="AT324" s="156"/>
      <c r="AU324" s="197" t="s">
        <v>247</v>
      </c>
      <c r="AV324" s="197"/>
      <c r="AW324" s="197"/>
      <c r="AX324" s="198"/>
      <c r="AY324">
        <f>COUNTA($G$326)</f>
        <v>0</v>
      </c>
    </row>
    <row r="325" spans="1:51" ht="15.6"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15.6"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15.6"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5.6"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231</v>
      </c>
      <c r="AR328" s="155"/>
      <c r="AS328" s="155"/>
      <c r="AT328" s="156"/>
      <c r="AU328" s="197" t="s">
        <v>247</v>
      </c>
      <c r="AV328" s="197"/>
      <c r="AW328" s="197"/>
      <c r="AX328" s="198"/>
      <c r="AY328">
        <f>COUNTA($G$330)</f>
        <v>0</v>
      </c>
    </row>
    <row r="329" spans="1:51" ht="15.6"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15.6"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15.6"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15.6" hidden="1" customHeight="1" x14ac:dyDescent="0.15">
      <c r="A332" s="190"/>
      <c r="B332" s="187"/>
      <c r="C332" s="181"/>
      <c r="D332" s="187"/>
      <c r="E332" s="181"/>
      <c r="F332" s="182"/>
      <c r="G332" s="159" t="s">
        <v>248</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15.6"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15.6"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15.6"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15.6"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15.6"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15.6"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15.6" hidden="1" customHeight="1" x14ac:dyDescent="0.15">
      <c r="A339" s="190"/>
      <c r="B339" s="187"/>
      <c r="C339" s="181"/>
      <c r="D339" s="187"/>
      <c r="E339" s="181"/>
      <c r="F339" s="182"/>
      <c r="G339" s="159" t="s">
        <v>248</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15.6"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15.6"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15.6"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15.6"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15.6"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15.6"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15.6" hidden="1" customHeight="1" x14ac:dyDescent="0.15">
      <c r="A346" s="190"/>
      <c r="B346" s="187"/>
      <c r="C346" s="181"/>
      <c r="D346" s="187"/>
      <c r="E346" s="181"/>
      <c r="F346" s="182"/>
      <c r="G346" s="159" t="s">
        <v>248</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15.6"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15.6"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15.6"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15.6"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15.6"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15.6"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15.6" hidden="1" customHeight="1" x14ac:dyDescent="0.15">
      <c r="A353" s="190"/>
      <c r="B353" s="187"/>
      <c r="C353" s="181"/>
      <c r="D353" s="187"/>
      <c r="E353" s="181"/>
      <c r="F353" s="182"/>
      <c r="G353" s="159" t="s">
        <v>248</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15.6"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15.6"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15.6"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15.6"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15.6"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15.6"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15.6" hidden="1" customHeight="1" x14ac:dyDescent="0.15">
      <c r="A360" s="190"/>
      <c r="B360" s="187"/>
      <c r="C360" s="181"/>
      <c r="D360" s="187"/>
      <c r="E360" s="181"/>
      <c r="F360" s="182"/>
      <c r="G360" s="159" t="s">
        <v>248</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15.6"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15.6"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15.6"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15.6"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15.6"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15.6"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15.6"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15.6"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15.6"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15.6"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15.6"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5.6"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231</v>
      </c>
      <c r="AR372" s="155"/>
      <c r="AS372" s="155"/>
      <c r="AT372" s="156"/>
      <c r="AU372" s="197" t="s">
        <v>247</v>
      </c>
      <c r="AV372" s="197"/>
      <c r="AW372" s="197"/>
      <c r="AX372" s="198"/>
      <c r="AY372">
        <f>COUNTA($G$374)</f>
        <v>0</v>
      </c>
    </row>
    <row r="373" spans="1:51" ht="15.6"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15.6"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15.6"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5.6"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231</v>
      </c>
      <c r="AR376" s="155"/>
      <c r="AS376" s="155"/>
      <c r="AT376" s="156"/>
      <c r="AU376" s="197" t="s">
        <v>247</v>
      </c>
      <c r="AV376" s="197"/>
      <c r="AW376" s="197"/>
      <c r="AX376" s="198"/>
      <c r="AY376">
        <f>COUNTA($G$378)</f>
        <v>0</v>
      </c>
    </row>
    <row r="377" spans="1:51" ht="15.6"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15.6"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15.6"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5.6"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231</v>
      </c>
      <c r="AR380" s="155"/>
      <c r="AS380" s="155"/>
      <c r="AT380" s="156"/>
      <c r="AU380" s="197" t="s">
        <v>247</v>
      </c>
      <c r="AV380" s="197"/>
      <c r="AW380" s="197"/>
      <c r="AX380" s="198"/>
      <c r="AY380">
        <f>COUNTA($G$382)</f>
        <v>0</v>
      </c>
    </row>
    <row r="381" spans="1:51" ht="15.6"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15.6"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15.6"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5.6"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231</v>
      </c>
      <c r="AR384" s="155"/>
      <c r="AS384" s="155"/>
      <c r="AT384" s="156"/>
      <c r="AU384" s="197" t="s">
        <v>247</v>
      </c>
      <c r="AV384" s="197"/>
      <c r="AW384" s="197"/>
      <c r="AX384" s="198"/>
      <c r="AY384">
        <f>COUNTA($G$386)</f>
        <v>0</v>
      </c>
    </row>
    <row r="385" spans="1:51" ht="15.6"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15.6"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15.6"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5.6"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231</v>
      </c>
      <c r="AR388" s="155"/>
      <c r="AS388" s="155"/>
      <c r="AT388" s="156"/>
      <c r="AU388" s="197" t="s">
        <v>247</v>
      </c>
      <c r="AV388" s="197"/>
      <c r="AW388" s="197"/>
      <c r="AX388" s="198"/>
      <c r="AY388">
        <f>COUNTA($G$390)</f>
        <v>0</v>
      </c>
    </row>
    <row r="389" spans="1:51" ht="15.6"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15.6"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15.6"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15.6" hidden="1" customHeight="1" x14ac:dyDescent="0.15">
      <c r="A392" s="190"/>
      <c r="B392" s="187"/>
      <c r="C392" s="181"/>
      <c r="D392" s="187"/>
      <c r="E392" s="181"/>
      <c r="F392" s="182"/>
      <c r="G392" s="159" t="s">
        <v>248</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15.6"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15.6"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15.6"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15.6"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15.6"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15.6"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15.6" hidden="1" customHeight="1" x14ac:dyDescent="0.15">
      <c r="A399" s="190"/>
      <c r="B399" s="187"/>
      <c r="C399" s="181"/>
      <c r="D399" s="187"/>
      <c r="E399" s="181"/>
      <c r="F399" s="182"/>
      <c r="G399" s="159" t="s">
        <v>248</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15.6"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15.6"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15.6"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15.6"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15.6"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15.6"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15.6" hidden="1" customHeight="1" x14ac:dyDescent="0.15">
      <c r="A406" s="190"/>
      <c r="B406" s="187"/>
      <c r="C406" s="181"/>
      <c r="D406" s="187"/>
      <c r="E406" s="181"/>
      <c r="F406" s="182"/>
      <c r="G406" s="159" t="s">
        <v>248</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15.6"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15.6"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15.6"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15.6"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15.6"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15.6"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15.6" hidden="1" customHeight="1" x14ac:dyDescent="0.15">
      <c r="A413" s="190"/>
      <c r="B413" s="187"/>
      <c r="C413" s="181"/>
      <c r="D413" s="187"/>
      <c r="E413" s="181"/>
      <c r="F413" s="182"/>
      <c r="G413" s="159" t="s">
        <v>248</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15.6"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15.6"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15.6"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15.6"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15.6"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15.6"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15.6" hidden="1" customHeight="1" x14ac:dyDescent="0.15">
      <c r="A420" s="190"/>
      <c r="B420" s="187"/>
      <c r="C420" s="181"/>
      <c r="D420" s="187"/>
      <c r="E420" s="181"/>
      <c r="F420" s="182"/>
      <c r="G420" s="159" t="s">
        <v>248</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15.6"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15.6"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15.6"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15.6"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15.6"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15.6"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15.6"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15.6"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15.6"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12" customHeight="1" x14ac:dyDescent="0.15">
      <c r="A430" s="190"/>
      <c r="B430" s="187"/>
      <c r="C430" s="179" t="s">
        <v>670</v>
      </c>
      <c r="D430" s="927"/>
      <c r="E430" s="175" t="s">
        <v>398</v>
      </c>
      <c r="F430" s="893"/>
      <c r="G430" s="894" t="s">
        <v>251</v>
      </c>
      <c r="H430" s="126"/>
      <c r="I430" s="126"/>
      <c r="J430" s="895" t="s">
        <v>719</v>
      </c>
      <c r="K430" s="896"/>
      <c r="L430" s="896"/>
      <c r="M430" s="896"/>
      <c r="N430" s="896"/>
      <c r="O430" s="896"/>
      <c r="P430" s="896"/>
      <c r="Q430" s="896"/>
      <c r="R430" s="896"/>
      <c r="S430" s="896"/>
      <c r="T430" s="897"/>
      <c r="U430" s="587" t="s">
        <v>742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2"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542</v>
      </c>
      <c r="AJ431" s="334"/>
      <c r="AK431" s="334"/>
      <c r="AL431" s="158"/>
      <c r="AM431" s="334" t="s">
        <v>543</v>
      </c>
      <c r="AN431" s="334"/>
      <c r="AO431" s="334"/>
      <c r="AP431" s="158"/>
      <c r="AQ431" s="158" t="s">
        <v>231</v>
      </c>
      <c r="AR431" s="133"/>
      <c r="AS431" s="133"/>
      <c r="AT431" s="134"/>
      <c r="AU431" s="139" t="s">
        <v>134</v>
      </c>
      <c r="AV431" s="139"/>
      <c r="AW431" s="139"/>
      <c r="AX431" s="140"/>
      <c r="AY431">
        <f>COUNTA($G$433)</f>
        <v>1</v>
      </c>
    </row>
    <row r="432" spans="1:51" ht="12"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232</v>
      </c>
      <c r="AH432" s="137"/>
      <c r="AI432" s="335"/>
      <c r="AJ432" s="335"/>
      <c r="AK432" s="335"/>
      <c r="AL432" s="157"/>
      <c r="AM432" s="335"/>
      <c r="AN432" s="335"/>
      <c r="AO432" s="335"/>
      <c r="AP432" s="157"/>
      <c r="AQ432" s="250" t="s">
        <v>719</v>
      </c>
      <c r="AR432" s="201"/>
      <c r="AS432" s="136" t="s">
        <v>232</v>
      </c>
      <c r="AT432" s="137"/>
      <c r="AU432" s="201" t="s">
        <v>719</v>
      </c>
      <c r="AV432" s="201"/>
      <c r="AW432" s="136" t="s">
        <v>179</v>
      </c>
      <c r="AX432" s="196"/>
      <c r="AY432">
        <f>$AY$431</f>
        <v>1</v>
      </c>
    </row>
    <row r="433" spans="1:51" ht="12"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742</v>
      </c>
      <c r="AN433" s="208"/>
      <c r="AO433" s="208"/>
      <c r="AP433" s="337"/>
      <c r="AQ433" s="336" t="s">
        <v>719</v>
      </c>
      <c r="AR433" s="208"/>
      <c r="AS433" s="208"/>
      <c r="AT433" s="337"/>
      <c r="AU433" s="208" t="s">
        <v>719</v>
      </c>
      <c r="AV433" s="208"/>
      <c r="AW433" s="208"/>
      <c r="AX433" s="209"/>
      <c r="AY433">
        <f t="shared" ref="AY433:AY435" si="63">$AY$431</f>
        <v>1</v>
      </c>
    </row>
    <row r="434" spans="1:51" ht="12"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742</v>
      </c>
      <c r="AN434" s="208"/>
      <c r="AO434" s="208"/>
      <c r="AP434" s="337"/>
      <c r="AQ434" s="336" t="s">
        <v>719</v>
      </c>
      <c r="AR434" s="208"/>
      <c r="AS434" s="208"/>
      <c r="AT434" s="337"/>
      <c r="AU434" s="208" t="s">
        <v>719</v>
      </c>
      <c r="AV434" s="208"/>
      <c r="AW434" s="208"/>
      <c r="AX434" s="209"/>
      <c r="AY434">
        <f t="shared" si="63"/>
        <v>1</v>
      </c>
    </row>
    <row r="435" spans="1:51" ht="12"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742</v>
      </c>
      <c r="AN435" s="208"/>
      <c r="AO435" s="208"/>
      <c r="AP435" s="337"/>
      <c r="AQ435" s="336" t="s">
        <v>719</v>
      </c>
      <c r="AR435" s="208"/>
      <c r="AS435" s="208"/>
      <c r="AT435" s="337"/>
      <c r="AU435" s="208" t="s">
        <v>719</v>
      </c>
      <c r="AV435" s="208"/>
      <c r="AW435" s="208"/>
      <c r="AX435" s="209"/>
      <c r="AY435">
        <f t="shared" si="63"/>
        <v>1</v>
      </c>
    </row>
    <row r="436" spans="1:51" ht="15.6"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542</v>
      </c>
      <c r="AJ436" s="334"/>
      <c r="AK436" s="334"/>
      <c r="AL436" s="158"/>
      <c r="AM436" s="334" t="s">
        <v>543</v>
      </c>
      <c r="AN436" s="334"/>
      <c r="AO436" s="334"/>
      <c r="AP436" s="158"/>
      <c r="AQ436" s="158" t="s">
        <v>231</v>
      </c>
      <c r="AR436" s="133"/>
      <c r="AS436" s="133"/>
      <c r="AT436" s="134"/>
      <c r="AU436" s="139" t="s">
        <v>134</v>
      </c>
      <c r="AV436" s="139"/>
      <c r="AW436" s="139"/>
      <c r="AX436" s="140"/>
      <c r="AY436">
        <f>COUNTA($G$438)</f>
        <v>0</v>
      </c>
    </row>
    <row r="437" spans="1:51" ht="15.6"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15.6"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15.6"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15.6"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5.6"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542</v>
      </c>
      <c r="AJ441" s="334"/>
      <c r="AK441" s="334"/>
      <c r="AL441" s="158"/>
      <c r="AM441" s="334" t="s">
        <v>543</v>
      </c>
      <c r="AN441" s="334"/>
      <c r="AO441" s="334"/>
      <c r="AP441" s="158"/>
      <c r="AQ441" s="158" t="s">
        <v>231</v>
      </c>
      <c r="AR441" s="133"/>
      <c r="AS441" s="133"/>
      <c r="AT441" s="134"/>
      <c r="AU441" s="139" t="s">
        <v>134</v>
      </c>
      <c r="AV441" s="139"/>
      <c r="AW441" s="139"/>
      <c r="AX441" s="140"/>
      <c r="AY441">
        <f>COUNTA($G$443)</f>
        <v>0</v>
      </c>
    </row>
    <row r="442" spans="1:51" ht="15.6"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15.6"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15.6"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15.6"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5.6"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542</v>
      </c>
      <c r="AJ446" s="334"/>
      <c r="AK446" s="334"/>
      <c r="AL446" s="158"/>
      <c r="AM446" s="334" t="s">
        <v>543</v>
      </c>
      <c r="AN446" s="334"/>
      <c r="AO446" s="334"/>
      <c r="AP446" s="158"/>
      <c r="AQ446" s="158" t="s">
        <v>231</v>
      </c>
      <c r="AR446" s="133"/>
      <c r="AS446" s="133"/>
      <c r="AT446" s="134"/>
      <c r="AU446" s="139" t="s">
        <v>134</v>
      </c>
      <c r="AV446" s="139"/>
      <c r="AW446" s="139"/>
      <c r="AX446" s="140"/>
      <c r="AY446">
        <f>COUNTA($G$448)</f>
        <v>0</v>
      </c>
    </row>
    <row r="447" spans="1:51" ht="15.6"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15.6"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15.6"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15.6"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5.6"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542</v>
      </c>
      <c r="AJ451" s="334"/>
      <c r="AK451" s="334"/>
      <c r="AL451" s="158"/>
      <c r="AM451" s="334" t="s">
        <v>543</v>
      </c>
      <c r="AN451" s="334"/>
      <c r="AO451" s="334"/>
      <c r="AP451" s="158"/>
      <c r="AQ451" s="158" t="s">
        <v>231</v>
      </c>
      <c r="AR451" s="133"/>
      <c r="AS451" s="133"/>
      <c r="AT451" s="134"/>
      <c r="AU451" s="139" t="s">
        <v>134</v>
      </c>
      <c r="AV451" s="139"/>
      <c r="AW451" s="139"/>
      <c r="AX451" s="140"/>
      <c r="AY451">
        <f>COUNTA($G$453)</f>
        <v>0</v>
      </c>
    </row>
    <row r="452" spans="1:51" ht="15.6"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15.6"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15.6"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15.6"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2"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542</v>
      </c>
      <c r="AJ456" s="334"/>
      <c r="AK456" s="334"/>
      <c r="AL456" s="158"/>
      <c r="AM456" s="334" t="s">
        <v>543</v>
      </c>
      <c r="AN456" s="334"/>
      <c r="AO456" s="334"/>
      <c r="AP456" s="158"/>
      <c r="AQ456" s="158" t="s">
        <v>231</v>
      </c>
      <c r="AR456" s="133"/>
      <c r="AS456" s="133"/>
      <c r="AT456" s="134"/>
      <c r="AU456" s="139" t="s">
        <v>134</v>
      </c>
      <c r="AV456" s="139"/>
      <c r="AW456" s="139"/>
      <c r="AX456" s="140"/>
      <c r="AY456">
        <f>COUNTA($G$458)</f>
        <v>1</v>
      </c>
    </row>
    <row r="457" spans="1:51" ht="12"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232</v>
      </c>
      <c r="AH457" s="137"/>
      <c r="AI457" s="335"/>
      <c r="AJ457" s="335"/>
      <c r="AK457" s="335"/>
      <c r="AL457" s="157"/>
      <c r="AM457" s="335"/>
      <c r="AN457" s="335"/>
      <c r="AO457" s="335"/>
      <c r="AP457" s="157"/>
      <c r="AQ457" s="250" t="s">
        <v>719</v>
      </c>
      <c r="AR457" s="201"/>
      <c r="AS457" s="136" t="s">
        <v>232</v>
      </c>
      <c r="AT457" s="137"/>
      <c r="AU457" s="201" t="s">
        <v>719</v>
      </c>
      <c r="AV457" s="201"/>
      <c r="AW457" s="136" t="s">
        <v>179</v>
      </c>
      <c r="AX457" s="196"/>
      <c r="AY457">
        <f>$AY$456</f>
        <v>1</v>
      </c>
    </row>
    <row r="458" spans="1:51" ht="12"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c r="AN458" s="208"/>
      <c r="AO458" s="208"/>
      <c r="AP458" s="337"/>
      <c r="AQ458" s="336" t="s">
        <v>719</v>
      </c>
      <c r="AR458" s="208"/>
      <c r="AS458" s="208"/>
      <c r="AT458" s="337"/>
      <c r="AU458" s="208" t="s">
        <v>719</v>
      </c>
      <c r="AV458" s="208"/>
      <c r="AW458" s="208"/>
      <c r="AX458" s="209"/>
      <c r="AY458">
        <f t="shared" ref="AY458:AY460" si="68">$AY$456</f>
        <v>1</v>
      </c>
    </row>
    <row r="459" spans="1:51" ht="12"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c r="AN459" s="208"/>
      <c r="AO459" s="208"/>
      <c r="AP459" s="337"/>
      <c r="AQ459" s="336" t="s">
        <v>719</v>
      </c>
      <c r="AR459" s="208"/>
      <c r="AS459" s="208"/>
      <c r="AT459" s="337"/>
      <c r="AU459" s="208" t="s">
        <v>719</v>
      </c>
      <c r="AV459" s="208"/>
      <c r="AW459" s="208"/>
      <c r="AX459" s="209"/>
      <c r="AY459">
        <f t="shared" si="68"/>
        <v>1</v>
      </c>
    </row>
    <row r="460" spans="1:51" ht="12"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c r="AN460" s="208"/>
      <c r="AO460" s="208"/>
      <c r="AP460" s="337"/>
      <c r="AQ460" s="336" t="s">
        <v>719</v>
      </c>
      <c r="AR460" s="208"/>
      <c r="AS460" s="208"/>
      <c r="AT460" s="337"/>
      <c r="AU460" s="208" t="s">
        <v>719</v>
      </c>
      <c r="AV460" s="208"/>
      <c r="AW460" s="208"/>
      <c r="AX460" s="209"/>
      <c r="AY460">
        <f t="shared" si="68"/>
        <v>1</v>
      </c>
    </row>
    <row r="461" spans="1:51" ht="15.6"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542</v>
      </c>
      <c r="AJ461" s="334"/>
      <c r="AK461" s="334"/>
      <c r="AL461" s="158"/>
      <c r="AM461" s="334" t="s">
        <v>543</v>
      </c>
      <c r="AN461" s="334"/>
      <c r="AO461" s="334"/>
      <c r="AP461" s="158"/>
      <c r="AQ461" s="158" t="s">
        <v>231</v>
      </c>
      <c r="AR461" s="133"/>
      <c r="AS461" s="133"/>
      <c r="AT461" s="134"/>
      <c r="AU461" s="139" t="s">
        <v>134</v>
      </c>
      <c r="AV461" s="139"/>
      <c r="AW461" s="139"/>
      <c r="AX461" s="140"/>
      <c r="AY461">
        <f>COUNTA($G$463)</f>
        <v>0</v>
      </c>
    </row>
    <row r="462" spans="1:51" ht="15.6"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15.6"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15.6"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15.6"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5.6"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542</v>
      </c>
      <c r="AJ466" s="334"/>
      <c r="AK466" s="334"/>
      <c r="AL466" s="158"/>
      <c r="AM466" s="334" t="s">
        <v>543</v>
      </c>
      <c r="AN466" s="334"/>
      <c r="AO466" s="334"/>
      <c r="AP466" s="158"/>
      <c r="AQ466" s="158" t="s">
        <v>231</v>
      </c>
      <c r="AR466" s="133"/>
      <c r="AS466" s="133"/>
      <c r="AT466" s="134"/>
      <c r="AU466" s="139" t="s">
        <v>134</v>
      </c>
      <c r="AV466" s="139"/>
      <c r="AW466" s="139"/>
      <c r="AX466" s="140"/>
      <c r="AY466">
        <f>COUNTA($G$468)</f>
        <v>0</v>
      </c>
    </row>
    <row r="467" spans="1:51" ht="15.6"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15.6"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15.6"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15.6"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5.6"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542</v>
      </c>
      <c r="AJ471" s="334"/>
      <c r="AK471" s="334"/>
      <c r="AL471" s="158"/>
      <c r="AM471" s="334" t="s">
        <v>543</v>
      </c>
      <c r="AN471" s="334"/>
      <c r="AO471" s="334"/>
      <c r="AP471" s="158"/>
      <c r="AQ471" s="158" t="s">
        <v>231</v>
      </c>
      <c r="AR471" s="133"/>
      <c r="AS471" s="133"/>
      <c r="AT471" s="134"/>
      <c r="AU471" s="139" t="s">
        <v>134</v>
      </c>
      <c r="AV471" s="139"/>
      <c r="AW471" s="139"/>
      <c r="AX471" s="140"/>
      <c r="AY471">
        <f>COUNTA($G$473)</f>
        <v>0</v>
      </c>
    </row>
    <row r="472" spans="1:51" ht="15.6"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15.6"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15.6"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15.6"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5.6"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542</v>
      </c>
      <c r="AJ476" s="334"/>
      <c r="AK476" s="334"/>
      <c r="AL476" s="158"/>
      <c r="AM476" s="334" t="s">
        <v>543</v>
      </c>
      <c r="AN476" s="334"/>
      <c r="AO476" s="334"/>
      <c r="AP476" s="158"/>
      <c r="AQ476" s="158" t="s">
        <v>231</v>
      </c>
      <c r="AR476" s="133"/>
      <c r="AS476" s="133"/>
      <c r="AT476" s="134"/>
      <c r="AU476" s="139" t="s">
        <v>134</v>
      </c>
      <c r="AV476" s="139"/>
      <c r="AW476" s="139"/>
      <c r="AX476" s="140"/>
      <c r="AY476">
        <f>COUNTA($G$478)</f>
        <v>0</v>
      </c>
    </row>
    <row r="477" spans="1:51" ht="15.6"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15.6"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15.6"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15.6"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12"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2"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2"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542</v>
      </c>
      <c r="AJ485" s="334"/>
      <c r="AK485" s="334"/>
      <c r="AL485" s="158"/>
      <c r="AM485" s="334" t="s">
        <v>543</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542</v>
      </c>
      <c r="AJ490" s="334"/>
      <c r="AK490" s="334"/>
      <c r="AL490" s="158"/>
      <c r="AM490" s="334" t="s">
        <v>543</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542</v>
      </c>
      <c r="AJ495" s="334"/>
      <c r="AK495" s="334"/>
      <c r="AL495" s="158"/>
      <c r="AM495" s="334" t="s">
        <v>543</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542</v>
      </c>
      <c r="AJ500" s="334"/>
      <c r="AK500" s="334"/>
      <c r="AL500" s="158"/>
      <c r="AM500" s="334" t="s">
        <v>543</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542</v>
      </c>
      <c r="AJ505" s="334"/>
      <c r="AK505" s="334"/>
      <c r="AL505" s="158"/>
      <c r="AM505" s="334" t="s">
        <v>543</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542</v>
      </c>
      <c r="AJ510" s="334"/>
      <c r="AK510" s="334"/>
      <c r="AL510" s="158"/>
      <c r="AM510" s="334" t="s">
        <v>543</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542</v>
      </c>
      <c r="AJ515" s="334"/>
      <c r="AK515" s="334"/>
      <c r="AL515" s="158"/>
      <c r="AM515" s="334" t="s">
        <v>543</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542</v>
      </c>
      <c r="AJ520" s="334"/>
      <c r="AK520" s="334"/>
      <c r="AL520" s="158"/>
      <c r="AM520" s="334" t="s">
        <v>543</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542</v>
      </c>
      <c r="AJ525" s="334"/>
      <c r="AK525" s="334"/>
      <c r="AL525" s="158"/>
      <c r="AM525" s="334" t="s">
        <v>543</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542</v>
      </c>
      <c r="AJ530" s="334"/>
      <c r="AK530" s="334"/>
      <c r="AL530" s="158"/>
      <c r="AM530" s="334" t="s">
        <v>543</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542</v>
      </c>
      <c r="AJ539" s="334"/>
      <c r="AK539" s="334"/>
      <c r="AL539" s="158"/>
      <c r="AM539" s="334" t="s">
        <v>543</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542</v>
      </c>
      <c r="AJ544" s="334"/>
      <c r="AK544" s="334"/>
      <c r="AL544" s="158"/>
      <c r="AM544" s="334" t="s">
        <v>543</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542</v>
      </c>
      <c r="AJ549" s="334"/>
      <c r="AK549" s="334"/>
      <c r="AL549" s="158"/>
      <c r="AM549" s="334" t="s">
        <v>543</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542</v>
      </c>
      <c r="AJ554" s="334"/>
      <c r="AK554" s="334"/>
      <c r="AL554" s="158"/>
      <c r="AM554" s="334" t="s">
        <v>543</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542</v>
      </c>
      <c r="AJ559" s="334"/>
      <c r="AK559" s="334"/>
      <c r="AL559" s="158"/>
      <c r="AM559" s="334" t="s">
        <v>543</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542</v>
      </c>
      <c r="AJ564" s="334"/>
      <c r="AK564" s="334"/>
      <c r="AL564" s="158"/>
      <c r="AM564" s="334" t="s">
        <v>543</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542</v>
      </c>
      <c r="AJ569" s="334"/>
      <c r="AK569" s="334"/>
      <c r="AL569" s="158"/>
      <c r="AM569" s="334" t="s">
        <v>543</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542</v>
      </c>
      <c r="AJ574" s="334"/>
      <c r="AK574" s="334"/>
      <c r="AL574" s="158"/>
      <c r="AM574" s="334" t="s">
        <v>543</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542</v>
      </c>
      <c r="AJ579" s="334"/>
      <c r="AK579" s="334"/>
      <c r="AL579" s="158"/>
      <c r="AM579" s="334" t="s">
        <v>543</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542</v>
      </c>
      <c r="AJ584" s="334"/>
      <c r="AK584" s="334"/>
      <c r="AL584" s="158"/>
      <c r="AM584" s="334" t="s">
        <v>543</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542</v>
      </c>
      <c r="AJ593" s="334"/>
      <c r="AK593" s="334"/>
      <c r="AL593" s="158"/>
      <c r="AM593" s="334" t="s">
        <v>543</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542</v>
      </c>
      <c r="AJ598" s="334"/>
      <c r="AK598" s="334"/>
      <c r="AL598" s="158"/>
      <c r="AM598" s="334" t="s">
        <v>543</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542</v>
      </c>
      <c r="AJ603" s="334"/>
      <c r="AK603" s="334"/>
      <c r="AL603" s="158"/>
      <c r="AM603" s="334" t="s">
        <v>543</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542</v>
      </c>
      <c r="AJ608" s="334"/>
      <c r="AK608" s="334"/>
      <c r="AL608" s="158"/>
      <c r="AM608" s="334" t="s">
        <v>543</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542</v>
      </c>
      <c r="AJ613" s="334"/>
      <c r="AK613" s="334"/>
      <c r="AL613" s="158"/>
      <c r="AM613" s="334" t="s">
        <v>543</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542</v>
      </c>
      <c r="AJ618" s="334"/>
      <c r="AK618" s="334"/>
      <c r="AL618" s="158"/>
      <c r="AM618" s="334" t="s">
        <v>543</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542</v>
      </c>
      <c r="AJ623" s="334"/>
      <c r="AK623" s="334"/>
      <c r="AL623" s="158"/>
      <c r="AM623" s="334" t="s">
        <v>543</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542</v>
      </c>
      <c r="AJ628" s="334"/>
      <c r="AK628" s="334"/>
      <c r="AL628" s="158"/>
      <c r="AM628" s="334" t="s">
        <v>543</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542</v>
      </c>
      <c r="AJ633" s="334"/>
      <c r="AK633" s="334"/>
      <c r="AL633" s="158"/>
      <c r="AM633" s="334" t="s">
        <v>543</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542</v>
      </c>
      <c r="AJ638" s="334"/>
      <c r="AK638" s="334"/>
      <c r="AL638" s="158"/>
      <c r="AM638" s="334" t="s">
        <v>543</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542</v>
      </c>
      <c r="AJ647" s="334"/>
      <c r="AK647" s="334"/>
      <c r="AL647" s="158"/>
      <c r="AM647" s="334" t="s">
        <v>543</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542</v>
      </c>
      <c r="AJ652" s="334"/>
      <c r="AK652" s="334"/>
      <c r="AL652" s="158"/>
      <c r="AM652" s="334" t="s">
        <v>543</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542</v>
      </c>
      <c r="AJ657" s="334"/>
      <c r="AK657" s="334"/>
      <c r="AL657" s="158"/>
      <c r="AM657" s="334" t="s">
        <v>543</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542</v>
      </c>
      <c r="AJ662" s="334"/>
      <c r="AK662" s="334"/>
      <c r="AL662" s="158"/>
      <c r="AM662" s="334" t="s">
        <v>543</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542</v>
      </c>
      <c r="AJ667" s="334"/>
      <c r="AK667" s="334"/>
      <c r="AL667" s="158"/>
      <c r="AM667" s="334" t="s">
        <v>543</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542</v>
      </c>
      <c r="AJ672" s="334"/>
      <c r="AK672" s="334"/>
      <c r="AL672" s="158"/>
      <c r="AM672" s="334" t="s">
        <v>543</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542</v>
      </c>
      <c r="AJ677" s="334"/>
      <c r="AK677" s="334"/>
      <c r="AL677" s="158"/>
      <c r="AM677" s="334" t="s">
        <v>543</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542</v>
      </c>
      <c r="AJ682" s="334"/>
      <c r="AK682" s="334"/>
      <c r="AL682" s="158"/>
      <c r="AM682" s="334" t="s">
        <v>543</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542</v>
      </c>
      <c r="AJ687" s="334"/>
      <c r="AK687" s="334"/>
      <c r="AL687" s="158"/>
      <c r="AM687" s="334" t="s">
        <v>543</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542</v>
      </c>
      <c r="AJ692" s="334"/>
      <c r="AK692" s="334"/>
      <c r="AL692" s="158"/>
      <c r="AM692" s="334" t="s">
        <v>543</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3.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2.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41.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7.25" customHeight="1" x14ac:dyDescent="0.15">
      <c r="A707" s="640"/>
      <c r="B707" s="641"/>
      <c r="C707" s="794"/>
      <c r="D707" s="795"/>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750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802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t="s">
        <v>750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57.75"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3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801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38.25" customHeight="1" x14ac:dyDescent="0.15">
      <c r="A726" s="638" t="s">
        <v>48</v>
      </c>
      <c r="B726" s="797"/>
      <c r="C726" s="810" t="s">
        <v>53</v>
      </c>
      <c r="D726" s="832"/>
      <c r="E726" s="832"/>
      <c r="F726" s="833"/>
      <c r="G726" s="576" t="s">
        <v>756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38.25" customHeight="1" thickBot="1" x14ac:dyDescent="0.2">
      <c r="A727" s="798"/>
      <c r="B727" s="799"/>
      <c r="C727" s="746" t="s">
        <v>57</v>
      </c>
      <c r="D727" s="747"/>
      <c r="E727" s="747"/>
      <c r="F727" s="748"/>
      <c r="G727" s="574" t="s">
        <v>757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736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737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738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919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942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790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791</v>
      </c>
      <c r="H789" s="669"/>
      <c r="I789" s="669"/>
      <c r="J789" s="669"/>
      <c r="K789" s="670"/>
      <c r="L789" s="662" t="s">
        <v>792</v>
      </c>
      <c r="M789" s="663"/>
      <c r="N789" s="663"/>
      <c r="O789" s="663"/>
      <c r="P789" s="663"/>
      <c r="Q789" s="663"/>
      <c r="R789" s="663"/>
      <c r="S789" s="663"/>
      <c r="T789" s="663"/>
      <c r="U789" s="663"/>
      <c r="V789" s="663"/>
      <c r="W789" s="663"/>
      <c r="X789" s="664"/>
      <c r="Y789" s="382">
        <v>17</v>
      </c>
      <c r="Z789" s="383"/>
      <c r="AA789" s="383"/>
      <c r="AB789" s="800"/>
      <c r="AC789" s="668" t="s">
        <v>794</v>
      </c>
      <c r="AD789" s="669"/>
      <c r="AE789" s="669"/>
      <c r="AF789" s="669"/>
      <c r="AG789" s="670"/>
      <c r="AH789" s="662" t="s">
        <v>789</v>
      </c>
      <c r="AI789" s="663"/>
      <c r="AJ789" s="663"/>
      <c r="AK789" s="663"/>
      <c r="AL789" s="663"/>
      <c r="AM789" s="663"/>
      <c r="AN789" s="663"/>
      <c r="AO789" s="663"/>
      <c r="AP789" s="663"/>
      <c r="AQ789" s="663"/>
      <c r="AR789" s="663"/>
      <c r="AS789" s="663"/>
      <c r="AT789" s="664"/>
      <c r="AU789" s="382">
        <v>27.3</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27.3</v>
      </c>
      <c r="AV799" s="827"/>
      <c r="AW799" s="827"/>
      <c r="AX799" s="829"/>
    </row>
    <row r="800" spans="1:51" ht="24.75" hidden="1" customHeight="1" x14ac:dyDescent="0.15">
      <c r="A800" s="629"/>
      <c r="B800" s="630"/>
      <c r="C800" s="630"/>
      <c r="D800" s="630"/>
      <c r="E800" s="630"/>
      <c r="F800" s="631"/>
      <c r="G800" s="593" t="s">
        <v>318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265</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52" t="s">
        <v>337</v>
      </c>
      <c r="AD844" s="152"/>
      <c r="AE844" s="152"/>
      <c r="AF844" s="152"/>
      <c r="AG844" s="152"/>
      <c r="AH844" s="362" t="s">
        <v>366</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758</v>
      </c>
      <c r="D845" s="343"/>
      <c r="E845" s="343"/>
      <c r="F845" s="343"/>
      <c r="G845" s="343"/>
      <c r="H845" s="343"/>
      <c r="I845" s="343"/>
      <c r="J845" s="344">
        <v>6030001066131</v>
      </c>
      <c r="K845" s="345"/>
      <c r="L845" s="345"/>
      <c r="M845" s="345"/>
      <c r="N845" s="345"/>
      <c r="O845" s="345"/>
      <c r="P845" s="359" t="s">
        <v>759</v>
      </c>
      <c r="Q845" s="346"/>
      <c r="R845" s="346"/>
      <c r="S845" s="346"/>
      <c r="T845" s="346"/>
      <c r="U845" s="346"/>
      <c r="V845" s="346"/>
      <c r="W845" s="346"/>
      <c r="X845" s="346"/>
      <c r="Y845" s="347">
        <v>1</v>
      </c>
      <c r="Z845" s="348"/>
      <c r="AA845" s="348"/>
      <c r="AB845" s="349"/>
      <c r="AC845" s="350" t="s">
        <v>377</v>
      </c>
      <c r="AD845" s="351"/>
      <c r="AE845" s="351"/>
      <c r="AF845" s="351"/>
      <c r="AG845" s="351"/>
      <c r="AH845" s="366" t="s">
        <v>750</v>
      </c>
      <c r="AI845" s="367"/>
      <c r="AJ845" s="367"/>
      <c r="AK845" s="367"/>
      <c r="AL845" s="354">
        <v>100</v>
      </c>
      <c r="AM845" s="355"/>
      <c r="AN845" s="355"/>
      <c r="AO845" s="356"/>
      <c r="AP845" s="357" t="s">
        <v>750</v>
      </c>
      <c r="AQ845" s="357"/>
      <c r="AR845" s="357"/>
      <c r="AS845" s="357"/>
      <c r="AT845" s="357"/>
      <c r="AU845" s="357"/>
      <c r="AV845" s="357"/>
      <c r="AW845" s="357"/>
      <c r="AX845" s="357"/>
    </row>
    <row r="846" spans="1:51" ht="30" customHeight="1" x14ac:dyDescent="0.15">
      <c r="A846" s="370">
        <v>2</v>
      </c>
      <c r="B846" s="370">
        <v>1</v>
      </c>
      <c r="C846" s="358" t="s">
        <v>758</v>
      </c>
      <c r="D846" s="343"/>
      <c r="E846" s="343"/>
      <c r="F846" s="343"/>
      <c r="G846" s="343"/>
      <c r="H846" s="343"/>
      <c r="I846" s="343"/>
      <c r="J846" s="344">
        <v>6030001066131</v>
      </c>
      <c r="K846" s="345"/>
      <c r="L846" s="345"/>
      <c r="M846" s="345"/>
      <c r="N846" s="345"/>
      <c r="O846" s="345"/>
      <c r="P846" s="359" t="s">
        <v>760</v>
      </c>
      <c r="Q846" s="346"/>
      <c r="R846" s="346"/>
      <c r="S846" s="346"/>
      <c r="T846" s="346"/>
      <c r="U846" s="346"/>
      <c r="V846" s="346"/>
      <c r="W846" s="346"/>
      <c r="X846" s="346"/>
      <c r="Y846" s="347">
        <v>7.1</v>
      </c>
      <c r="Z846" s="348"/>
      <c r="AA846" s="348"/>
      <c r="AB846" s="349"/>
      <c r="AC846" s="350" t="s">
        <v>371</v>
      </c>
      <c r="AD846" s="351"/>
      <c r="AE846" s="351"/>
      <c r="AF846" s="351"/>
      <c r="AG846" s="351"/>
      <c r="AH846" s="366">
        <v>5</v>
      </c>
      <c r="AI846" s="367"/>
      <c r="AJ846" s="367"/>
      <c r="AK846" s="367"/>
      <c r="AL846" s="354">
        <v>77</v>
      </c>
      <c r="AM846" s="355"/>
      <c r="AN846" s="355"/>
      <c r="AO846" s="356"/>
      <c r="AP846" s="357" t="s">
        <v>750</v>
      </c>
      <c r="AQ846" s="357"/>
      <c r="AR846" s="357"/>
      <c r="AS846" s="357"/>
      <c r="AT846" s="357"/>
      <c r="AU846" s="357"/>
      <c r="AV846" s="357"/>
      <c r="AW846" s="357"/>
      <c r="AX846" s="357"/>
      <c r="AY846">
        <f>COUNTA($C$846)</f>
        <v>1</v>
      </c>
    </row>
    <row r="847" spans="1:51" ht="30" customHeight="1" x14ac:dyDescent="0.15">
      <c r="A847" s="370">
        <v>3</v>
      </c>
      <c r="B847" s="370">
        <v>1</v>
      </c>
      <c r="C847" s="358" t="s">
        <v>758</v>
      </c>
      <c r="D847" s="343"/>
      <c r="E847" s="343"/>
      <c r="F847" s="343"/>
      <c r="G847" s="343"/>
      <c r="H847" s="343"/>
      <c r="I847" s="343"/>
      <c r="J847" s="344">
        <v>6030001066131</v>
      </c>
      <c r="K847" s="345"/>
      <c r="L847" s="345"/>
      <c r="M847" s="345"/>
      <c r="N847" s="345"/>
      <c r="O847" s="345"/>
      <c r="P847" s="359" t="s">
        <v>761</v>
      </c>
      <c r="Q847" s="346"/>
      <c r="R847" s="346"/>
      <c r="S847" s="346"/>
      <c r="T847" s="346"/>
      <c r="U847" s="346"/>
      <c r="V847" s="346"/>
      <c r="W847" s="346"/>
      <c r="X847" s="346"/>
      <c r="Y847" s="347">
        <v>0.8</v>
      </c>
      <c r="Z847" s="348"/>
      <c r="AA847" s="348"/>
      <c r="AB847" s="349"/>
      <c r="AC847" s="350" t="s">
        <v>377</v>
      </c>
      <c r="AD847" s="351"/>
      <c r="AE847" s="351"/>
      <c r="AF847" s="351"/>
      <c r="AG847" s="351"/>
      <c r="AH847" s="352" t="s">
        <v>750</v>
      </c>
      <c r="AI847" s="353"/>
      <c r="AJ847" s="353"/>
      <c r="AK847" s="353"/>
      <c r="AL847" s="354">
        <v>100</v>
      </c>
      <c r="AM847" s="355"/>
      <c r="AN847" s="355"/>
      <c r="AO847" s="356"/>
      <c r="AP847" s="357" t="s">
        <v>750</v>
      </c>
      <c r="AQ847" s="357"/>
      <c r="AR847" s="357"/>
      <c r="AS847" s="357"/>
      <c r="AT847" s="357"/>
      <c r="AU847" s="357"/>
      <c r="AV847" s="357"/>
      <c r="AW847" s="357"/>
      <c r="AX847" s="357"/>
      <c r="AY847">
        <f>COUNTA($C$847)</f>
        <v>1</v>
      </c>
    </row>
    <row r="848" spans="1:51" ht="55.5" customHeight="1" x14ac:dyDescent="0.15">
      <c r="A848" s="370">
        <v>4</v>
      </c>
      <c r="B848" s="370">
        <v>1</v>
      </c>
      <c r="C848" s="358" t="s">
        <v>758</v>
      </c>
      <c r="D848" s="343"/>
      <c r="E848" s="343"/>
      <c r="F848" s="343"/>
      <c r="G848" s="343"/>
      <c r="H848" s="343"/>
      <c r="I848" s="343"/>
      <c r="J848" s="344">
        <v>6030001066131</v>
      </c>
      <c r="K848" s="345"/>
      <c r="L848" s="345"/>
      <c r="M848" s="345"/>
      <c r="N848" s="345"/>
      <c r="O848" s="345"/>
      <c r="P848" s="359" t="s">
        <v>762</v>
      </c>
      <c r="Q848" s="346"/>
      <c r="R848" s="346"/>
      <c r="S848" s="346"/>
      <c r="T848" s="346"/>
      <c r="U848" s="346"/>
      <c r="V848" s="346"/>
      <c r="W848" s="346"/>
      <c r="X848" s="346"/>
      <c r="Y848" s="347">
        <v>8.1</v>
      </c>
      <c r="Z848" s="348"/>
      <c r="AA848" s="348"/>
      <c r="AB848" s="349"/>
      <c r="AC848" s="350" t="s">
        <v>371</v>
      </c>
      <c r="AD848" s="351"/>
      <c r="AE848" s="351"/>
      <c r="AF848" s="351"/>
      <c r="AG848" s="351"/>
      <c r="AH848" s="352">
        <v>1</v>
      </c>
      <c r="AI848" s="353"/>
      <c r="AJ848" s="353"/>
      <c r="AK848" s="353"/>
      <c r="AL848" s="354">
        <v>99.7</v>
      </c>
      <c r="AM848" s="355"/>
      <c r="AN848" s="355"/>
      <c r="AO848" s="356"/>
      <c r="AP848" s="357" t="s">
        <v>750</v>
      </c>
      <c r="AQ848" s="357"/>
      <c r="AR848" s="357"/>
      <c r="AS848" s="357"/>
      <c r="AT848" s="357"/>
      <c r="AU848" s="357"/>
      <c r="AV848" s="357"/>
      <c r="AW848" s="357"/>
      <c r="AX848" s="357"/>
      <c r="AY848">
        <f>COUNTA($C$848)</f>
        <v>1</v>
      </c>
    </row>
    <row r="849" spans="1:51" ht="30" customHeight="1" x14ac:dyDescent="0.15">
      <c r="A849" s="370">
        <v>5</v>
      </c>
      <c r="B849" s="370">
        <v>1</v>
      </c>
      <c r="C849" s="358" t="s">
        <v>763</v>
      </c>
      <c r="D849" s="343"/>
      <c r="E849" s="343"/>
      <c r="F849" s="343"/>
      <c r="G849" s="343"/>
      <c r="H849" s="343"/>
      <c r="I849" s="343"/>
      <c r="J849" s="344">
        <v>3010002049767</v>
      </c>
      <c r="K849" s="345"/>
      <c r="L849" s="345"/>
      <c r="M849" s="345"/>
      <c r="N849" s="345"/>
      <c r="O849" s="345"/>
      <c r="P849" s="359" t="s">
        <v>764</v>
      </c>
      <c r="Q849" s="346"/>
      <c r="R849" s="346"/>
      <c r="S849" s="346"/>
      <c r="T849" s="346"/>
      <c r="U849" s="346"/>
      <c r="V849" s="346"/>
      <c r="W849" s="346"/>
      <c r="X849" s="346"/>
      <c r="Y849" s="347">
        <v>6.1</v>
      </c>
      <c r="Z849" s="348"/>
      <c r="AA849" s="348"/>
      <c r="AB849" s="349"/>
      <c r="AC849" s="350" t="s">
        <v>371</v>
      </c>
      <c r="AD849" s="351"/>
      <c r="AE849" s="351"/>
      <c r="AF849" s="351"/>
      <c r="AG849" s="351"/>
      <c r="AH849" s="352">
        <v>3</v>
      </c>
      <c r="AI849" s="353"/>
      <c r="AJ849" s="353"/>
      <c r="AK849" s="353"/>
      <c r="AL849" s="354">
        <v>99.8</v>
      </c>
      <c r="AM849" s="355"/>
      <c r="AN849" s="355"/>
      <c r="AO849" s="356"/>
      <c r="AP849" s="357" t="s">
        <v>750</v>
      </c>
      <c r="AQ849" s="357"/>
      <c r="AR849" s="357"/>
      <c r="AS849" s="357"/>
      <c r="AT849" s="357"/>
      <c r="AU849" s="357"/>
      <c r="AV849" s="357"/>
      <c r="AW849" s="357"/>
      <c r="AX849" s="357"/>
      <c r="AY849">
        <f>COUNTA($C$849)</f>
        <v>1</v>
      </c>
    </row>
    <row r="850" spans="1:51" ht="54.75" customHeight="1" x14ac:dyDescent="0.15">
      <c r="A850" s="370">
        <v>6</v>
      </c>
      <c r="B850" s="370">
        <v>1</v>
      </c>
      <c r="C850" s="358" t="s">
        <v>763</v>
      </c>
      <c r="D850" s="343"/>
      <c r="E850" s="343"/>
      <c r="F850" s="343"/>
      <c r="G850" s="343"/>
      <c r="H850" s="343"/>
      <c r="I850" s="343"/>
      <c r="J850" s="344">
        <v>3010002049767</v>
      </c>
      <c r="K850" s="345"/>
      <c r="L850" s="345"/>
      <c r="M850" s="345"/>
      <c r="N850" s="345"/>
      <c r="O850" s="345"/>
      <c r="P850" s="359" t="s">
        <v>765</v>
      </c>
      <c r="Q850" s="346"/>
      <c r="R850" s="346"/>
      <c r="S850" s="346"/>
      <c r="T850" s="346"/>
      <c r="U850" s="346"/>
      <c r="V850" s="346"/>
      <c r="W850" s="346"/>
      <c r="X850" s="346"/>
      <c r="Y850" s="347">
        <v>4</v>
      </c>
      <c r="Z850" s="348"/>
      <c r="AA850" s="348"/>
      <c r="AB850" s="349"/>
      <c r="AC850" s="350" t="s">
        <v>371</v>
      </c>
      <c r="AD850" s="351"/>
      <c r="AE850" s="351"/>
      <c r="AF850" s="351"/>
      <c r="AG850" s="351"/>
      <c r="AH850" s="352">
        <v>3</v>
      </c>
      <c r="AI850" s="353"/>
      <c r="AJ850" s="353"/>
      <c r="AK850" s="353"/>
      <c r="AL850" s="354">
        <v>99</v>
      </c>
      <c r="AM850" s="355"/>
      <c r="AN850" s="355"/>
      <c r="AO850" s="356"/>
      <c r="AP850" s="357" t="s">
        <v>750</v>
      </c>
      <c r="AQ850" s="357"/>
      <c r="AR850" s="357"/>
      <c r="AS850" s="357"/>
      <c r="AT850" s="357"/>
      <c r="AU850" s="357"/>
      <c r="AV850" s="357"/>
      <c r="AW850" s="357"/>
      <c r="AX850" s="357"/>
      <c r="AY850">
        <f>COUNTA($C$850)</f>
        <v>1</v>
      </c>
    </row>
    <row r="851" spans="1:51" ht="30" customHeight="1" x14ac:dyDescent="0.15">
      <c r="A851" s="370">
        <v>7</v>
      </c>
      <c r="B851" s="370">
        <v>1</v>
      </c>
      <c r="C851" s="358" t="s">
        <v>766</v>
      </c>
      <c r="D851" s="343"/>
      <c r="E851" s="343"/>
      <c r="F851" s="343"/>
      <c r="G851" s="343"/>
      <c r="H851" s="343"/>
      <c r="I851" s="343"/>
      <c r="J851" s="344">
        <v>6010001021699</v>
      </c>
      <c r="K851" s="345"/>
      <c r="L851" s="345"/>
      <c r="M851" s="345"/>
      <c r="N851" s="345"/>
      <c r="O851" s="345"/>
      <c r="P851" s="359" t="s">
        <v>767</v>
      </c>
      <c r="Q851" s="346"/>
      <c r="R851" s="346"/>
      <c r="S851" s="346"/>
      <c r="T851" s="346"/>
      <c r="U851" s="346"/>
      <c r="V851" s="346"/>
      <c r="W851" s="346"/>
      <c r="X851" s="346"/>
      <c r="Y851" s="347">
        <v>1.2</v>
      </c>
      <c r="Z851" s="348"/>
      <c r="AA851" s="348"/>
      <c r="AB851" s="349"/>
      <c r="AC851" s="350" t="s">
        <v>377</v>
      </c>
      <c r="AD851" s="351"/>
      <c r="AE851" s="351"/>
      <c r="AF851" s="351"/>
      <c r="AG851" s="351"/>
      <c r="AH851" s="352" t="s">
        <v>750</v>
      </c>
      <c r="AI851" s="353"/>
      <c r="AJ851" s="353"/>
      <c r="AK851" s="353"/>
      <c r="AL851" s="354">
        <v>100</v>
      </c>
      <c r="AM851" s="355"/>
      <c r="AN851" s="355"/>
      <c r="AO851" s="356"/>
      <c r="AP851" s="357" t="s">
        <v>750</v>
      </c>
      <c r="AQ851" s="357"/>
      <c r="AR851" s="357"/>
      <c r="AS851" s="357"/>
      <c r="AT851" s="357"/>
      <c r="AU851" s="357"/>
      <c r="AV851" s="357"/>
      <c r="AW851" s="357"/>
      <c r="AX851" s="357"/>
      <c r="AY851">
        <f>COUNTA($C$851)</f>
        <v>1</v>
      </c>
    </row>
    <row r="852" spans="1:51" ht="30" customHeight="1" x14ac:dyDescent="0.15">
      <c r="A852" s="370">
        <v>8</v>
      </c>
      <c r="B852" s="370">
        <v>1</v>
      </c>
      <c r="C852" s="358" t="s">
        <v>766</v>
      </c>
      <c r="D852" s="343"/>
      <c r="E852" s="343"/>
      <c r="F852" s="343"/>
      <c r="G852" s="343"/>
      <c r="H852" s="343"/>
      <c r="I852" s="343"/>
      <c r="J852" s="344">
        <v>6010001021699</v>
      </c>
      <c r="K852" s="345"/>
      <c r="L852" s="345"/>
      <c r="M852" s="345"/>
      <c r="N852" s="345"/>
      <c r="O852" s="345"/>
      <c r="P852" s="359" t="s">
        <v>768</v>
      </c>
      <c r="Q852" s="346"/>
      <c r="R852" s="346"/>
      <c r="S852" s="346"/>
      <c r="T852" s="346"/>
      <c r="U852" s="346"/>
      <c r="V852" s="346"/>
      <c r="W852" s="346"/>
      <c r="X852" s="346"/>
      <c r="Y852" s="347">
        <v>2.4</v>
      </c>
      <c r="Z852" s="348"/>
      <c r="AA852" s="348"/>
      <c r="AB852" s="349"/>
      <c r="AC852" s="350" t="s">
        <v>377</v>
      </c>
      <c r="AD852" s="351"/>
      <c r="AE852" s="351"/>
      <c r="AF852" s="351"/>
      <c r="AG852" s="351"/>
      <c r="AH852" s="352" t="s">
        <v>750</v>
      </c>
      <c r="AI852" s="353"/>
      <c r="AJ852" s="353"/>
      <c r="AK852" s="353"/>
      <c r="AL852" s="354">
        <v>100</v>
      </c>
      <c r="AM852" s="355"/>
      <c r="AN852" s="355"/>
      <c r="AO852" s="356"/>
      <c r="AP852" s="357" t="s">
        <v>750</v>
      </c>
      <c r="AQ852" s="357"/>
      <c r="AR852" s="357"/>
      <c r="AS852" s="357"/>
      <c r="AT852" s="357"/>
      <c r="AU852" s="357"/>
      <c r="AV852" s="357"/>
      <c r="AW852" s="357"/>
      <c r="AX852" s="357"/>
      <c r="AY852">
        <f>COUNTA($C$852)</f>
        <v>1</v>
      </c>
    </row>
    <row r="853" spans="1:51" ht="52.5" customHeight="1" x14ac:dyDescent="0.15">
      <c r="A853" s="370">
        <v>9</v>
      </c>
      <c r="B853" s="370">
        <v>1</v>
      </c>
      <c r="C853" s="358" t="s">
        <v>766</v>
      </c>
      <c r="D853" s="343"/>
      <c r="E853" s="343"/>
      <c r="F853" s="343"/>
      <c r="G853" s="343"/>
      <c r="H853" s="343"/>
      <c r="I853" s="343"/>
      <c r="J853" s="344">
        <v>6010001021699</v>
      </c>
      <c r="K853" s="345"/>
      <c r="L853" s="345"/>
      <c r="M853" s="345"/>
      <c r="N853" s="345"/>
      <c r="O853" s="345"/>
      <c r="P853" s="359" t="s">
        <v>769</v>
      </c>
      <c r="Q853" s="346"/>
      <c r="R853" s="346"/>
      <c r="S853" s="346"/>
      <c r="T853" s="346"/>
      <c r="U853" s="346"/>
      <c r="V853" s="346"/>
      <c r="W853" s="346"/>
      <c r="X853" s="346"/>
      <c r="Y853" s="347">
        <v>2.5</v>
      </c>
      <c r="Z853" s="348"/>
      <c r="AA853" s="348"/>
      <c r="AB853" s="349"/>
      <c r="AC853" s="350" t="s">
        <v>377</v>
      </c>
      <c r="AD853" s="351"/>
      <c r="AE853" s="351"/>
      <c r="AF853" s="351"/>
      <c r="AG853" s="351"/>
      <c r="AH853" s="352" t="s">
        <v>750</v>
      </c>
      <c r="AI853" s="353"/>
      <c r="AJ853" s="353"/>
      <c r="AK853" s="353"/>
      <c r="AL853" s="354">
        <v>100</v>
      </c>
      <c r="AM853" s="355"/>
      <c r="AN853" s="355"/>
      <c r="AO853" s="356"/>
      <c r="AP853" s="357" t="s">
        <v>750</v>
      </c>
      <c r="AQ853" s="357"/>
      <c r="AR853" s="357"/>
      <c r="AS853" s="357"/>
      <c r="AT853" s="357"/>
      <c r="AU853" s="357"/>
      <c r="AV853" s="357"/>
      <c r="AW853" s="357"/>
      <c r="AX853" s="357"/>
      <c r="AY853">
        <f>COUNTA($C$853)</f>
        <v>1</v>
      </c>
    </row>
    <row r="854" spans="1:51" ht="30" customHeight="1" x14ac:dyDescent="0.15">
      <c r="A854" s="370">
        <v>10</v>
      </c>
      <c r="B854" s="370">
        <v>1</v>
      </c>
      <c r="C854" s="358" t="s">
        <v>766</v>
      </c>
      <c r="D854" s="343"/>
      <c r="E854" s="343"/>
      <c r="F854" s="343"/>
      <c r="G854" s="343"/>
      <c r="H854" s="343"/>
      <c r="I854" s="343"/>
      <c r="J854" s="344">
        <v>6010001021699</v>
      </c>
      <c r="K854" s="345"/>
      <c r="L854" s="345"/>
      <c r="M854" s="345"/>
      <c r="N854" s="345"/>
      <c r="O854" s="345"/>
      <c r="P854" s="359" t="s">
        <v>770</v>
      </c>
      <c r="Q854" s="346"/>
      <c r="R854" s="346"/>
      <c r="S854" s="346"/>
      <c r="T854" s="346"/>
      <c r="U854" s="346"/>
      <c r="V854" s="346"/>
      <c r="W854" s="346"/>
      <c r="X854" s="346"/>
      <c r="Y854" s="347">
        <v>0.1</v>
      </c>
      <c r="Z854" s="348"/>
      <c r="AA854" s="348"/>
      <c r="AB854" s="349"/>
      <c r="AC854" s="350" t="s">
        <v>377</v>
      </c>
      <c r="AD854" s="351"/>
      <c r="AE854" s="351"/>
      <c r="AF854" s="351"/>
      <c r="AG854" s="351"/>
      <c r="AH854" s="352" t="s">
        <v>750</v>
      </c>
      <c r="AI854" s="353"/>
      <c r="AJ854" s="353"/>
      <c r="AK854" s="353"/>
      <c r="AL854" s="354">
        <v>100</v>
      </c>
      <c r="AM854" s="355"/>
      <c r="AN854" s="355"/>
      <c r="AO854" s="356"/>
      <c r="AP854" s="357" t="s">
        <v>750</v>
      </c>
      <c r="AQ854" s="357"/>
      <c r="AR854" s="357"/>
      <c r="AS854" s="357"/>
      <c r="AT854" s="357"/>
      <c r="AU854" s="357"/>
      <c r="AV854" s="357"/>
      <c r="AW854" s="357"/>
      <c r="AX854" s="357"/>
      <c r="AY854">
        <f>COUNTA($C$854)</f>
        <v>1</v>
      </c>
    </row>
    <row r="855" spans="1:51" ht="40.5" customHeight="1" x14ac:dyDescent="0.15">
      <c r="A855" s="370">
        <v>11</v>
      </c>
      <c r="B855" s="370">
        <v>1</v>
      </c>
      <c r="C855" s="358" t="s">
        <v>771</v>
      </c>
      <c r="D855" s="343"/>
      <c r="E855" s="343"/>
      <c r="F855" s="343"/>
      <c r="G855" s="343"/>
      <c r="H855" s="343"/>
      <c r="I855" s="343"/>
      <c r="J855" s="344">
        <v>1010401092989</v>
      </c>
      <c r="K855" s="345"/>
      <c r="L855" s="345"/>
      <c r="M855" s="345"/>
      <c r="N855" s="345"/>
      <c r="O855" s="345"/>
      <c r="P855" s="359" t="s">
        <v>772</v>
      </c>
      <c r="Q855" s="346"/>
      <c r="R855" s="346"/>
      <c r="S855" s="346"/>
      <c r="T855" s="346"/>
      <c r="U855" s="346"/>
      <c r="V855" s="346"/>
      <c r="W855" s="346"/>
      <c r="X855" s="346"/>
      <c r="Y855" s="347">
        <v>2.4</v>
      </c>
      <c r="Z855" s="348"/>
      <c r="AA855" s="348"/>
      <c r="AB855" s="349"/>
      <c r="AC855" s="350" t="s">
        <v>371</v>
      </c>
      <c r="AD855" s="351"/>
      <c r="AE855" s="351"/>
      <c r="AF855" s="351"/>
      <c r="AG855" s="351"/>
      <c r="AH855" s="352">
        <v>4</v>
      </c>
      <c r="AI855" s="353"/>
      <c r="AJ855" s="353"/>
      <c r="AK855" s="353"/>
      <c r="AL855" s="354">
        <v>41</v>
      </c>
      <c r="AM855" s="355"/>
      <c r="AN855" s="355"/>
      <c r="AO855" s="356"/>
      <c r="AP855" s="357" t="s">
        <v>750</v>
      </c>
      <c r="AQ855" s="357"/>
      <c r="AR855" s="357"/>
      <c r="AS855" s="357"/>
      <c r="AT855" s="357"/>
      <c r="AU855" s="357"/>
      <c r="AV855" s="357"/>
      <c r="AW855" s="357"/>
      <c r="AX855" s="357"/>
      <c r="AY855">
        <f>COUNTA($C$855)</f>
        <v>1</v>
      </c>
    </row>
    <row r="856" spans="1:51" ht="40.5" customHeight="1" x14ac:dyDescent="0.15">
      <c r="A856" s="370">
        <v>12</v>
      </c>
      <c r="B856" s="370">
        <v>1</v>
      </c>
      <c r="C856" s="358" t="s">
        <v>771</v>
      </c>
      <c r="D856" s="343"/>
      <c r="E856" s="343"/>
      <c r="F856" s="343"/>
      <c r="G856" s="343"/>
      <c r="H856" s="343"/>
      <c r="I856" s="343"/>
      <c r="J856" s="344">
        <v>1010401092989</v>
      </c>
      <c r="K856" s="345"/>
      <c r="L856" s="345"/>
      <c r="M856" s="345"/>
      <c r="N856" s="345"/>
      <c r="O856" s="345"/>
      <c r="P856" s="359" t="s">
        <v>773</v>
      </c>
      <c r="Q856" s="346"/>
      <c r="R856" s="346"/>
      <c r="S856" s="346"/>
      <c r="T856" s="346"/>
      <c r="U856" s="346"/>
      <c r="V856" s="346"/>
      <c r="W856" s="346"/>
      <c r="X856" s="346"/>
      <c r="Y856" s="347">
        <v>2.1</v>
      </c>
      <c r="Z856" s="348"/>
      <c r="AA856" s="348"/>
      <c r="AB856" s="349"/>
      <c r="AC856" s="350" t="s">
        <v>371</v>
      </c>
      <c r="AD856" s="351"/>
      <c r="AE856" s="351"/>
      <c r="AF856" s="351"/>
      <c r="AG856" s="351"/>
      <c r="AH856" s="352">
        <v>11</v>
      </c>
      <c r="AI856" s="353"/>
      <c r="AJ856" s="353"/>
      <c r="AK856" s="353"/>
      <c r="AL856" s="354">
        <v>39</v>
      </c>
      <c r="AM856" s="355"/>
      <c r="AN856" s="355"/>
      <c r="AO856" s="356"/>
      <c r="AP856" s="357" t="s">
        <v>750</v>
      </c>
      <c r="AQ856" s="357"/>
      <c r="AR856" s="357"/>
      <c r="AS856" s="357"/>
      <c r="AT856" s="357"/>
      <c r="AU856" s="357"/>
      <c r="AV856" s="357"/>
      <c r="AW856" s="357"/>
      <c r="AX856" s="357"/>
      <c r="AY856">
        <f>COUNTA($C$856)</f>
        <v>1</v>
      </c>
    </row>
    <row r="857" spans="1:51" ht="63" customHeight="1" x14ac:dyDescent="0.15">
      <c r="A857" s="370">
        <v>13</v>
      </c>
      <c r="B857" s="370">
        <v>1</v>
      </c>
      <c r="C857" s="358" t="s">
        <v>774</v>
      </c>
      <c r="D857" s="343"/>
      <c r="E857" s="343"/>
      <c r="F857" s="343"/>
      <c r="G857" s="343"/>
      <c r="H857" s="343"/>
      <c r="I857" s="343"/>
      <c r="J857" s="344">
        <v>5011501008212</v>
      </c>
      <c r="K857" s="345"/>
      <c r="L857" s="345"/>
      <c r="M857" s="345"/>
      <c r="N857" s="345"/>
      <c r="O857" s="345"/>
      <c r="P857" s="359" t="s">
        <v>775</v>
      </c>
      <c r="Q857" s="346"/>
      <c r="R857" s="346"/>
      <c r="S857" s="346"/>
      <c r="T857" s="346"/>
      <c r="U857" s="346"/>
      <c r="V857" s="346"/>
      <c r="W857" s="346"/>
      <c r="X857" s="346"/>
      <c r="Y857" s="347">
        <v>3.7</v>
      </c>
      <c r="Z857" s="348"/>
      <c r="AA857" s="348"/>
      <c r="AB857" s="349"/>
      <c r="AC857" s="350" t="s">
        <v>371</v>
      </c>
      <c r="AD857" s="351"/>
      <c r="AE857" s="351"/>
      <c r="AF857" s="351"/>
      <c r="AG857" s="351"/>
      <c r="AH857" s="352">
        <v>2</v>
      </c>
      <c r="AI857" s="353"/>
      <c r="AJ857" s="353"/>
      <c r="AK857" s="353"/>
      <c r="AL857" s="354">
        <v>68</v>
      </c>
      <c r="AM857" s="355"/>
      <c r="AN857" s="355"/>
      <c r="AO857" s="356"/>
      <c r="AP857" s="357" t="s">
        <v>750</v>
      </c>
      <c r="AQ857" s="357"/>
      <c r="AR857" s="357"/>
      <c r="AS857" s="357"/>
      <c r="AT857" s="357"/>
      <c r="AU857" s="357"/>
      <c r="AV857" s="357"/>
      <c r="AW857" s="357"/>
      <c r="AX857" s="357"/>
      <c r="AY857">
        <f>COUNTA($C$857)</f>
        <v>1</v>
      </c>
    </row>
    <row r="858" spans="1:51" ht="30" customHeight="1" x14ac:dyDescent="0.15">
      <c r="A858" s="370">
        <v>14</v>
      </c>
      <c r="B858" s="370">
        <v>1</v>
      </c>
      <c r="C858" s="358" t="s">
        <v>776</v>
      </c>
      <c r="D858" s="343"/>
      <c r="E858" s="343"/>
      <c r="F858" s="343"/>
      <c r="G858" s="343"/>
      <c r="H858" s="343"/>
      <c r="I858" s="343"/>
      <c r="J858" s="344">
        <v>4011101072956</v>
      </c>
      <c r="K858" s="345"/>
      <c r="L858" s="345"/>
      <c r="M858" s="345"/>
      <c r="N858" s="345"/>
      <c r="O858" s="345"/>
      <c r="P858" s="359" t="s">
        <v>777</v>
      </c>
      <c r="Q858" s="346"/>
      <c r="R858" s="346"/>
      <c r="S858" s="346"/>
      <c r="T858" s="346"/>
      <c r="U858" s="346"/>
      <c r="V858" s="346"/>
      <c r="W858" s="346"/>
      <c r="X858" s="346"/>
      <c r="Y858" s="347">
        <v>3.3</v>
      </c>
      <c r="Z858" s="348"/>
      <c r="AA858" s="348"/>
      <c r="AB858" s="349"/>
      <c r="AC858" s="350" t="s">
        <v>371</v>
      </c>
      <c r="AD858" s="351"/>
      <c r="AE858" s="351"/>
      <c r="AF858" s="351"/>
      <c r="AG858" s="351"/>
      <c r="AH858" s="352">
        <v>5</v>
      </c>
      <c r="AI858" s="353"/>
      <c r="AJ858" s="353"/>
      <c r="AK858" s="353"/>
      <c r="AL858" s="354">
        <v>93</v>
      </c>
      <c r="AM858" s="355"/>
      <c r="AN858" s="355"/>
      <c r="AO858" s="356"/>
      <c r="AP858" s="357" t="s">
        <v>750</v>
      </c>
      <c r="AQ858" s="357"/>
      <c r="AR858" s="357"/>
      <c r="AS858" s="357"/>
      <c r="AT858" s="357"/>
      <c r="AU858" s="357"/>
      <c r="AV858" s="357"/>
      <c r="AW858" s="357"/>
      <c r="AX858" s="357"/>
      <c r="AY858">
        <f>COUNTA($C$858)</f>
        <v>1</v>
      </c>
    </row>
    <row r="859" spans="1:51" ht="30" customHeight="1" x14ac:dyDescent="0.15">
      <c r="A859" s="370">
        <v>15</v>
      </c>
      <c r="B859" s="370">
        <v>1</v>
      </c>
      <c r="C859" s="358" t="s">
        <v>778</v>
      </c>
      <c r="D859" s="343"/>
      <c r="E859" s="343"/>
      <c r="F859" s="343"/>
      <c r="G859" s="343"/>
      <c r="H859" s="343"/>
      <c r="I859" s="343"/>
      <c r="J859" s="344">
        <v>7010001006138</v>
      </c>
      <c r="K859" s="345"/>
      <c r="L859" s="345"/>
      <c r="M859" s="345"/>
      <c r="N859" s="345"/>
      <c r="O859" s="345"/>
      <c r="P859" s="359" t="s">
        <v>779</v>
      </c>
      <c r="Q859" s="346"/>
      <c r="R859" s="346"/>
      <c r="S859" s="346"/>
      <c r="T859" s="346"/>
      <c r="U859" s="346"/>
      <c r="V859" s="346"/>
      <c r="W859" s="346"/>
      <c r="X859" s="346"/>
      <c r="Y859" s="347">
        <v>0.6</v>
      </c>
      <c r="Z859" s="348"/>
      <c r="AA859" s="348"/>
      <c r="AB859" s="349"/>
      <c r="AC859" s="350" t="s">
        <v>377</v>
      </c>
      <c r="AD859" s="351"/>
      <c r="AE859" s="351"/>
      <c r="AF859" s="351"/>
      <c r="AG859" s="351"/>
      <c r="AH859" s="352" t="s">
        <v>750</v>
      </c>
      <c r="AI859" s="353"/>
      <c r="AJ859" s="353"/>
      <c r="AK859" s="353"/>
      <c r="AL859" s="354">
        <v>100</v>
      </c>
      <c r="AM859" s="355"/>
      <c r="AN859" s="355"/>
      <c r="AO859" s="356"/>
      <c r="AP859" s="357" t="s">
        <v>750</v>
      </c>
      <c r="AQ859" s="357"/>
      <c r="AR859" s="357"/>
      <c r="AS859" s="357"/>
      <c r="AT859" s="357"/>
      <c r="AU859" s="357"/>
      <c r="AV859" s="357"/>
      <c r="AW859" s="357"/>
      <c r="AX859" s="357"/>
      <c r="AY859">
        <f>COUNTA($C$859)</f>
        <v>1</v>
      </c>
    </row>
    <row r="860" spans="1:51" ht="30" customHeight="1" x14ac:dyDescent="0.15">
      <c r="A860" s="370">
        <v>16</v>
      </c>
      <c r="B860" s="370">
        <v>1</v>
      </c>
      <c r="C860" s="358" t="s">
        <v>778</v>
      </c>
      <c r="D860" s="343"/>
      <c r="E860" s="343"/>
      <c r="F860" s="343"/>
      <c r="G860" s="343"/>
      <c r="H860" s="343"/>
      <c r="I860" s="343"/>
      <c r="J860" s="344">
        <v>7010001006138</v>
      </c>
      <c r="K860" s="345"/>
      <c r="L860" s="345"/>
      <c r="M860" s="345"/>
      <c r="N860" s="345"/>
      <c r="O860" s="345"/>
      <c r="P860" s="359" t="s">
        <v>780</v>
      </c>
      <c r="Q860" s="346"/>
      <c r="R860" s="346"/>
      <c r="S860" s="346"/>
      <c r="T860" s="346"/>
      <c r="U860" s="346"/>
      <c r="V860" s="346"/>
      <c r="W860" s="346"/>
      <c r="X860" s="346"/>
      <c r="Y860" s="347">
        <v>0.5</v>
      </c>
      <c r="Z860" s="348"/>
      <c r="AA860" s="348"/>
      <c r="AB860" s="349"/>
      <c r="AC860" s="350" t="s">
        <v>377</v>
      </c>
      <c r="AD860" s="351"/>
      <c r="AE860" s="351"/>
      <c r="AF860" s="351"/>
      <c r="AG860" s="351"/>
      <c r="AH860" s="352" t="s">
        <v>750</v>
      </c>
      <c r="AI860" s="353"/>
      <c r="AJ860" s="353"/>
      <c r="AK860" s="353"/>
      <c r="AL860" s="354">
        <v>100</v>
      </c>
      <c r="AM860" s="355"/>
      <c r="AN860" s="355"/>
      <c r="AO860" s="356"/>
      <c r="AP860" s="357" t="s">
        <v>750</v>
      </c>
      <c r="AQ860" s="357"/>
      <c r="AR860" s="357"/>
      <c r="AS860" s="357"/>
      <c r="AT860" s="357"/>
      <c r="AU860" s="357"/>
      <c r="AV860" s="357"/>
      <c r="AW860" s="357"/>
      <c r="AX860" s="357"/>
      <c r="AY860">
        <f>COUNTA($C$860)</f>
        <v>1</v>
      </c>
    </row>
    <row r="861" spans="1:51" s="16" customFormat="1" ht="52.5" customHeight="1" x14ac:dyDescent="0.15">
      <c r="A861" s="370">
        <v>17</v>
      </c>
      <c r="B861" s="370">
        <v>1</v>
      </c>
      <c r="C861" s="358" t="s">
        <v>778</v>
      </c>
      <c r="D861" s="343"/>
      <c r="E861" s="343"/>
      <c r="F861" s="343"/>
      <c r="G861" s="343"/>
      <c r="H861" s="343"/>
      <c r="I861" s="343"/>
      <c r="J861" s="344">
        <v>7010001006138</v>
      </c>
      <c r="K861" s="345"/>
      <c r="L861" s="345"/>
      <c r="M861" s="345"/>
      <c r="N861" s="345"/>
      <c r="O861" s="345"/>
      <c r="P861" s="359" t="s">
        <v>781</v>
      </c>
      <c r="Q861" s="346"/>
      <c r="R861" s="346"/>
      <c r="S861" s="346"/>
      <c r="T861" s="346"/>
      <c r="U861" s="346"/>
      <c r="V861" s="346"/>
      <c r="W861" s="346"/>
      <c r="X861" s="346"/>
      <c r="Y861" s="347">
        <v>0.9</v>
      </c>
      <c r="Z861" s="348"/>
      <c r="AA861" s="348"/>
      <c r="AB861" s="349"/>
      <c r="AC861" s="350" t="s">
        <v>377</v>
      </c>
      <c r="AD861" s="351"/>
      <c r="AE861" s="351"/>
      <c r="AF861" s="351"/>
      <c r="AG861" s="351"/>
      <c r="AH861" s="352" t="s">
        <v>750</v>
      </c>
      <c r="AI861" s="353"/>
      <c r="AJ861" s="353"/>
      <c r="AK861" s="353"/>
      <c r="AL861" s="354">
        <v>100</v>
      </c>
      <c r="AM861" s="355"/>
      <c r="AN861" s="355"/>
      <c r="AO861" s="356"/>
      <c r="AP861" s="357" t="s">
        <v>750</v>
      </c>
      <c r="AQ861" s="357"/>
      <c r="AR861" s="357"/>
      <c r="AS861" s="357"/>
      <c r="AT861" s="357"/>
      <c r="AU861" s="357"/>
      <c r="AV861" s="357"/>
      <c r="AW861" s="357"/>
      <c r="AX861" s="357"/>
      <c r="AY861">
        <f>COUNTA($C$861)</f>
        <v>1</v>
      </c>
    </row>
    <row r="862" spans="1:51" ht="30" customHeight="1" x14ac:dyDescent="0.15">
      <c r="A862" s="370">
        <v>18</v>
      </c>
      <c r="B862" s="370">
        <v>1</v>
      </c>
      <c r="C862" s="358" t="s">
        <v>782</v>
      </c>
      <c r="D862" s="343"/>
      <c r="E862" s="343"/>
      <c r="F862" s="343"/>
      <c r="G862" s="343"/>
      <c r="H862" s="343"/>
      <c r="I862" s="343"/>
      <c r="J862" s="344">
        <v>6011602005677</v>
      </c>
      <c r="K862" s="345"/>
      <c r="L862" s="345"/>
      <c r="M862" s="345"/>
      <c r="N862" s="345"/>
      <c r="O862" s="345"/>
      <c r="P862" s="359" t="s">
        <v>783</v>
      </c>
      <c r="Q862" s="346"/>
      <c r="R862" s="346"/>
      <c r="S862" s="346"/>
      <c r="T862" s="346"/>
      <c r="U862" s="346"/>
      <c r="V862" s="346"/>
      <c r="W862" s="346"/>
      <c r="X862" s="346"/>
      <c r="Y862" s="347">
        <v>1</v>
      </c>
      <c r="Z862" s="348"/>
      <c r="AA862" s="348"/>
      <c r="AB862" s="349"/>
      <c r="AC862" s="350" t="s">
        <v>377</v>
      </c>
      <c r="AD862" s="351"/>
      <c r="AE862" s="351"/>
      <c r="AF862" s="351"/>
      <c r="AG862" s="351"/>
      <c r="AH862" s="352" t="s">
        <v>750</v>
      </c>
      <c r="AI862" s="353"/>
      <c r="AJ862" s="353"/>
      <c r="AK862" s="353"/>
      <c r="AL862" s="354">
        <v>100</v>
      </c>
      <c r="AM862" s="355"/>
      <c r="AN862" s="355"/>
      <c r="AO862" s="356"/>
      <c r="AP862" s="357" t="s">
        <v>750</v>
      </c>
      <c r="AQ862" s="357"/>
      <c r="AR862" s="357"/>
      <c r="AS862" s="357"/>
      <c r="AT862" s="357"/>
      <c r="AU862" s="357"/>
      <c r="AV862" s="357"/>
      <c r="AW862" s="357"/>
      <c r="AX862" s="357"/>
      <c r="AY862">
        <f>COUNTA($C$862)</f>
        <v>1</v>
      </c>
    </row>
    <row r="863" spans="1:51" ht="61.5" customHeight="1" x14ac:dyDescent="0.15">
      <c r="A863" s="370">
        <v>19</v>
      </c>
      <c r="B863" s="370">
        <v>1</v>
      </c>
      <c r="C863" s="358" t="s">
        <v>784</v>
      </c>
      <c r="D863" s="343"/>
      <c r="E863" s="343"/>
      <c r="F863" s="343"/>
      <c r="G863" s="343"/>
      <c r="H863" s="343"/>
      <c r="I863" s="343"/>
      <c r="J863" s="344">
        <v>7010501010507</v>
      </c>
      <c r="K863" s="345"/>
      <c r="L863" s="345"/>
      <c r="M863" s="345"/>
      <c r="N863" s="345"/>
      <c r="O863" s="345"/>
      <c r="P863" s="359" t="s">
        <v>785</v>
      </c>
      <c r="Q863" s="346"/>
      <c r="R863" s="346"/>
      <c r="S863" s="346"/>
      <c r="T863" s="346"/>
      <c r="U863" s="346"/>
      <c r="V863" s="346"/>
      <c r="W863" s="346"/>
      <c r="X863" s="346"/>
      <c r="Y863" s="347">
        <v>0.7</v>
      </c>
      <c r="Z863" s="348"/>
      <c r="AA863" s="348"/>
      <c r="AB863" s="349"/>
      <c r="AC863" s="350" t="s">
        <v>377</v>
      </c>
      <c r="AD863" s="351"/>
      <c r="AE863" s="351"/>
      <c r="AF863" s="351"/>
      <c r="AG863" s="351"/>
      <c r="AH863" s="352" t="s">
        <v>750</v>
      </c>
      <c r="AI863" s="353"/>
      <c r="AJ863" s="353"/>
      <c r="AK863" s="353"/>
      <c r="AL863" s="354">
        <v>100</v>
      </c>
      <c r="AM863" s="355"/>
      <c r="AN863" s="355"/>
      <c r="AO863" s="356"/>
      <c r="AP863" s="357" t="s">
        <v>750</v>
      </c>
      <c r="AQ863" s="357"/>
      <c r="AR863" s="357"/>
      <c r="AS863" s="357"/>
      <c r="AT863" s="357"/>
      <c r="AU863" s="357"/>
      <c r="AV863" s="357"/>
      <c r="AW863" s="357"/>
      <c r="AX863" s="357"/>
      <c r="AY863">
        <f>COUNTA($C$863)</f>
        <v>1</v>
      </c>
    </row>
    <row r="864" spans="1:51" ht="50.25" customHeight="1" x14ac:dyDescent="0.15">
      <c r="A864" s="370">
        <v>20</v>
      </c>
      <c r="B864" s="370">
        <v>1</v>
      </c>
      <c r="C864" s="358" t="s">
        <v>786</v>
      </c>
      <c r="D864" s="343"/>
      <c r="E864" s="343"/>
      <c r="F864" s="343"/>
      <c r="G864" s="343"/>
      <c r="H864" s="343"/>
      <c r="I864" s="343"/>
      <c r="J864" s="344">
        <v>7010001064648</v>
      </c>
      <c r="K864" s="345"/>
      <c r="L864" s="345"/>
      <c r="M864" s="345"/>
      <c r="N864" s="345"/>
      <c r="O864" s="345"/>
      <c r="P864" s="359" t="s">
        <v>787</v>
      </c>
      <c r="Q864" s="346"/>
      <c r="R864" s="346"/>
      <c r="S864" s="346"/>
      <c r="T864" s="346"/>
      <c r="U864" s="346"/>
      <c r="V864" s="346"/>
      <c r="W864" s="346"/>
      <c r="X864" s="346"/>
      <c r="Y864" s="347">
        <v>0.1</v>
      </c>
      <c r="Z864" s="348"/>
      <c r="AA864" s="348"/>
      <c r="AB864" s="349"/>
      <c r="AC864" s="350" t="s">
        <v>377</v>
      </c>
      <c r="AD864" s="351"/>
      <c r="AE864" s="351"/>
      <c r="AF864" s="351"/>
      <c r="AG864" s="351"/>
      <c r="AH864" s="352" t="s">
        <v>750</v>
      </c>
      <c r="AI864" s="353"/>
      <c r="AJ864" s="353"/>
      <c r="AK864" s="353"/>
      <c r="AL864" s="354">
        <v>100</v>
      </c>
      <c r="AM864" s="355"/>
      <c r="AN864" s="355"/>
      <c r="AO864" s="356"/>
      <c r="AP864" s="357" t="s">
        <v>750</v>
      </c>
      <c r="AQ864" s="357"/>
      <c r="AR864" s="357"/>
      <c r="AS864" s="357"/>
      <c r="AT864" s="357"/>
      <c r="AU864" s="357"/>
      <c r="AV864" s="357"/>
      <c r="AW864" s="357"/>
      <c r="AX864" s="357"/>
      <c r="AY864">
        <f>COUNTA($C$864)</f>
        <v>1</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52" t="s">
        <v>337</v>
      </c>
      <c r="AD877" s="152"/>
      <c r="AE877" s="152"/>
      <c r="AF877" s="152"/>
      <c r="AG877" s="152"/>
      <c r="AH877" s="362" t="s">
        <v>366</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788</v>
      </c>
      <c r="D878" s="343"/>
      <c r="E878" s="343"/>
      <c r="F878" s="343"/>
      <c r="G878" s="343"/>
      <c r="H878" s="343"/>
      <c r="I878" s="343"/>
      <c r="J878" s="344">
        <v>1010001112577</v>
      </c>
      <c r="K878" s="345"/>
      <c r="L878" s="345"/>
      <c r="M878" s="345"/>
      <c r="N878" s="345"/>
      <c r="O878" s="345"/>
      <c r="P878" s="359" t="s">
        <v>789</v>
      </c>
      <c r="Q878" s="346"/>
      <c r="R878" s="346"/>
      <c r="S878" s="346"/>
      <c r="T878" s="346"/>
      <c r="U878" s="346"/>
      <c r="V878" s="346"/>
      <c r="W878" s="346"/>
      <c r="X878" s="346"/>
      <c r="Y878" s="347">
        <v>27.3</v>
      </c>
      <c r="Z878" s="348"/>
      <c r="AA878" s="348"/>
      <c r="AB878" s="349"/>
      <c r="AC878" s="350" t="s">
        <v>378</v>
      </c>
      <c r="AD878" s="351"/>
      <c r="AE878" s="351"/>
      <c r="AF878" s="351"/>
      <c r="AG878" s="351"/>
      <c r="AH878" s="366" t="s">
        <v>750</v>
      </c>
      <c r="AI878" s="367"/>
      <c r="AJ878" s="367"/>
      <c r="AK878" s="367"/>
      <c r="AL878" s="354">
        <v>100</v>
      </c>
      <c r="AM878" s="355"/>
      <c r="AN878" s="355"/>
      <c r="AO878" s="356"/>
      <c r="AP878" s="357" t="s">
        <v>750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52" t="s">
        <v>337</v>
      </c>
      <c r="AD910" s="152"/>
      <c r="AE910" s="152"/>
      <c r="AF910" s="152"/>
      <c r="AG910" s="152"/>
      <c r="AH910" s="362" t="s">
        <v>366</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52" t="s">
        <v>337</v>
      </c>
      <c r="AD943" s="152"/>
      <c r="AE943" s="152"/>
      <c r="AF943" s="152"/>
      <c r="AG943" s="152"/>
      <c r="AH943" s="362" t="s">
        <v>366</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52" t="s">
        <v>337</v>
      </c>
      <c r="AD976" s="152"/>
      <c r="AE976" s="152"/>
      <c r="AF976" s="152"/>
      <c r="AG976" s="152"/>
      <c r="AH976" s="362" t="s">
        <v>366</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750</v>
      </c>
      <c r="K1110" s="345"/>
      <c r="L1110" s="345"/>
      <c r="M1110" s="345"/>
      <c r="N1110" s="345"/>
      <c r="O1110" s="345"/>
      <c r="P1110" s="359" t="s">
        <v>750</v>
      </c>
      <c r="Q1110" s="346"/>
      <c r="R1110" s="346"/>
      <c r="S1110" s="346"/>
      <c r="T1110" s="346"/>
      <c r="U1110" s="346"/>
      <c r="V1110" s="346"/>
      <c r="W1110" s="346"/>
      <c r="X1110" s="346"/>
      <c r="Y1110" s="347" t="s">
        <v>750</v>
      </c>
      <c r="Z1110" s="348"/>
      <c r="AA1110" s="348"/>
      <c r="AB1110" s="349"/>
      <c r="AC1110" s="350"/>
      <c r="AD1110" s="351"/>
      <c r="AE1110" s="351"/>
      <c r="AF1110" s="351"/>
      <c r="AG1110" s="351"/>
      <c r="AH1110" s="352" t="s">
        <v>750</v>
      </c>
      <c r="AI1110" s="353"/>
      <c r="AJ1110" s="353"/>
      <c r="AK1110" s="353"/>
      <c r="AL1110" s="354" t="s">
        <v>750</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259</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252</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254</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t="s">
        <v>740</v>
      </c>
      <c r="H14" s="13" t="str">
        <f t="shared" si="1"/>
        <v>労働保険特別会計雇用勘定</v>
      </c>
      <c r="I14" s="13" t="str">
        <f t="shared" si="5"/>
        <v>一般会計、労働保険特別会計雇用勘定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260</v>
      </c>
    </row>
    <row r="29" spans="1:37" ht="13.5" customHeight="1" x14ac:dyDescent="0.15">
      <c r="A29" s="13"/>
      <c r="B29" s="13"/>
      <c r="F29" s="18" t="s">
        <v>301</v>
      </c>
      <c r="G29" s="17"/>
      <c r="H29" s="13" t="str">
        <f t="shared" si="1"/>
        <v/>
      </c>
      <c r="I29" s="13" t="str">
        <f t="shared" si="5"/>
        <v>一般会計、労働保険特別会計雇用勘定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308</v>
      </c>
      <c r="G36" s="17"/>
      <c r="H36" s="13" t="str">
        <f t="shared" si="1"/>
        <v/>
      </c>
      <c r="I36" s="13" t="str">
        <f t="shared" si="5"/>
        <v>一般会計、労働保険特別会計雇用勘定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2021-05-25T06:06:50Z</cp:lastPrinted>
  <dcterms:created xsi:type="dcterms:W3CDTF">2012-03-13T00:50:25Z</dcterms:created>
  <dcterms:modified xsi:type="dcterms:W3CDTF">2021-05-27T06:35:16Z</dcterms:modified>
</cp:coreProperties>
</file>