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社統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<sst xmlns="http://schemas.openxmlformats.org/spreadsheetml/2006/main" count="3086" uniqueCount="777">
  <si>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</si>
  <si>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</si>
  <si>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</si>
  <si>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</si>
  <si>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</si>
  <si>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</si>
  <si>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</si>
  <si>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</si>
  <si>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</si>
  <si>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</si>
  <si>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</si>
  <si>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</si>
  <si>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</si>
  <si>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</si>
  <si>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</si>
  <si>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</si>
  <si>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</si>
  <si>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</si>
  <si>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</si>
  <si>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</si>
  <si>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</si>
  <si>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</si>
  <si>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</si>
  <si>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</si>
  <si>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</si>
  <si>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</si>
  <si>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</si>
  <si>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</si>
  <si>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</si>
  <si>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</si>
  <si>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</si>
  <si>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</si>
  <si>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</si>
  <si>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</si>
  <si>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</si>
  <si>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</si>
  <si>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</si>
  <si>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</si>
  <si>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</si>
  <si>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</si>
  <si>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</si>
  <si>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</si>
  <si>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</si>
  <si>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</si>
  <si>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</si>
  <si>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</si>
  <si>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</si>
  <si>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</si>
  <si>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</si>
  <si>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</si>
  <si>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</si>
  <si>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</si>
  <si>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</si>
  <si>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</si>
  <si>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</si>
  <si>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</si>
  <si>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</si>
  <si>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</si>
  <si>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</si>
  <si>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</si>
  <si>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</si>
  <si>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</si>
  <si>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</si>
  <si>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</si>
  <si>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</si>
  <si>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</si>
  <si>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</si>
  <si>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</si>
  <si>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</si>
  <si>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</si>
  <si>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</si>
  <si>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</si>
  <si>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</si>
  <si>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</si>
  <si>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</si>
  <si>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</si>
  <si>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</si>
  <si>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</si>
  <si>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</si>
  <si>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</si>
  <si>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</si>
  <si>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</si>
  <si>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</si>
  <si>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</si>
  <si>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</si>
  <si>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</si>
  <si>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</si>
  <si>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</si>
  <si>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</si>
  <si>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</si>
  <si>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</si>
  <si>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</si>
  <si>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</si>
  <si>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</si>
  <si>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</si>
  <si>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</si>
  <si>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</si>
  <si>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</si>
  <si>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</si>
  <si>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</si>
  <si>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</si>
  <si>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</si>
  <si>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</si>
  <si>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</si>
  <si>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</si>
  <si>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</si>
  <si>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</si>
  <si>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</si>
  <si>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</si>
  <si>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</si>
  <si>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</si>
  <si>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</si>
  <si>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</si>
  <si>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</si>
  <si>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</si>
  <si>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</si>
  <si>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</si>
  <si>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</si>
  <si>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</si>
  <si>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</si>
  <si>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</si>
  <si>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</si>
  <si>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</si>
  <si>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</si>
  <si>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</si>
  <si>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</si>
  <si>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</si>
  <si>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</si>
  <si>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</si>
  <si>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</si>
  <si>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</si>
  <si>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</si>
  <si>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</si>
  <si>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</si>
  <si>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</si>
  <si>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</si>
  <si>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</si>
  <si>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</si>
  <si>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</si>
  <si>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</si>
  <si>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</si>
  <si>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</si>
  <si>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</si>
  <si>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</si>
  <si>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</si>
  <si>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</si>
  <si>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</si>
  <si>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</si>
  <si>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</si>
  <si>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</si>
  <si>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</si>
  <si>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</si>
  <si>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</si>
  <si>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</si>
  <si>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</si>
  <si>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</si>
  <si>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</si>
  <si>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</si>
  <si>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</si>
  <si>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</si>
  <si>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</si>
  <si>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</si>
  <si>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</si>
  <si>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</si>
  <si>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</si>
  <si>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</si>
  <si>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</si>
  <si>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</si>
  <si>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</si>
  <si>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</si>
  <si>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</si>
  <si>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</si>
  <si>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</si>
  <si>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</si>
  <si>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</si>
  <si>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</si>
  <si>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</si>
  <si>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</si>
  <si>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</si>
  <si>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</si>
  <si>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</si>
  <si>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</si>
  <si>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</si>
  <si>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</si>
  <si>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</si>
  <si>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</si>
  <si>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</si>
  <si>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</si>
  <si>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</si>
  <si>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</si>
  <si>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</si>
  <si>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</si>
  <si>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</si>
  <si>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</si>
  <si>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</si>
  <si>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</si>
  <si>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</si>
  <si>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</si>
  <si>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</si>
  <si>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</si>
  <si>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</si>
  <si>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</si>
  <si>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</si>
  <si>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</si>
  <si>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</si>
  <si>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</si>
  <si>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</si>
  <si>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</si>
  <si>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</si>
  <si>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</si>
  <si>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</si>
  <si>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</si>
  <si>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</si>
  <si>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</si>
  <si>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</si>
  <si>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</si>
  <si>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</si>
  <si>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</si>
  <si>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</si>
  <si>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</si>
  <si>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</si>
  <si>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</si>
  <si>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</si>
  <si>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</si>
  <si>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</si>
  <si>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</si>
  <si>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</si>
  <si>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</si>
  <si>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</si>
  <si>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</si>
  <si>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</si>
  <si>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</si>
  <si>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</si>
  <si>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</si>
  <si>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</si>
  <si>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</si>
  <si>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</si>
  <si>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</si>
  <si>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</si>
  <si>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</si>
  <si>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</si>
  <si>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</si>
  <si>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</si>
  <si>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</si>
  <si>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</si>
  <si>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</si>
  <si>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</si>
  <si>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</si>
  <si>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</si>
  <si>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</si>
  <si>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</si>
  <si>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</si>
  <si>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</si>
  <si>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</si>
  <si>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</si>
  <si>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</si>
  <si>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</si>
  <si>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</si>
  <si>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</si>
  <si>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</si>
  <si>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</si>
  <si>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</si>
  <si>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</si>
  <si>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</si>
  <si>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</si>
  <si>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</si>
  <si>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</si>
  <si>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</si>
  <si>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</si>
  <si>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</si>
  <si>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</si>
  <si>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</si>
  <si>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</si>
  <si>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</si>
  <si>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</si>
  <si>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</si>
  <si>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</si>
  <si>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</si>
  <si>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</si>
  <si>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</si>
  <si>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</si>
  <si>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</si>
  <si>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</si>
  <si>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</si>
  <si>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</si>
  <si>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</si>
  <si>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</si>
  <si>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</si>
  <si>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</si>
  <si>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</si>
  <si>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</si>
  <si>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</si>
  <si>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</si>
  <si>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</si>
  <si>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</si>
  <si>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</si>
  <si>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</si>
  <si>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</si>
  <si>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</si>
  <si>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</si>
  <si>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</si>
  <si>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</si>
  <si>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</si>
  <si>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</si>
  <si>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</si>
  <si>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</si>
  <si>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</si>
  <si>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</si>
  <si>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</si>
  <si>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</si>
  <si>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</si>
  <si>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</si>
  <si>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</si>
  <si>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</si>
  <si>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</si>
  <si>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</si>
  <si>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</si>
  <si>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</si>
  <si>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</si>
  <si>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</si>
  <si>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</si>
  <si>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</si>
  <si>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</si>
  <si>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</si>
  <si>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</si>
  <si>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</si>
  <si>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</si>
  <si>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</si>
  <si>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</si>
  <si>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</si>
  <si>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</si>
  <si>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</si>
  <si>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</si>
  <si>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</si>
  <si>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</si>
  <si>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</si>
  <si>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</si>
  <si>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</si>
  <si>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</si>
  <si>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</si>
  <si>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</si>
  <si>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</si>
  <si>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</si>
  <si>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</si>
  <si>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</si>
  <si>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</si>
  <si>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</si>
  <si>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</si>
  <si>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</si>
  <si>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</si>
  <si>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</si>
  <si>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</si>
  <si>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</si>
  <si>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</si>
  <si>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</si>
  <si>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</si>
  <si>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</si>
  <si>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</si>
  <si>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</si>
  <si>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</si>
  <si>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</si>
  <si>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</si>
  <si>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</si>
  <si>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</si>
  <si>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</si>
  <si>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</si>
  <si>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</si>
  <si>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</si>
  <si>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</si>
  <si>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</si>
  <si>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</si>
  <si>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</si>
  <si>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</si>
  <si>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</si>
  <si>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</si>
  <si>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</si>
  <si>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</si>
  <si>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</si>
  <si>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</si>
  <si>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</si>
  <si>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</si>
  <si>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</si>
  <si>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</si>
  <si>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</si>
  <si>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</si>
  <si>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</si>
  <si>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</si>
  <si>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</si>
  <si>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</si>
  <si>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</si>
  <si>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</si>
  <si>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</si>
  <si>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</si>
  <si>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</si>
  <si>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</si>
  <si>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</si>
  <si>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</si>
  <si>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</si>
  <si>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</si>
  <si>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</si>
  <si>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</si>
  <si>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</si>
  <si>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</si>
  <si>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</si>
  <si>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</si>
  <si>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</si>
  <si>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</si>
  <si>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</si>
  <si>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</si>
  <si>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</si>
  <si>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</si>
  <si>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</si>
  <si>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</si>
  <si>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</si>
  <si>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</si>
  <si>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</si>
  <si>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</si>
  <si>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</si>
  <si>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</si>
  <si>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</si>
  <si>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</si>
  <si>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</si>
  <si>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</si>
  <si>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</si>
  <si>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</si>
  <si>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</si>
  <si>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</si>
  <si>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</si>
  <si>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</si>
  <si>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</si>
  <si>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</si>
  <si>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</si>
  <si>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</si>
  <si>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</si>
  <si>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</si>
  <si>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</si>
  <si>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</si>
  <si>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</si>
  <si>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</si>
  <si>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</si>
  <si>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</si>
  <si>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</si>
  <si>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</si>
  <si>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</si>
  <si>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</si>
  <si>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</si>
  <si>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</si>
  <si>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</si>
  <si>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</si>
  <si>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</si>
  <si>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</si>
  <si>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</si>
  <si>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</si>
  <si>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</si>
  <si>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</si>
  <si>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</si>
  <si>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</si>
  <si>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</si>
  <si>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</si>
  <si>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</si>
  <si>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</si>
  <si>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</si>
  <si>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</si>
  <si>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</si>
  <si>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</si>
  <si>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</si>
  <si>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</si>
  <si>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</si>
  <si>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</si>
  <si>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</si>
  <si>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</si>
  <si>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</si>
  <si>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</si>
  <si>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</si>
  <si>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</si>
  <si>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</si>
  <si>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</si>
  <si>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</si>
  <si>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</si>
  <si>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</si>
  <si>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</si>
  <si>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</si>
  <si>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</si>
  <si>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</si>
  <si>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</si>
  <si>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</si>
  <si>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</si>
  <si>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</si>
  <si>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</si>
  <si>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</si>
  <si>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</si>
  <si>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</si>
  <si>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</si>
  <si>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</si>
  <si>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</si>
  <si>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</si>
  <si>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</si>
  <si>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</si>
  <si>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</si>
  <si>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</si>
  <si>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</si>
  <si>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</si>
  <si>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</si>
  <si>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</si>
  <si>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</si>
  <si>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</si>
  <si>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</si>
  <si>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</si>
  <si>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</si>
  <si>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</si>
  <si>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</si>
  <si>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</si>
  <si>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</si>
  <si>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</si>
  <si>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</si>
  <si>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</si>
  <si>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</si>
  <si>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</si>
  <si>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</si>
  <si>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</si>
  <si>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</si>
  <si>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</si>
  <si>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</si>
  <si>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</si>
  <si>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</si>
  <si>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</si>
  <si>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</si>
  <si>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</si>
  <si>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</si>
  <si>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</si>
  <si>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</si>
  <si>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</si>
  <si>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</si>
  <si>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</si>
  <si>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</si>
  <si>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</si>
  <si>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</si>
  <si>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</si>
  <si>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</si>
  <si>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</si>
  <si>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</si>
  <si>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</si>
  <si>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</si>
  <si>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</si>
  <si>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</si>
  <si>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</si>
  <si>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</si>
  <si>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</si>
  <si>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</si>
  <si>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</si>
  <si>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</si>
  <si>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</si>
  <si>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</si>
  <si>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</si>
  <si>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</si>
  <si>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</si>
  <si>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</si>
  <si>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</si>
  <si>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</si>
  <si>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</si>
  <si>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</si>
  <si>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</si>
  <si>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</si>
  <si>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</si>
  <si>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</si>
  <si>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</si>
  <si>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</si>
  <si>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</si>
  <si>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</si>
  <si>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</si>
  <si>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</si>
  <si>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</si>
  <si>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</si>
  <si>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</si>
  <si>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</si>
  <si>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</si>
  <si>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</si>
  <si>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</si>
  <si>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</si>
  <si>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</si>
  <si>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</si>
  <si>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</si>
  <si>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</si>
  <si>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</si>
  <si>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</si>
  <si>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</si>
  <si>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</si>
  <si>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</si>
  <si>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</si>
  <si>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</si>
  <si>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</si>
  <si>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</si>
  <si>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</si>
  <si>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</si>
  <si>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</si>
  <si>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</si>
  <si>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</si>
  <si>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</si>
  <si>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</si>
  <si>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</si>
  <si>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</si>
  <si>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</si>
  <si>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</si>
  <si>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</si>
  <si>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</si>
  <si>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</si>
  <si>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</si>
  <si>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</si>
  <si>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</si>
  <si>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</si>
  <si>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</si>
  <si>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</si>
  <si>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</si>
  <si>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</si>
  <si>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</si>
  <si>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</si>
  <si>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</si>
  <si>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</si>
  <si>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</si>
  <si>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</si>
  <si>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</si>
  <si>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</si>
  <si>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</si>
  <si>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</si>
  <si>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</si>
  <si>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</si>
  <si>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</si>
  <si>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</si>
  <si>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</si>
  <si>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</si>
  <si>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</si>
  <si>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</si>
  <si>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</si>
  <si>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</si>
  <si>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</si>
  <si>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</si>
  <si>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</si>
  <si>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</si>
  <si>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</si>
  <si>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</si>
  <si>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</si>
  <si>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</si>
  <si>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</si>
  <si>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</si>
  <si>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</si>
  <si>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</si>
  <si>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</si>
  <si>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</si>
  <si>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</si>
  <si>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</si>
  <si>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</si>
  <si>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</si>
  <si>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</si>
  <si>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</si>
  <si>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</si>
  <si>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</si>
  <si>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</si>
  <si>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</si>
  <si>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</si>
  <si>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</si>
  <si>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</si>
  <si>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</si>
  <si>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</si>
  <si>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</si>
  <si>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</si>
  <si>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</si>
  <si>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</si>
  <si>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</si>
  <si>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</si>
  <si>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</si>
  <si>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</si>
  <si>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</si>
  <si>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</si>
  <si>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</si>
  <si>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</si>
  <si>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</si>
  <si>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</si>
  <si>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</si>
  <si>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</si>
  <si>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</si>
  <si>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</si>
  <si>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</si>
  <si>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</si>
  <si>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</si>
  <si>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</si>
  <si>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</si>
  <si>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</si>
  <si>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</si>
  <si>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</si>
  <si>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</si>
  <si>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</si>
  <si>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</si>
  <si>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</si>
  <si>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</si>
  <si>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</si>
  <si>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</si>
  <si>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</si>
  <si>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</si>
  <si>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</si>
  <si>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</si>
  <si>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</si>
  <si>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</si>
  <si>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</si>
  <si>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</si>
  <si>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</si>
  <si>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</si>
  <si>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</si>
  <si>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</si>
  <si>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</si>
  <si>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</si>
  <si>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</si>
  <si>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</si>
  <si>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社会医療診療行為別調査費</t>
    <rPh sb="0" eb="2">
      <t>シャカイ</t>
    </rPh>
    <rPh sb="2" eb="4">
      <t>イリョウ</t>
    </rPh>
    <rPh sb="4" eb="6">
      <t>シンリョウ</t>
    </rPh>
    <rPh sb="6" eb="8">
      <t>コウイ</t>
    </rPh>
    <rPh sb="8" eb="9">
      <t>ベツ</t>
    </rPh>
    <rPh sb="9" eb="11">
      <t>チョウサ</t>
    </rPh>
    <rPh sb="11" eb="12">
      <t>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</si>
  <si>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</si>
  <si>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4">
      <t>トウケイ</t>
    </rPh>
    <rPh sb="4" eb="5">
      <t>シツ</t>
    </rPh>
    <phoneticPr fontId="5"/>
  </si>
  <si>
    <t>統計管理官　仲津留　隆</t>
    <rPh sb="0" eb="2">
      <t>トウケイ</t>
    </rPh>
    <rPh sb="2" eb="4">
      <t>カンリ</t>
    </rPh>
    <rPh sb="4" eb="5">
      <t>カン</t>
    </rPh>
    <rPh sb="6" eb="7">
      <t>ナカ</t>
    </rPh>
    <rPh sb="7" eb="9">
      <t>ツル</t>
    </rPh>
    <rPh sb="10" eb="11">
      <t>タカシ</t>
    </rPh>
    <phoneticPr fontId="5"/>
  </si>
  <si>
    <t>統計法（平成19年5月23日法律第53号）第2条第5項
高齢者の医療の確保に関する法律（昭和57年8月17日法律第80号）第16条</t>
    <rPh sb="0" eb="3">
      <t>トウケイホウ</t>
    </rPh>
    <rPh sb="4" eb="6">
      <t>ヘイセイ</t>
    </rPh>
    <rPh sb="8" eb="9">
      <t>ネン</t>
    </rPh>
    <rPh sb="10" eb="11">
      <t>ガツ</t>
    </rPh>
    <rPh sb="13" eb="14">
      <t>ヒ</t>
    </rPh>
    <rPh sb="14" eb="16">
      <t>ホウリツ</t>
    </rPh>
    <rPh sb="16" eb="17">
      <t>ダイ</t>
    </rPh>
    <rPh sb="19" eb="20">
      <t>ゴウ</t>
    </rPh>
    <rPh sb="21" eb="22">
      <t>ダイ</t>
    </rPh>
    <rPh sb="23" eb="24">
      <t>ジョウ</t>
    </rPh>
    <rPh sb="24" eb="25">
      <t>ダイ</t>
    </rPh>
    <rPh sb="26" eb="27">
      <t>コウ</t>
    </rPh>
    <rPh sb="28" eb="31">
      <t>コウレイシャ</t>
    </rPh>
    <rPh sb="32" eb="34">
      <t>イリョウ</t>
    </rPh>
    <rPh sb="35" eb="37">
      <t>カクホ</t>
    </rPh>
    <rPh sb="38" eb="39">
      <t>カン</t>
    </rPh>
    <rPh sb="41" eb="43">
      <t>ホウリツ</t>
    </rPh>
    <rPh sb="44" eb="46">
      <t>ショウワ</t>
    </rPh>
    <rPh sb="48" eb="49">
      <t>ネン</t>
    </rPh>
    <rPh sb="50" eb="51">
      <t>ガツ</t>
    </rPh>
    <rPh sb="53" eb="54">
      <t>ヒ</t>
    </rPh>
    <rPh sb="54" eb="56">
      <t>ホウリツ</t>
    </rPh>
    <rPh sb="56" eb="57">
      <t>ダイ</t>
    </rPh>
    <rPh sb="59" eb="60">
      <t>ゴウ</t>
    </rPh>
    <rPh sb="61" eb="62">
      <t>ダイ</t>
    </rPh>
    <rPh sb="64" eb="65">
      <t>ジョウ</t>
    </rPh>
    <phoneticPr fontId="5"/>
  </si>
  <si>
    <t>○</t>
  </si>
  <si>
    <t>医療保険制度における医療の給付の受給者に係る診療行為の内容、傷病の状況、調剤行為の内容及び薬剤の使用状況等を明らかにし、医療保険行政に必要な基礎資料を得ることを目的とする。</t>
    <rPh sb="0" eb="2">
      <t>イリョウ</t>
    </rPh>
    <rPh sb="2" eb="4">
      <t>ホケン</t>
    </rPh>
    <rPh sb="4" eb="6">
      <t>セイド</t>
    </rPh>
    <rPh sb="10" eb="12">
      <t>イリョウ</t>
    </rPh>
    <rPh sb="13" eb="15">
      <t>キュウフ</t>
    </rPh>
    <rPh sb="16" eb="19">
      <t>ジュキュウシャ</t>
    </rPh>
    <rPh sb="20" eb="21">
      <t>カカ</t>
    </rPh>
    <rPh sb="22" eb="24">
      <t>シンリョウ</t>
    </rPh>
    <rPh sb="24" eb="26">
      <t>コウイ</t>
    </rPh>
    <rPh sb="27" eb="29">
      <t>ナイヨウ</t>
    </rPh>
    <rPh sb="30" eb="32">
      <t>ショウビョウ</t>
    </rPh>
    <rPh sb="33" eb="35">
      <t>ジョウキョウ</t>
    </rPh>
    <rPh sb="36" eb="38">
      <t>チョウザイ</t>
    </rPh>
    <rPh sb="38" eb="40">
      <t>コウイ</t>
    </rPh>
    <rPh sb="41" eb="43">
      <t>ナイヨウ</t>
    </rPh>
    <rPh sb="43" eb="44">
      <t>オヨ</t>
    </rPh>
    <rPh sb="45" eb="47">
      <t>ヤクザイ</t>
    </rPh>
    <rPh sb="48" eb="50">
      <t>シヨウ</t>
    </rPh>
    <rPh sb="50" eb="52">
      <t>ジョウキョウ</t>
    </rPh>
    <rPh sb="52" eb="53">
      <t>トウ</t>
    </rPh>
    <rPh sb="54" eb="55">
      <t>アキ</t>
    </rPh>
    <rPh sb="60" eb="62">
      <t>イリョウ</t>
    </rPh>
    <rPh sb="62" eb="64">
      <t>ホケン</t>
    </rPh>
    <rPh sb="64" eb="66">
      <t>ギョウセイ</t>
    </rPh>
    <rPh sb="67" eb="69">
      <t>ヒツヨウ</t>
    </rPh>
    <rPh sb="70" eb="72">
      <t>キソ</t>
    </rPh>
    <rPh sb="72" eb="74">
      <t>シリョウ</t>
    </rPh>
    <rPh sb="75" eb="76">
      <t>エ</t>
    </rPh>
    <rPh sb="80" eb="82">
      <t>モクテキ</t>
    </rPh>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</si>
  <si>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rPh sb="0" eb="2">
      <t>シャカイ</t>
    </rPh>
    <rPh sb="2" eb="4">
      <t>ホケン</t>
    </rPh>
    <rPh sb="4" eb="6">
      <t>シンリョウ</t>
    </rPh>
    <rPh sb="6" eb="8">
      <t>ホウシュウ</t>
    </rPh>
    <rPh sb="8" eb="10">
      <t>シハラ</t>
    </rPh>
    <rPh sb="10" eb="12">
      <t>キキン</t>
    </rPh>
    <rPh sb="12" eb="14">
      <t>シブ</t>
    </rPh>
    <rPh sb="14" eb="15">
      <t>オヨ</t>
    </rPh>
    <rPh sb="16" eb="18">
      <t>コクミン</t>
    </rPh>
    <rPh sb="18" eb="20">
      <t>ケンコウ</t>
    </rPh>
    <rPh sb="20" eb="22">
      <t>ホケン</t>
    </rPh>
    <rPh sb="22" eb="24">
      <t>ダンタイ</t>
    </rPh>
    <rPh sb="24" eb="27">
      <t>レンゴウカイ</t>
    </rPh>
    <rPh sb="31" eb="33">
      <t>シンサ</t>
    </rPh>
    <rPh sb="33" eb="35">
      <t>ケッテイ</t>
    </rPh>
    <rPh sb="40" eb="41">
      <t>ガツ</t>
    </rPh>
    <rPh sb="41" eb="43">
      <t>シンサ</t>
    </rPh>
    <rPh sb="43" eb="44">
      <t>ブン</t>
    </rPh>
    <rPh sb="45" eb="47">
      <t>シンリョウ</t>
    </rPh>
    <rPh sb="47" eb="49">
      <t>ホウシュウ</t>
    </rPh>
    <rPh sb="49" eb="52">
      <t>メイサイショ</t>
    </rPh>
    <rPh sb="52" eb="53">
      <t>オヨ</t>
    </rPh>
    <rPh sb="54" eb="56">
      <t>チョウザイ</t>
    </rPh>
    <rPh sb="56" eb="58">
      <t>ホウシュウ</t>
    </rPh>
    <rPh sb="58" eb="61">
      <t>メイサイショ</t>
    </rPh>
    <rPh sb="62" eb="64">
      <t>タイショウ</t>
    </rPh>
    <rPh sb="67" eb="69">
      <t>トウガイ</t>
    </rPh>
    <rPh sb="69" eb="72">
      <t>メイサイショ</t>
    </rPh>
    <rPh sb="73" eb="75">
      <t>トウショウ</t>
    </rPh>
    <rPh sb="79" eb="81">
      <t>シュウケイ</t>
    </rPh>
    <rPh sb="85" eb="87">
      <t>ケッカ</t>
    </rPh>
    <rPh sb="88" eb="90">
      <t>コウヒョウ</t>
    </rPh>
    <phoneticPr fontId="5"/>
  </si>
  <si>
    <t>厚生労働統計調査費</t>
    <rPh sb="0" eb="2">
      <t>コウセイ</t>
    </rPh>
    <rPh sb="2" eb="4">
      <t>ロウドウ</t>
    </rPh>
    <rPh sb="4" eb="6">
      <t>トウケイ</t>
    </rPh>
    <rPh sb="6" eb="8">
      <t>チョウサ</t>
    </rPh>
    <rPh sb="8" eb="9">
      <t>ヒ</t>
    </rPh>
    <phoneticPr fontId="5"/>
  </si>
  <si>
    <t>定量的な成果目標の設定が困難</t>
    <rPh sb="0" eb="3">
      <t>テイリョウテキ</t>
    </rPh>
    <rPh sb="4" eb="6">
      <t>セイカ</t>
    </rPh>
    <rPh sb="6" eb="8">
      <t>モクヒョウ</t>
    </rPh>
    <rPh sb="9" eb="11">
      <t>セッテイ</t>
    </rPh>
    <rPh sb="12" eb="14">
      <t>コンナン</t>
    </rPh>
    <phoneticPr fontId="5"/>
  </si>
  <si>
    <t>社会医療診療行為別統計</t>
    <rPh sb="0" eb="2">
      <t>シャカイ</t>
    </rPh>
    <rPh sb="2" eb="4">
      <t>イリョウ</t>
    </rPh>
    <rPh sb="4" eb="6">
      <t>シンリョウ</t>
    </rPh>
    <rPh sb="6" eb="8">
      <t>コウイ</t>
    </rPh>
    <rPh sb="8" eb="9">
      <t>ベツ</t>
    </rPh>
    <rPh sb="9" eb="11">
      <t>トウケイ</t>
    </rPh>
    <phoneticPr fontId="5"/>
  </si>
  <si>
    <t>-</t>
  </si>
  <si>
    <t>-</t>
    <phoneticPr fontId="5"/>
  </si>
  <si>
    <t>事業の性質上主としてアウトプットによる検証のみが可能だと位置付けることが望ましいため。</t>
    <rPh sb="0" eb="2">
      <t>ジギョウ</t>
    </rPh>
    <rPh sb="3" eb="6">
      <t>セイシツジョウ</t>
    </rPh>
    <rPh sb="6" eb="7">
      <t>シュ</t>
    </rPh>
    <rPh sb="19" eb="21">
      <t>ケンショウ</t>
    </rPh>
    <rPh sb="24" eb="26">
      <t>カノウ</t>
    </rPh>
    <rPh sb="28" eb="31">
      <t>イチヅ</t>
    </rPh>
    <rPh sb="36" eb="37">
      <t>ノゾ</t>
    </rPh>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</si>
  <si>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</si>
  <si>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取りまとめ、公表できた調査数</t>
    <rPh sb="0" eb="1">
      <t>ト</t>
    </rPh>
    <rPh sb="6" eb="8">
      <t>コウヒョウ</t>
    </rPh>
    <rPh sb="11" eb="14">
      <t>チョウサスウ</t>
    </rPh>
    <phoneticPr fontId="5"/>
  </si>
  <si>
    <t>調査</t>
    <rPh sb="0" eb="2">
      <t>チョウサ</t>
    </rPh>
    <phoneticPr fontId="5"/>
  </si>
  <si>
    <t>社会医療診療行為別統計
客体数：枚
令和３年度公表予定：令和３年6月</t>
    <rPh sb="0" eb="2">
      <t>シャカイ</t>
    </rPh>
    <rPh sb="2" eb="4">
      <t>イリョウ</t>
    </rPh>
    <rPh sb="4" eb="6">
      <t>シンリョウ</t>
    </rPh>
    <rPh sb="6" eb="8">
      <t>コウイ</t>
    </rPh>
    <rPh sb="8" eb="9">
      <t>ベツ</t>
    </rPh>
    <rPh sb="9" eb="11">
      <t>トウケイ</t>
    </rPh>
    <rPh sb="12" eb="13">
      <t>キャク</t>
    </rPh>
    <rPh sb="13" eb="14">
      <t>タイ</t>
    </rPh>
    <rPh sb="14" eb="15">
      <t>スウ</t>
    </rPh>
    <rPh sb="16" eb="17">
      <t>マイ</t>
    </rPh>
    <rPh sb="18" eb="20">
      <t>レイワ</t>
    </rPh>
    <rPh sb="21" eb="23">
      <t>ネンド</t>
    </rPh>
    <rPh sb="23" eb="25">
      <t>コウヒョウ</t>
    </rPh>
    <rPh sb="25" eb="27">
      <t>ヨテイ</t>
    </rPh>
    <rPh sb="28" eb="30">
      <t>レイワ</t>
    </rPh>
    <rPh sb="31" eb="32">
      <t>ネン</t>
    </rPh>
    <rPh sb="33" eb="34">
      <t>ガツ</t>
    </rPh>
    <phoneticPr fontId="5"/>
  </si>
  <si>
    <t>レセプト枚数</t>
    <rPh sb="4" eb="6">
      <t>マイスウ</t>
    </rPh>
    <phoneticPr fontId="5"/>
  </si>
  <si>
    <t>年度執行額（円）／調査客体数（千枚）</t>
    <rPh sb="0" eb="2">
      <t>ネンド</t>
    </rPh>
    <rPh sb="2" eb="4">
      <t>シッコウ</t>
    </rPh>
    <rPh sb="4" eb="5">
      <t>ガク</t>
    </rPh>
    <rPh sb="6" eb="7">
      <t>エン</t>
    </rPh>
    <rPh sb="9" eb="11">
      <t>チョウサ</t>
    </rPh>
    <rPh sb="11" eb="13">
      <t>キャクタイ</t>
    </rPh>
    <rPh sb="13" eb="14">
      <t>スウ</t>
    </rPh>
    <rPh sb="15" eb="17">
      <t>センマイ</t>
    </rPh>
    <phoneticPr fontId="5"/>
  </si>
  <si>
    <t>円</t>
    <rPh sb="0" eb="1">
      <t>エン</t>
    </rPh>
    <phoneticPr fontId="5"/>
  </si>
  <si>
    <t xml:space="preserve"> 　円/千件</t>
    <rPh sb="2" eb="3">
      <t>エン</t>
    </rPh>
    <rPh sb="4" eb="5">
      <t>セン</t>
    </rPh>
    <rPh sb="5" eb="6">
      <t>ケン</t>
    </rPh>
    <phoneticPr fontId="5"/>
  </si>
  <si>
    <t>31,803,938
/157,927</t>
    <phoneticPr fontId="5"/>
  </si>
  <si>
    <t>27,291,300
/157,719</t>
    <phoneticPr fontId="5"/>
  </si>
  <si>
    <t>有</t>
  </si>
  <si>
    <t>無</t>
  </si>
  <si>
    <t>診療報酬改定のための基礎資料として活用され、また、広く国民からも利用されており、ニーズを的確に反映している。</t>
    <rPh sb="0" eb="2">
      <t>シンリョウ</t>
    </rPh>
    <rPh sb="2" eb="4">
      <t>ホウシュウ</t>
    </rPh>
    <rPh sb="4" eb="6">
      <t>カイテイ</t>
    </rPh>
    <rPh sb="10" eb="12">
      <t>キソ</t>
    </rPh>
    <rPh sb="12" eb="14">
      <t>シリョウ</t>
    </rPh>
    <rPh sb="17" eb="19">
      <t>カツヨウ</t>
    </rPh>
    <rPh sb="25" eb="26">
      <t>ヒロ</t>
    </rPh>
    <rPh sb="27" eb="29">
      <t>コクミン</t>
    </rPh>
    <rPh sb="32" eb="34">
      <t>リヨウ</t>
    </rPh>
    <rPh sb="44" eb="46">
      <t>テキカク</t>
    </rPh>
    <rPh sb="47" eb="49">
      <t>ハンエイ</t>
    </rPh>
    <phoneticPr fontId="5"/>
  </si>
  <si>
    <t>診療報酬明細書を使用する調査であるため地方自治体や民間等に委託出来るものではない。</t>
    <rPh sb="0" eb="2">
      <t>シンリョウ</t>
    </rPh>
    <rPh sb="2" eb="4">
      <t>ホウシュウ</t>
    </rPh>
    <rPh sb="4" eb="7">
      <t>メイサイショ</t>
    </rPh>
    <rPh sb="8" eb="10">
      <t>シヨウ</t>
    </rPh>
    <rPh sb="12" eb="14">
      <t>チョウサ</t>
    </rPh>
    <rPh sb="19" eb="21">
      <t>チホウ</t>
    </rPh>
    <rPh sb="21" eb="24">
      <t>ジチタイ</t>
    </rPh>
    <rPh sb="25" eb="27">
      <t>ミンカン</t>
    </rPh>
    <rPh sb="27" eb="28">
      <t>トウ</t>
    </rPh>
    <rPh sb="29" eb="31">
      <t>イタク</t>
    </rPh>
    <rPh sb="31" eb="33">
      <t>デキ</t>
    </rPh>
    <phoneticPr fontId="5"/>
  </si>
  <si>
    <t>診療報酬改定の基礎資料を得るための重要な事業であり、優先度は高い。</t>
    <rPh sb="0" eb="2">
      <t>シンリョウ</t>
    </rPh>
    <rPh sb="2" eb="4">
      <t>ホウシュウ</t>
    </rPh>
    <rPh sb="4" eb="6">
      <t>カイテイ</t>
    </rPh>
    <rPh sb="7" eb="9">
      <t>キソ</t>
    </rPh>
    <rPh sb="9" eb="11">
      <t>シリョウ</t>
    </rPh>
    <rPh sb="12" eb="13">
      <t>エ</t>
    </rPh>
    <rPh sb="17" eb="19">
      <t>ジュウヨウ</t>
    </rPh>
    <rPh sb="20" eb="22">
      <t>ジギョウ</t>
    </rPh>
    <rPh sb="26" eb="29">
      <t>ユウセンド</t>
    </rPh>
    <rPh sb="30" eb="31">
      <t>タカ</t>
    </rPh>
    <phoneticPr fontId="5"/>
  </si>
  <si>
    <t>会計法令上認められている少額随契以外は、一般競争入札で実施。
２年度は一般競争入札を実施したが、結果として一者応札となった。今後はより積極的な声かけを実施し、複数の業者からの応札を目指す等、一者応札の改善を図る。</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rPh sb="35" eb="37">
      <t>イッパン</t>
    </rPh>
    <rPh sb="37" eb="39">
      <t>キョウソウ</t>
    </rPh>
    <rPh sb="39" eb="41">
      <t>ニュウサツ</t>
    </rPh>
    <rPh sb="42" eb="44">
      <t>ジッシ</t>
    </rPh>
    <rPh sb="48" eb="50">
      <t>ケッカ</t>
    </rPh>
    <rPh sb="53" eb="54">
      <t>イッ</t>
    </rPh>
    <rPh sb="54" eb="55">
      <t>シャ</t>
    </rPh>
    <rPh sb="55" eb="57">
      <t>オウサツ</t>
    </rPh>
    <rPh sb="62" eb="64">
      <t>コンゴ</t>
    </rPh>
    <rPh sb="67" eb="70">
      <t>セッキョクテキ</t>
    </rPh>
    <rPh sb="71" eb="72">
      <t>コエ</t>
    </rPh>
    <rPh sb="75" eb="77">
      <t>ジッシ</t>
    </rPh>
    <rPh sb="79" eb="81">
      <t>フクスウ</t>
    </rPh>
    <rPh sb="82" eb="84">
      <t>ギョウシャ</t>
    </rPh>
    <rPh sb="87" eb="89">
      <t>オウサツ</t>
    </rPh>
    <rPh sb="90" eb="92">
      <t>メザ</t>
    </rPh>
    <rPh sb="93" eb="94">
      <t>トウ</t>
    </rPh>
    <rPh sb="95" eb="96">
      <t>イッ</t>
    </rPh>
    <rPh sb="96" eb="97">
      <t>シャ</t>
    </rPh>
    <rPh sb="97" eb="99">
      <t>オウサツ</t>
    </rPh>
    <rPh sb="100" eb="102">
      <t>カイゼン</t>
    </rPh>
    <rPh sb="103" eb="104">
      <t>ハカ</t>
    </rPh>
    <phoneticPr fontId="5"/>
  </si>
  <si>
    <t>‐</t>
  </si>
  <si>
    <t>データベースを活用することで単位あたりのコスト削減を行っており、その水準は妥当であると考えている。</t>
    <rPh sb="7" eb="9">
      <t>カツヨウ</t>
    </rPh>
    <rPh sb="14" eb="16">
      <t>タンイ</t>
    </rPh>
    <rPh sb="23" eb="25">
      <t>サクゲン</t>
    </rPh>
    <rPh sb="26" eb="27">
      <t>オコナ</t>
    </rPh>
    <rPh sb="34" eb="36">
      <t>スイジュン</t>
    </rPh>
    <rPh sb="37" eb="39">
      <t>ダトウ</t>
    </rPh>
    <rPh sb="43" eb="44">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</si>
  <si>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</si>
  <si>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</si>
  <si>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チタイ</t>
    </rPh>
    <rPh sb="49" eb="51">
      <t>トウケイ</t>
    </rPh>
    <rPh sb="55" eb="57">
      <t>コウヒョウ</t>
    </rPh>
    <rPh sb="62" eb="64">
      <t>セイカ</t>
    </rPh>
    <rPh sb="64" eb="66">
      <t>ジッセキ</t>
    </rPh>
    <rPh sb="67" eb="69">
      <t>セイカ</t>
    </rPh>
    <rPh sb="69" eb="71">
      <t>モクヒョウ</t>
    </rPh>
    <rPh sb="72" eb="74">
      <t>ミア</t>
    </rPh>
    <phoneticPr fontId="5"/>
  </si>
  <si>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5"/>
  </si>
  <si>
    <t>診療報酬改定のための基礎資料として活用されている。</t>
    <rPh sb="0" eb="2">
      <t>シンリョウ</t>
    </rPh>
    <rPh sb="2" eb="4">
      <t>ホウシュウ</t>
    </rPh>
    <rPh sb="4" eb="6">
      <t>カイテイ</t>
    </rPh>
    <rPh sb="10" eb="12">
      <t>キソ</t>
    </rPh>
    <rPh sb="12" eb="14">
      <t>シリョウ</t>
    </rPh>
    <rPh sb="17" eb="19">
      <t>カツヨウ</t>
    </rPh>
    <phoneticPr fontId="5"/>
  </si>
  <si>
    <t>成果目標である「調査の実施」に関しては、当初計画どおり円滑に調査を実施した。
「調査結果の公表」に関しては、ポイントを示すなど国民にわかりやすいように公表資料を作成し、遅滞なく公表を行った。
また、調達に関しては、一般競争入札を実施した。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チタイ</t>
    </rPh>
    <rPh sb="88" eb="90">
      <t>コウヒョウ</t>
    </rPh>
    <rPh sb="91" eb="92">
      <t>オコナ</t>
    </rPh>
    <rPh sb="99" eb="101">
      <t>チョウタツ</t>
    </rPh>
    <rPh sb="102" eb="103">
      <t>カン</t>
    </rPh>
    <rPh sb="107" eb="109">
      <t>イッパン</t>
    </rPh>
    <rPh sb="109" eb="111">
      <t>キョウソウ</t>
    </rPh>
    <rPh sb="111" eb="113">
      <t>ニュウサツ</t>
    </rPh>
    <rPh sb="114" eb="116">
      <t>ジッシ</t>
    </rPh>
    <phoneticPr fontId="5"/>
  </si>
  <si>
    <t>12</t>
    <phoneticPr fontId="5"/>
  </si>
  <si>
    <t>923</t>
    <phoneticPr fontId="5"/>
  </si>
  <si>
    <t>922</t>
    <phoneticPr fontId="5"/>
  </si>
  <si>
    <t>928</t>
    <phoneticPr fontId="5"/>
  </si>
  <si>
    <t>896</t>
    <phoneticPr fontId="5"/>
  </si>
  <si>
    <t>902</t>
    <phoneticPr fontId="5"/>
  </si>
  <si>
    <t>903</t>
    <phoneticPr fontId="5"/>
  </si>
  <si>
    <t>A.富士通エフアイピー(株)</t>
    <rPh sb="2" eb="5">
      <t>フジツウ</t>
    </rPh>
    <rPh sb="11" eb="14">
      <t>カブ</t>
    </rPh>
    <phoneticPr fontId="5"/>
  </si>
  <si>
    <t>雑役務費</t>
    <rPh sb="0" eb="1">
      <t>ザツ</t>
    </rPh>
    <rPh sb="1" eb="3">
      <t>エキム</t>
    </rPh>
    <rPh sb="3" eb="4">
      <t>ヒ</t>
    </rPh>
    <phoneticPr fontId="5"/>
  </si>
  <si>
    <t>統計作成業務</t>
    <rPh sb="0" eb="2">
      <t>トウケイ</t>
    </rPh>
    <rPh sb="2" eb="4">
      <t>サクセイ</t>
    </rPh>
    <rPh sb="4" eb="6">
      <t>ギョウム</t>
    </rPh>
    <phoneticPr fontId="5"/>
  </si>
  <si>
    <t>印刷製本費</t>
    <rPh sb="0" eb="2">
      <t>インサツ</t>
    </rPh>
    <rPh sb="2" eb="4">
      <t>セイホン</t>
    </rPh>
    <rPh sb="4" eb="5">
      <t>ヒ</t>
    </rPh>
    <phoneticPr fontId="5"/>
  </si>
  <si>
    <t>報告書の印刷</t>
    <rPh sb="0" eb="3">
      <t>ホウコクショ</t>
    </rPh>
    <rPh sb="4" eb="6">
      <t>インサツ</t>
    </rPh>
    <phoneticPr fontId="5"/>
  </si>
  <si>
    <t>B.(株)デンショク</t>
    <rPh sb="2" eb="5">
      <t>カブ</t>
    </rPh>
    <phoneticPr fontId="5"/>
  </si>
  <si>
    <t>富士通エフ・アイ・ピー(株)</t>
    <rPh sb="0" eb="3">
      <t>フジツウ</t>
    </rPh>
    <rPh sb="11" eb="14">
      <t>カブ</t>
    </rPh>
    <phoneticPr fontId="5"/>
  </si>
  <si>
    <t>統計作成</t>
    <rPh sb="0" eb="2">
      <t>トウケイ</t>
    </rPh>
    <rPh sb="2" eb="4">
      <t>サクセイ</t>
    </rPh>
    <phoneticPr fontId="5"/>
  </si>
  <si>
    <t>A.一般競争契約（最低価格）</t>
    <rPh sb="2" eb="4">
      <t>イッパン</t>
    </rPh>
    <rPh sb="4" eb="6">
      <t>キョウソウ</t>
    </rPh>
    <rPh sb="6" eb="8">
      <t>ケイヤク</t>
    </rPh>
    <rPh sb="9" eb="11">
      <t>サイテイ</t>
    </rPh>
    <rPh sb="11" eb="13">
      <t>カカク</t>
    </rPh>
    <phoneticPr fontId="5"/>
  </si>
  <si>
    <t>B.随意契約（少額）</t>
    <rPh sb="2" eb="4">
      <t>ズイイ</t>
    </rPh>
    <rPh sb="4" eb="6">
      <t>ケイヤク</t>
    </rPh>
    <rPh sb="7" eb="9">
      <t>ショウガクテイカカク</t>
    </rPh>
    <phoneticPr fontId="5"/>
  </si>
  <si>
    <t>(株)デンショク</t>
    <rPh sb="0" eb="3">
      <t>カブ</t>
    </rPh>
    <phoneticPr fontId="5"/>
  </si>
  <si>
    <t>（独）国立印刷局</t>
    <rPh sb="1" eb="2">
      <t>ドク</t>
    </rPh>
    <rPh sb="3" eb="5">
      <t>コクリツ</t>
    </rPh>
    <rPh sb="5" eb="7">
      <t>インサツ</t>
    </rPh>
    <rPh sb="7" eb="8">
      <t>キョク</t>
    </rPh>
    <phoneticPr fontId="5"/>
  </si>
  <si>
    <t>官報公告（統計作成業務）</t>
    <rPh sb="0" eb="2">
      <t>カンポウ</t>
    </rPh>
    <rPh sb="2" eb="4">
      <t>コウコク</t>
    </rPh>
    <rPh sb="5" eb="7">
      <t>トウケイ</t>
    </rPh>
    <rPh sb="7" eb="9">
      <t>サクセイ</t>
    </rPh>
    <rPh sb="9" eb="11">
      <t>ギョウム</t>
    </rPh>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</si>
  <si>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</si>
  <si>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</si>
  <si>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t>
    <phoneticPr fontId="5"/>
  </si>
  <si>
    <t>事業の目標が達成できているが、２年度は結果として一者応札となってしまった。入札に参加しやすくなるよう、仕様書を受領した業者及び説明会に参加した業者等に対し、より積極的に声かけを行うことで複数の事業者からの応札を目指し、より適切な調達になるよう努める。また、本調査は、統計の作成や調査結果の提供に係る経費であり、その必要性等を考慮し、引き続き円滑な統計の実施及びわかりやすい公表資料の作成、早期公表に努め、適切かつ効率的な執行に努める。</t>
    <rPh sb="0" eb="2">
      <t>ジギョウ</t>
    </rPh>
    <rPh sb="3" eb="5">
      <t>モクヒョウ</t>
    </rPh>
    <rPh sb="6" eb="8">
      <t>タッセイ</t>
    </rPh>
    <rPh sb="19" eb="21">
      <t>ケッカ</t>
    </rPh>
    <rPh sb="24" eb="25">
      <t>イッ</t>
    </rPh>
    <rPh sb="25" eb="26">
      <t>シャ</t>
    </rPh>
    <rPh sb="26" eb="28">
      <t>オウサツ</t>
    </rPh>
    <rPh sb="37" eb="39">
      <t>ニュウサツ</t>
    </rPh>
    <rPh sb="40" eb="42">
      <t>サンカ</t>
    </rPh>
    <rPh sb="51" eb="54">
      <t>シヨウショ</t>
    </rPh>
    <rPh sb="55" eb="57">
      <t>ジュリョウ</t>
    </rPh>
    <rPh sb="59" eb="61">
      <t>ギョウシャ</t>
    </rPh>
    <rPh sb="61" eb="62">
      <t>オヨ</t>
    </rPh>
    <rPh sb="63" eb="66">
      <t>セツメイカイ</t>
    </rPh>
    <rPh sb="67" eb="69">
      <t>サンカ</t>
    </rPh>
    <rPh sb="71" eb="73">
      <t>ギョウシャ</t>
    </rPh>
    <rPh sb="73" eb="74">
      <t>トウ</t>
    </rPh>
    <rPh sb="75" eb="76">
      <t>タイ</t>
    </rPh>
    <rPh sb="80" eb="83">
      <t>セッキョクテキ</t>
    </rPh>
    <rPh sb="84" eb="85">
      <t>コエ</t>
    </rPh>
    <rPh sb="88" eb="89">
      <t>オコナ</t>
    </rPh>
    <rPh sb="93" eb="95">
      <t>フクスウ</t>
    </rPh>
    <rPh sb="96" eb="99">
      <t>ジギョウシャ</t>
    </rPh>
    <rPh sb="102" eb="104">
      <t>オウサツ</t>
    </rPh>
    <rPh sb="105" eb="107">
      <t>メザ</t>
    </rPh>
    <rPh sb="111" eb="113">
      <t>テキセツ</t>
    </rPh>
    <rPh sb="114" eb="116">
      <t>チョウタツ</t>
    </rPh>
    <rPh sb="121" eb="122">
      <t>ツト</t>
    </rPh>
    <rPh sb="128" eb="131">
      <t>ホンチョウサ</t>
    </rPh>
    <rPh sb="133" eb="135">
      <t>トウケイ</t>
    </rPh>
    <rPh sb="136" eb="138">
      <t>サクセイ</t>
    </rPh>
    <rPh sb="139" eb="141">
      <t>チョウサ</t>
    </rPh>
    <rPh sb="141" eb="143">
      <t>ケッカ</t>
    </rPh>
    <rPh sb="144" eb="146">
      <t>テイキョウ</t>
    </rPh>
    <rPh sb="147" eb="148">
      <t>カカ</t>
    </rPh>
    <rPh sb="149" eb="151">
      <t>ケイヒ</t>
    </rPh>
    <rPh sb="157" eb="160">
      <t>ヒツヨウセイ</t>
    </rPh>
    <rPh sb="160" eb="161">
      <t>トウ</t>
    </rPh>
    <rPh sb="162" eb="164">
      <t>コウリョ</t>
    </rPh>
    <rPh sb="166" eb="167">
      <t>ヒ</t>
    </rPh>
    <rPh sb="168" eb="169">
      <t>ツヅ</t>
    </rPh>
    <rPh sb="170" eb="172">
      <t>エンカツ</t>
    </rPh>
    <rPh sb="173" eb="175">
      <t>トウケイ</t>
    </rPh>
    <rPh sb="176" eb="178">
      <t>ジッシ</t>
    </rPh>
    <rPh sb="178" eb="179">
      <t>オヨ</t>
    </rPh>
    <rPh sb="186" eb="188">
      <t>コウヒョウ</t>
    </rPh>
    <rPh sb="188" eb="190">
      <t>シリョウ</t>
    </rPh>
    <rPh sb="191" eb="193">
      <t>サクセイ</t>
    </rPh>
    <rPh sb="194" eb="196">
      <t>ソウキ</t>
    </rPh>
    <rPh sb="196" eb="198">
      <t>コウヒョウ</t>
    </rPh>
    <rPh sb="199" eb="200">
      <t>ツト</t>
    </rPh>
    <rPh sb="202" eb="204">
      <t>テキセツ</t>
    </rPh>
    <rPh sb="206" eb="209">
      <t>コウリツテキ</t>
    </rPh>
    <rPh sb="210" eb="212">
      <t>シッコウ</t>
    </rPh>
    <rPh sb="213" eb="214">
      <t>ツト</t>
    </rPh>
    <phoneticPr fontId="5"/>
  </si>
  <si>
    <t>44,062,000
/142,000</t>
    <phoneticPr fontId="5"/>
  </si>
  <si>
    <t>35,818,749
/127,212</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</si>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</sst>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199915</xdr:colOff>
      <xdr:row>750</xdr:row>
      <xdr:rowOff>0</xdr:rowOff>
    </xdr:from>
    <xdr:to>
      <xdr:col>35</xdr:col>
      <xdr:colOff>119000</xdr:colOff>
      <xdr:row>751</xdr:row>
      <xdr:rowOff>192881</xdr:rowOff>
    </xdr:to>
    <xdr:sp macro="" textlink="">
      <xdr:nvSpPr>
        <xdr:cNvPr id="2" name="正方形/長方形 1"/>
        <xdr:cNvSpPr/>
      </xdr:nvSpPr>
      <xdr:spPr>
        <a:xfrm>
          <a:off x="4600465" y="41700450"/>
          <a:ext cx="2519410" cy="54530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35.8</a:t>
          </a:r>
          <a:r>
            <a:rPr kumimoji="1" lang="ja-JP" altLang="en-US" sz="1100"/>
            <a:t>百万円</a:t>
          </a:r>
        </a:p>
      </xdr:txBody>
    </xdr:sp>
    <xdr:clientData/>
  </xdr:twoCellAnchor>
  <xdr:twoCellAnchor>
    <xdr:from>
      <xdr:col>22</xdr:col>
      <xdr:colOff>43476</xdr:colOff>
      <xdr:row>751</xdr:row>
      <xdr:rowOff>283272</xdr:rowOff>
    </xdr:from>
    <xdr:to>
      <xdr:col>35</xdr:col>
      <xdr:colOff>160223</xdr:colOff>
      <xdr:row>753</xdr:row>
      <xdr:rowOff>5912</xdr:rowOff>
    </xdr:to>
    <xdr:sp macro="" textlink="">
      <xdr:nvSpPr>
        <xdr:cNvPr id="3" name="大かっこ 2"/>
        <xdr:cNvSpPr/>
      </xdr:nvSpPr>
      <xdr:spPr>
        <a:xfrm>
          <a:off x="4444026" y="42336147"/>
          <a:ext cx="2717072" cy="42749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28</xdr:col>
      <xdr:colOff>197430</xdr:colOff>
      <xdr:row>752</xdr:row>
      <xdr:rowOff>335679</xdr:rowOff>
    </xdr:from>
    <xdr:to>
      <xdr:col>29</xdr:col>
      <xdr:colOff>0</xdr:colOff>
      <xdr:row>757</xdr:row>
      <xdr:rowOff>0</xdr:rowOff>
    </xdr:to>
    <xdr:cxnSp macro="">
      <xdr:nvCxnSpPr>
        <xdr:cNvPr id="4" name="直線コネクタ 3"/>
        <xdr:cNvCxnSpPr/>
      </xdr:nvCxnSpPr>
      <xdr:spPr>
        <a:xfrm>
          <a:off x="5798130" y="42740979"/>
          <a:ext cx="2595" cy="1426446"/>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148200</xdr:colOff>
      <xdr:row>756</xdr:row>
      <xdr:rowOff>345040</xdr:rowOff>
    </xdr:from>
    <xdr:to>
      <xdr:col>42</xdr:col>
      <xdr:colOff>49734</xdr:colOff>
      <xdr:row>757</xdr:row>
      <xdr:rowOff>11114</xdr:rowOff>
    </xdr:to>
    <xdr:cxnSp macro="">
      <xdr:nvCxnSpPr>
        <xdr:cNvPr id="5" name="直線コネクタ 4"/>
        <xdr:cNvCxnSpPr/>
      </xdr:nvCxnSpPr>
      <xdr:spPr>
        <a:xfrm flipV="1">
          <a:off x="3148575" y="44160040"/>
          <a:ext cx="5302209" cy="1849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29084</xdr:colOff>
      <xdr:row>760</xdr:row>
      <xdr:rowOff>214019</xdr:rowOff>
    </xdr:from>
    <xdr:to>
      <xdr:col>23</xdr:col>
      <xdr:colOff>90100</xdr:colOff>
      <xdr:row>761</xdr:row>
      <xdr:rowOff>115845</xdr:rowOff>
    </xdr:to>
    <xdr:sp macro="" textlink="">
      <xdr:nvSpPr>
        <xdr:cNvPr id="6" name="テキスト ボックス 5"/>
        <xdr:cNvSpPr txBox="1"/>
      </xdr:nvSpPr>
      <xdr:spPr>
        <a:xfrm>
          <a:off x="1629284" y="45438719"/>
          <a:ext cx="3061391" cy="25425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15</xdr:col>
      <xdr:colOff>136291</xdr:colOff>
      <xdr:row>757</xdr:row>
      <xdr:rowOff>11116</xdr:rowOff>
    </xdr:from>
    <xdr:to>
      <xdr:col>15</xdr:col>
      <xdr:colOff>136291</xdr:colOff>
      <xdr:row>760</xdr:row>
      <xdr:rowOff>88602</xdr:rowOff>
    </xdr:to>
    <xdr:cxnSp macro="">
      <xdr:nvCxnSpPr>
        <xdr:cNvPr id="7" name="直線コネクタ 6"/>
        <xdr:cNvCxnSpPr/>
      </xdr:nvCxnSpPr>
      <xdr:spPr>
        <a:xfrm rot="5400000">
          <a:off x="2569285" y="44745922"/>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52629</xdr:colOff>
      <xdr:row>757</xdr:row>
      <xdr:rowOff>11116</xdr:rowOff>
    </xdr:from>
    <xdr:to>
      <xdr:col>42</xdr:col>
      <xdr:colOff>52629</xdr:colOff>
      <xdr:row>760</xdr:row>
      <xdr:rowOff>88602</xdr:rowOff>
    </xdr:to>
    <xdr:cxnSp macro="">
      <xdr:nvCxnSpPr>
        <xdr:cNvPr id="8" name="直線コネクタ 7"/>
        <xdr:cNvCxnSpPr/>
      </xdr:nvCxnSpPr>
      <xdr:spPr>
        <a:xfrm rot="5400000">
          <a:off x="7886298" y="44745922"/>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155830</xdr:colOff>
      <xdr:row>761</xdr:row>
      <xdr:rowOff>223683</xdr:rowOff>
    </xdr:from>
    <xdr:to>
      <xdr:col>22</xdr:col>
      <xdr:colOff>187025</xdr:colOff>
      <xdr:row>763</xdr:row>
      <xdr:rowOff>72233</xdr:rowOff>
    </xdr:to>
    <xdr:sp macro="" textlink="">
      <xdr:nvSpPr>
        <xdr:cNvPr id="9" name="正方形/長方形 8"/>
        <xdr:cNvSpPr/>
      </xdr:nvSpPr>
      <xdr:spPr>
        <a:xfrm>
          <a:off x="1956055" y="45800808"/>
          <a:ext cx="2631520"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solidFill>
                <a:schemeClr val="tx1"/>
              </a:solidFill>
            </a:rPr>
            <a:t>34.1</a:t>
          </a:r>
          <a:r>
            <a:rPr kumimoji="1" lang="ja-JP" altLang="en-US" sz="1100">
              <a:solidFill>
                <a:schemeClr val="tx1"/>
              </a:solidFill>
            </a:rPr>
            <a:t>百万円</a:t>
          </a:r>
        </a:p>
      </xdr:txBody>
    </xdr:sp>
    <xdr:clientData/>
  </xdr:twoCellAnchor>
  <xdr:twoCellAnchor>
    <xdr:from>
      <xdr:col>10</xdr:col>
      <xdr:colOff>113169</xdr:colOff>
      <xdr:row>763</xdr:row>
      <xdr:rowOff>202166</xdr:rowOff>
    </xdr:from>
    <xdr:to>
      <xdr:col>22</xdr:col>
      <xdr:colOff>55967</xdr:colOff>
      <xdr:row>764</xdr:row>
      <xdr:rowOff>215309</xdr:rowOff>
    </xdr:to>
    <xdr:sp macro="" textlink="">
      <xdr:nvSpPr>
        <xdr:cNvPr id="10" name="大かっこ 9"/>
        <xdr:cNvSpPr/>
      </xdr:nvSpPr>
      <xdr:spPr>
        <a:xfrm>
          <a:off x="2113419" y="46484141"/>
          <a:ext cx="2343098"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37</xdr:col>
      <xdr:colOff>66837</xdr:colOff>
      <xdr:row>760</xdr:row>
      <xdr:rowOff>240508</xdr:rowOff>
    </xdr:from>
    <xdr:to>
      <xdr:col>47</xdr:col>
      <xdr:colOff>145789</xdr:colOff>
      <xdr:row>761</xdr:row>
      <xdr:rowOff>114782</xdr:rowOff>
    </xdr:to>
    <xdr:sp macro="" textlink="">
      <xdr:nvSpPr>
        <xdr:cNvPr id="11" name="テキスト ボックス 10"/>
        <xdr:cNvSpPr txBox="1"/>
      </xdr:nvSpPr>
      <xdr:spPr>
        <a:xfrm>
          <a:off x="7467762" y="45465208"/>
          <a:ext cx="2079202" cy="22669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36</xdr:col>
      <xdr:colOff>48347</xdr:colOff>
      <xdr:row>761</xdr:row>
      <xdr:rowOff>237290</xdr:rowOff>
    </xdr:from>
    <xdr:to>
      <xdr:col>49</xdr:col>
      <xdr:colOff>206484</xdr:colOff>
      <xdr:row>763</xdr:row>
      <xdr:rowOff>85840</xdr:rowOff>
    </xdr:to>
    <xdr:sp macro="" textlink="">
      <xdr:nvSpPr>
        <xdr:cNvPr id="12" name="正方形/長方形 11"/>
        <xdr:cNvSpPr/>
      </xdr:nvSpPr>
      <xdr:spPr>
        <a:xfrm>
          <a:off x="7249247" y="45814415"/>
          <a:ext cx="2758462"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en-US" altLang="ja-JP" sz="1100">
              <a:solidFill>
                <a:schemeClr val="tx1"/>
              </a:solidFill>
            </a:rPr>
            <a:t>1.7</a:t>
          </a:r>
          <a:r>
            <a:rPr kumimoji="1" lang="ja-JP" altLang="en-US" sz="1100"/>
            <a:t>百万円</a:t>
          </a:r>
        </a:p>
      </xdr:txBody>
    </xdr:sp>
    <xdr:clientData/>
  </xdr:twoCellAnchor>
  <xdr:twoCellAnchor>
    <xdr:from>
      <xdr:col>37</xdr:col>
      <xdr:colOff>83927</xdr:colOff>
      <xdr:row>763</xdr:row>
      <xdr:rowOff>202166</xdr:rowOff>
    </xdr:from>
    <xdr:to>
      <xdr:col>49</xdr:col>
      <xdr:colOff>26726</xdr:colOff>
      <xdr:row>764</xdr:row>
      <xdr:rowOff>215309</xdr:rowOff>
    </xdr:to>
    <xdr:sp macro="" textlink="">
      <xdr:nvSpPr>
        <xdr:cNvPr id="13" name="大かっこ 12"/>
        <xdr:cNvSpPr/>
      </xdr:nvSpPr>
      <xdr:spPr>
        <a:xfrm>
          <a:off x="7484852" y="46484141"/>
          <a:ext cx="2343099"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776</v>
      </c>
      <c r="AK2" s="940"/>
      <c r="AL2" s="940"/>
      <c r="AM2" s="940"/>
      <c r="AN2" s="98" t="s">
        <v>405</v>
      </c>
      <c r="AO2" s="940">
        <v>20</v>
      </c>
      <c r="AP2" s="940"/>
      <c r="AQ2" s="940"/>
      <c r="AR2" s="99" t="s">
        <v>710</v>
      </c>
      <c r="AS2" s="946">
        <v>1030</v>
      </c>
      <c r="AT2" s="946"/>
      <c r="AU2" s="946"/>
      <c r="AV2" s="98" t="str">
        <f>IF(AW2="","","-")</f>
        <v/>
      </c>
      <c r="AW2" s="906"/>
      <c r="AX2" s="906"/>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445</v>
      </c>
      <c r="H5" s="833"/>
      <c r="I5" s="833"/>
      <c r="J5" s="833"/>
      <c r="K5" s="833"/>
      <c r="L5" s="833"/>
      <c r="M5" s="834" t="s">
        <v>66</v>
      </c>
      <c r="N5" s="835"/>
      <c r="O5" s="835"/>
      <c r="P5" s="835"/>
      <c r="Q5" s="835"/>
      <c r="R5" s="836"/>
      <c r="S5" s="837" t="s">
        <v>70</v>
      </c>
      <c r="T5" s="833"/>
      <c r="U5" s="833"/>
      <c r="V5" s="833"/>
      <c r="W5" s="833"/>
      <c r="X5" s="838"/>
      <c r="Y5" s="697" t="s">
        <v>3</v>
      </c>
      <c r="Z5" s="542"/>
      <c r="AA5" s="542"/>
      <c r="AB5" s="542"/>
      <c r="AC5" s="542"/>
      <c r="AD5" s="543"/>
      <c r="AE5" s="698" t="s">
        <v>714</v>
      </c>
      <c r="AF5" s="698"/>
      <c r="AG5" s="698"/>
      <c r="AH5" s="698"/>
      <c r="AI5" s="698"/>
      <c r="AJ5" s="698"/>
      <c r="AK5" s="698"/>
      <c r="AL5" s="698"/>
      <c r="AM5" s="698"/>
      <c r="AN5" s="698"/>
      <c r="AO5" s="698"/>
      <c r="AP5" s="699"/>
      <c r="AQ5" s="700" t="s">
        <v>715</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405</v>
      </c>
      <c r="AF7" s="908"/>
      <c r="AG7" s="908"/>
      <c r="AH7" s="908"/>
      <c r="AI7" s="908"/>
      <c r="AJ7" s="908"/>
      <c r="AK7" s="908"/>
      <c r="AL7" s="908"/>
      <c r="AM7" s="908"/>
      <c r="AN7" s="908"/>
      <c r="AO7" s="908"/>
      <c r="AP7" s="908"/>
      <c r="AQ7" s="908"/>
      <c r="AR7" s="908"/>
      <c r="AS7" s="908"/>
      <c r="AT7" s="908"/>
      <c r="AU7" s="908"/>
      <c r="AV7" s="908"/>
      <c r="AW7" s="908"/>
      <c r="AX7" s="909"/>
    </row>
    <row r="8" spans="1:50" ht="45" customHeight="1" x14ac:dyDescent="0.15">
      <c r="A8" s="494" t="s">
        <v>255</v>
      </c>
      <c r="B8" s="495"/>
      <c r="C8" s="495"/>
      <c r="D8" s="495"/>
      <c r="E8" s="495"/>
      <c r="F8" s="496"/>
      <c r="G8" s="941" t="str">
        <f>入力規則等!A27</f>
        <v>-</v>
      </c>
      <c r="H8" s="719"/>
      <c r="I8" s="719"/>
      <c r="J8" s="719"/>
      <c r="K8" s="719"/>
      <c r="L8" s="719"/>
      <c r="M8" s="719"/>
      <c r="N8" s="719"/>
      <c r="O8" s="719"/>
      <c r="P8" s="719"/>
      <c r="Q8" s="719"/>
      <c r="R8" s="719"/>
      <c r="S8" s="719"/>
      <c r="T8" s="719"/>
      <c r="U8" s="719"/>
      <c r="V8" s="719"/>
      <c r="W8" s="719"/>
      <c r="X8" s="942"/>
      <c r="Y8" s="839" t="s">
        <v>256</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3.25" customHeight="1" x14ac:dyDescent="0.15">
      <c r="A9" s="842" t="s">
        <v>23</v>
      </c>
      <c r="B9" s="843"/>
      <c r="C9" s="843"/>
      <c r="D9" s="843"/>
      <c r="E9" s="843"/>
      <c r="F9" s="843"/>
      <c r="G9" s="844" t="s">
        <v>718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42.7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v>
      </c>
      <c r="Q13" s="657"/>
      <c r="R13" s="657"/>
      <c r="S13" s="657"/>
      <c r="T13" s="657"/>
      <c r="U13" s="657"/>
      <c r="V13" s="658"/>
      <c r="W13" s="656">
        <v>28</v>
      </c>
      <c r="X13" s="657"/>
      <c r="Y13" s="657"/>
      <c r="Z13" s="657"/>
      <c r="AA13" s="657"/>
      <c r="AB13" s="657"/>
      <c r="AC13" s="658"/>
      <c r="AD13" s="656">
        <v>32</v>
      </c>
      <c r="AE13" s="657"/>
      <c r="AF13" s="657"/>
      <c r="AG13" s="657"/>
      <c r="AH13" s="657"/>
      <c r="AI13" s="657"/>
      <c r="AJ13" s="658"/>
      <c r="AK13" s="656">
        <v>44</v>
      </c>
      <c r="AL13" s="657"/>
      <c r="AM13" s="657"/>
      <c r="AN13" s="657"/>
      <c r="AO13" s="657"/>
      <c r="AP13" s="657"/>
      <c r="AQ13" s="658"/>
      <c r="AR13" s="915"/>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405</v>
      </c>
      <c r="Q14" s="657"/>
      <c r="R14" s="657"/>
      <c r="S14" s="657"/>
      <c r="T14" s="657"/>
      <c r="U14" s="657"/>
      <c r="V14" s="658"/>
      <c r="W14" s="656" t="s">
        <v>405</v>
      </c>
      <c r="X14" s="657"/>
      <c r="Y14" s="657"/>
      <c r="Z14" s="657"/>
      <c r="AA14" s="657"/>
      <c r="AB14" s="657"/>
      <c r="AC14" s="658"/>
      <c r="AD14" s="656" t="s">
        <v>405</v>
      </c>
      <c r="AE14" s="657"/>
      <c r="AF14" s="657"/>
      <c r="AG14" s="657"/>
      <c r="AH14" s="657"/>
      <c r="AI14" s="657"/>
      <c r="AJ14" s="658"/>
      <c r="AK14" s="656" t="s">
        <v>405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405</v>
      </c>
      <c r="Q15" s="657"/>
      <c r="R15" s="657"/>
      <c r="S15" s="657"/>
      <c r="T15" s="657"/>
      <c r="U15" s="657"/>
      <c r="V15" s="658"/>
      <c r="W15" s="656" t="s">
        <v>405</v>
      </c>
      <c r="X15" s="657"/>
      <c r="Y15" s="657"/>
      <c r="Z15" s="657"/>
      <c r="AA15" s="657"/>
      <c r="AB15" s="657"/>
      <c r="AC15" s="658"/>
      <c r="AD15" s="656" t="s">
        <v>405</v>
      </c>
      <c r="AE15" s="657"/>
      <c r="AF15" s="657"/>
      <c r="AG15" s="657"/>
      <c r="AH15" s="657"/>
      <c r="AI15" s="657"/>
      <c r="AJ15" s="658"/>
      <c r="AK15" s="656" t="s">
        <v>405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405</v>
      </c>
      <c r="Q16" s="657"/>
      <c r="R16" s="657"/>
      <c r="S16" s="657"/>
      <c r="T16" s="657"/>
      <c r="U16" s="657"/>
      <c r="V16" s="658"/>
      <c r="W16" s="656" t="s">
        <v>405</v>
      </c>
      <c r="X16" s="657"/>
      <c r="Y16" s="657"/>
      <c r="Z16" s="657"/>
      <c r="AA16" s="657"/>
      <c r="AB16" s="657"/>
      <c r="AC16" s="658"/>
      <c r="AD16" s="656" t="s">
        <v>405</v>
      </c>
      <c r="AE16" s="657"/>
      <c r="AF16" s="657"/>
      <c r="AG16" s="657"/>
      <c r="AH16" s="657"/>
      <c r="AI16" s="657"/>
      <c r="AJ16" s="658"/>
      <c r="AK16" s="656" t="s">
        <v>405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405</v>
      </c>
      <c r="Q17" s="657"/>
      <c r="R17" s="657"/>
      <c r="S17" s="657"/>
      <c r="T17" s="657"/>
      <c r="U17" s="657"/>
      <c r="V17" s="658"/>
      <c r="W17" s="656" t="s">
        <v>405</v>
      </c>
      <c r="X17" s="657"/>
      <c r="Y17" s="657"/>
      <c r="Z17" s="657"/>
      <c r="AA17" s="657"/>
      <c r="AB17" s="657"/>
      <c r="AC17" s="658"/>
      <c r="AD17" s="656" t="s">
        <v>405</v>
      </c>
      <c r="AE17" s="657"/>
      <c r="AF17" s="657"/>
      <c r="AG17" s="657"/>
      <c r="AH17" s="657"/>
      <c r="AI17" s="657"/>
      <c r="AJ17" s="658"/>
      <c r="AK17" s="656" t="s">
        <v>405</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1">
        <f>SUM(P13:V17)</f>
        <v>34</v>
      </c>
      <c r="Q18" s="872"/>
      <c r="R18" s="872"/>
      <c r="S18" s="872"/>
      <c r="T18" s="872"/>
      <c r="U18" s="872"/>
      <c r="V18" s="873"/>
      <c r="W18" s="871">
        <f>SUM(W13:AC17)</f>
        <v>28</v>
      </c>
      <c r="X18" s="872"/>
      <c r="Y18" s="872"/>
      <c r="Z18" s="872"/>
      <c r="AA18" s="872"/>
      <c r="AB18" s="872"/>
      <c r="AC18" s="873"/>
      <c r="AD18" s="871">
        <f>SUM(AD13:AJ17)</f>
        <v>32</v>
      </c>
      <c r="AE18" s="872"/>
      <c r="AF18" s="872"/>
      <c r="AG18" s="872"/>
      <c r="AH18" s="872"/>
      <c r="AI18" s="872"/>
      <c r="AJ18" s="873"/>
      <c r="AK18" s="871">
        <f>SUM(AK13:AQ17)</f>
        <v>44</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32</v>
      </c>
      <c r="Q19" s="657"/>
      <c r="R19" s="657"/>
      <c r="S19" s="657"/>
      <c r="T19" s="657"/>
      <c r="U19" s="657"/>
      <c r="V19" s="658"/>
      <c r="W19" s="656">
        <v>27</v>
      </c>
      <c r="X19" s="657"/>
      <c r="Y19" s="657"/>
      <c r="Z19" s="657"/>
      <c r="AA19" s="657"/>
      <c r="AB19" s="657"/>
      <c r="AC19" s="658"/>
      <c r="AD19" s="656">
        <v>36</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69" t="s">
        <v>10</v>
      </c>
      <c r="H20" s="870"/>
      <c r="I20" s="870"/>
      <c r="J20" s="870"/>
      <c r="K20" s="870"/>
      <c r="L20" s="870"/>
      <c r="M20" s="870"/>
      <c r="N20" s="870"/>
      <c r="O20" s="870"/>
      <c r="P20" s="316">
        <f>IF(P18=0, "-", SUM(P19)/P18)</f>
        <v>0.94117647058823528</v>
      </c>
      <c r="Q20" s="316"/>
      <c r="R20" s="316"/>
      <c r="S20" s="316"/>
      <c r="T20" s="316"/>
      <c r="U20" s="316"/>
      <c r="V20" s="316"/>
      <c r="W20" s="316">
        <f t="shared" ref="W20" si="0">IF(W18=0, "-", SUM(W19)/W18)</f>
        <v>0.9642857142857143</v>
      </c>
      <c r="X20" s="316"/>
      <c r="Y20" s="316"/>
      <c r="Z20" s="316"/>
      <c r="AA20" s="316"/>
      <c r="AB20" s="316"/>
      <c r="AC20" s="316"/>
      <c r="AD20" s="316">
        <f t="shared" ref="AD20" si="1">IF(AD18=0, "-", SUM(AD19)/AD18)</f>
        <v>1.125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2"/>
      <c r="G21" s="314" t="s">
        <v>353</v>
      </c>
      <c r="H21" s="315"/>
      <c r="I21" s="315"/>
      <c r="J21" s="315"/>
      <c r="K21" s="315"/>
      <c r="L21" s="315"/>
      <c r="M21" s="315"/>
      <c r="N21" s="315"/>
      <c r="O21" s="315"/>
      <c r="P21" s="316">
        <f>IF(P19=0, "-", SUM(P19)/SUM(P13,P14))</f>
        <v>0.94117647058823528</v>
      </c>
      <c r="Q21" s="316"/>
      <c r="R21" s="316"/>
      <c r="S21" s="316"/>
      <c r="T21" s="316"/>
      <c r="U21" s="316"/>
      <c r="V21" s="316"/>
      <c r="W21" s="316">
        <f t="shared" ref="W21" si="2">IF(W19=0, "-", SUM(W19)/SUM(W13,W14))</f>
        <v>0.9642857142857143</v>
      </c>
      <c r="X21" s="316"/>
      <c r="Y21" s="316"/>
      <c r="Z21" s="316"/>
      <c r="AA21" s="316"/>
      <c r="AB21" s="316"/>
      <c r="AC21" s="316"/>
      <c r="AD21" s="316">
        <f t="shared" ref="AD21" si="3">IF(AD19=0, "-", SUM(AD19)/SUM(AD13,AD14))</f>
        <v>1.125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332</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44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1">
        <f>P29-SUM(P23:P27)</f>
        <v>0</v>
      </c>
      <c r="Q28" s="872"/>
      <c r="R28" s="872"/>
      <c r="S28" s="872"/>
      <c r="T28" s="872"/>
      <c r="U28" s="872"/>
      <c r="V28" s="873"/>
      <c r="W28" s="871">
        <f>W29-SUM(W23:W27)</f>
        <v>0</v>
      </c>
      <c r="X28" s="872"/>
      <c r="Y28" s="872"/>
      <c r="Z28" s="872"/>
      <c r="AA28" s="872"/>
      <c r="AB28" s="872"/>
      <c r="AC28" s="87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6">
        <f>AK13</f>
        <v>44</v>
      </c>
      <c r="Q29" s="657"/>
      <c r="R29" s="657"/>
      <c r="S29" s="657"/>
      <c r="T29" s="657"/>
      <c r="U29" s="657"/>
      <c r="V29" s="658"/>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4" t="s">
        <v>348</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389</v>
      </c>
      <c r="AF30" s="852"/>
      <c r="AG30" s="852"/>
      <c r="AH30" s="853"/>
      <c r="AI30" s="910" t="s">
        <v>411</v>
      </c>
      <c r="AJ30" s="910"/>
      <c r="AK30" s="910"/>
      <c r="AL30" s="851"/>
      <c r="AM30" s="910" t="s">
        <v>508</v>
      </c>
      <c r="AN30" s="910"/>
      <c r="AO30" s="910"/>
      <c r="AP30" s="851"/>
      <c r="AQ30" s="766" t="s">
        <v>231</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724</v>
      </c>
      <c r="AR31" s="201"/>
      <c r="AS31" s="136" t="s">
        <v>232</v>
      </c>
      <c r="AT31" s="137"/>
      <c r="AU31" s="200" t="s">
        <v>724</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405</v>
      </c>
      <c r="Q32" s="108"/>
      <c r="R32" s="108"/>
      <c r="S32" s="108"/>
      <c r="T32" s="108"/>
      <c r="U32" s="108"/>
      <c r="V32" s="108"/>
      <c r="W32" s="108"/>
      <c r="X32" s="109"/>
      <c r="Y32" s="470" t="s">
        <v>12</v>
      </c>
      <c r="Z32" s="530"/>
      <c r="AA32" s="531"/>
      <c r="AB32" s="460" t="s">
        <v>724</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t="s">
        <v>724</v>
      </c>
      <c r="AF33" s="219"/>
      <c r="AG33" s="219"/>
      <c r="AH33" s="219"/>
      <c r="AI33" s="218" t="s">
        <v>724</v>
      </c>
      <c r="AJ33" s="219"/>
      <c r="AK33" s="219"/>
      <c r="AL33" s="219"/>
      <c r="AM33" s="218" t="s">
        <v>724</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231</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231</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234</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3"/>
      <c r="AY79">
        <f>COUNTIF($AR$79,"☑")</f>
        <v>0</v>
      </c>
    </row>
    <row r="80" spans="1:51" ht="18.75" customHeight="1" x14ac:dyDescent="0.15">
      <c r="A80" s="857"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5.75" customHeight="1" x14ac:dyDescent="0.15">
      <c r="A82" s="858"/>
      <c r="B82" s="526"/>
      <c r="C82" s="424"/>
      <c r="D82" s="424"/>
      <c r="E82" s="424"/>
      <c r="F82" s="425"/>
      <c r="G82" s="675" t="s">
        <v>725</v>
      </c>
      <c r="H82" s="675"/>
      <c r="I82" s="675"/>
      <c r="J82" s="675"/>
      <c r="K82" s="675"/>
      <c r="L82" s="675"/>
      <c r="M82" s="675"/>
      <c r="N82" s="675"/>
      <c r="O82" s="675"/>
      <c r="P82" s="675"/>
      <c r="Q82" s="675"/>
      <c r="R82" s="675"/>
      <c r="S82" s="675"/>
      <c r="T82" s="675"/>
      <c r="U82" s="675"/>
      <c r="V82" s="675"/>
      <c r="W82" s="675"/>
      <c r="X82" s="675"/>
      <c r="Y82" s="675"/>
      <c r="Z82" s="675"/>
      <c r="AA82" s="676"/>
      <c r="AB82" s="877" t="s">
        <v>405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1</v>
      </c>
    </row>
    <row r="83" spans="1:60" ht="15.75" customHeight="1" x14ac:dyDescent="0.15">
      <c r="A83" s="85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1</v>
      </c>
    </row>
    <row r="84" spans="1:60" ht="15" customHeight="1" x14ac:dyDescent="0.15">
      <c r="A84" s="85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2"/>
      <c r="AY84">
        <f t="shared" si="10"/>
        <v>1</v>
      </c>
    </row>
    <row r="85" spans="1:60" ht="18.75"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231</v>
      </c>
      <c r="AR85" s="133"/>
      <c r="AS85" s="133"/>
      <c r="AT85" s="134"/>
      <c r="AU85" s="532" t="s">
        <v>134</v>
      </c>
      <c r="AV85" s="532"/>
      <c r="AW85" s="532"/>
      <c r="AX85" s="533"/>
      <c r="AY85">
        <f t="shared" si="10"/>
        <v>1</v>
      </c>
      <c r="AZ85" s="10"/>
      <c r="BA85" s="10"/>
      <c r="BB85" s="10"/>
      <c r="BC85" s="10"/>
    </row>
    <row r="86" spans="1:60" ht="18.75"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232</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58"/>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728</v>
      </c>
      <c r="AC87" s="460"/>
      <c r="AD87" s="460"/>
      <c r="AE87" s="218">
        <v>1</v>
      </c>
      <c r="AF87" s="219"/>
      <c r="AG87" s="219"/>
      <c r="AH87" s="219"/>
      <c r="AI87" s="218">
        <v>1</v>
      </c>
      <c r="AJ87" s="219"/>
      <c r="AK87" s="219"/>
      <c r="AL87" s="219"/>
      <c r="AM87" s="218">
        <v>1</v>
      </c>
      <c r="AN87" s="219"/>
      <c r="AO87" s="219"/>
      <c r="AP87" s="219"/>
      <c r="AQ87" s="336" t="s">
        <v>724</v>
      </c>
      <c r="AR87" s="208"/>
      <c r="AS87" s="208"/>
      <c r="AT87" s="337"/>
      <c r="AU87" s="219" t="s">
        <v>724</v>
      </c>
      <c r="AV87" s="219"/>
      <c r="AW87" s="219"/>
      <c r="AX87" s="221"/>
      <c r="AY87">
        <f t="shared" si="10"/>
        <v>1</v>
      </c>
    </row>
    <row r="88" spans="1:60" ht="23.25"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728</v>
      </c>
      <c r="AC88" s="522"/>
      <c r="AD88" s="522"/>
      <c r="AE88" s="218">
        <v>1</v>
      </c>
      <c r="AF88" s="219"/>
      <c r="AG88" s="219"/>
      <c r="AH88" s="219"/>
      <c r="AI88" s="218">
        <v>1</v>
      </c>
      <c r="AJ88" s="219"/>
      <c r="AK88" s="219"/>
      <c r="AL88" s="219"/>
      <c r="AM88" s="218">
        <v>1</v>
      </c>
      <c r="AN88" s="219"/>
      <c r="AO88" s="219"/>
      <c r="AP88" s="219"/>
      <c r="AQ88" s="336" t="s">
        <v>724</v>
      </c>
      <c r="AR88" s="208"/>
      <c r="AS88" s="208"/>
      <c r="AT88" s="337"/>
      <c r="AU88" s="219">
        <v>1</v>
      </c>
      <c r="AV88" s="219"/>
      <c r="AW88" s="219"/>
      <c r="AX88" s="221"/>
      <c r="AY88">
        <f t="shared" si="10"/>
        <v>1</v>
      </c>
      <c r="AZ88" s="10"/>
      <c r="BA88" s="10"/>
      <c r="BB88" s="10"/>
      <c r="BC88" s="10"/>
    </row>
    <row r="89" spans="1:60" ht="23.25" customHeight="1" thickBot="1" x14ac:dyDescent="0.2">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v>100</v>
      </c>
      <c r="AF89" s="226"/>
      <c r="AG89" s="226"/>
      <c r="AH89" s="226"/>
      <c r="AI89" s="225">
        <v>100</v>
      </c>
      <c r="AJ89" s="226"/>
      <c r="AK89" s="226"/>
      <c r="AL89" s="226"/>
      <c r="AM89" s="225">
        <v>100</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231</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18">
        <v>157927063</v>
      </c>
      <c r="AF101" s="219"/>
      <c r="AG101" s="219"/>
      <c r="AH101" s="220"/>
      <c r="AI101" s="218">
        <v>157718544</v>
      </c>
      <c r="AJ101" s="219"/>
      <c r="AK101" s="219"/>
      <c r="AL101" s="220"/>
      <c r="AM101" s="282">
        <v>127212224</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152000000</v>
      </c>
      <c r="AF102" s="282"/>
      <c r="AG102" s="282"/>
      <c r="AH102" s="282"/>
      <c r="AI102" s="282">
        <v>155000000</v>
      </c>
      <c r="AJ102" s="282"/>
      <c r="AK102" s="282"/>
      <c r="AL102" s="282"/>
      <c r="AM102" s="225">
        <v>158000000</v>
      </c>
      <c r="AN102" s="226"/>
      <c r="AO102" s="226"/>
      <c r="AP102" s="304"/>
      <c r="AQ102" s="282">
        <v>142000000</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201.4</v>
      </c>
      <c r="AF116" s="282"/>
      <c r="AG116" s="282"/>
      <c r="AH116" s="282"/>
      <c r="AI116" s="282">
        <v>173</v>
      </c>
      <c r="AJ116" s="282"/>
      <c r="AK116" s="282"/>
      <c r="AL116" s="282"/>
      <c r="AM116" s="282">
        <v>281.60000000000002</v>
      </c>
      <c r="AN116" s="282"/>
      <c r="AO116" s="282"/>
      <c r="AP116" s="282"/>
      <c r="AQ116" s="218">
        <v>310.3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89" t="s">
        <v>734</v>
      </c>
      <c r="AF117" s="550"/>
      <c r="AG117" s="550"/>
      <c r="AH117" s="550"/>
      <c r="AI117" s="589" t="s">
        <v>735</v>
      </c>
      <c r="AJ117" s="550"/>
      <c r="AK117" s="550"/>
      <c r="AL117" s="550"/>
      <c r="AM117" s="589" t="s">
        <v>775</v>
      </c>
      <c r="AN117" s="550"/>
      <c r="AO117" s="550"/>
      <c r="AP117" s="550"/>
      <c r="AQ117" s="589"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2.5" customHeight="1" x14ac:dyDescent="0.15">
      <c r="A130" s="189" t="s">
        <v>404</v>
      </c>
      <c r="B130" s="186"/>
      <c r="C130" s="185" t="s">
        <v>235</v>
      </c>
      <c r="D130" s="186"/>
      <c r="E130" s="170" t="s">
        <v>264</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2.5" customHeight="1" x14ac:dyDescent="0.15">
      <c r="A131" s="190"/>
      <c r="B131" s="187"/>
      <c r="C131" s="181"/>
      <c r="D131" s="187"/>
      <c r="E131" s="175" t="s">
        <v>263</v>
      </c>
      <c r="F131" s="176"/>
      <c r="G131" s="113" t="s">
        <v>405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232</v>
      </c>
      <c r="AT133" s="137"/>
      <c r="AU133" s="201" t="s">
        <v>724</v>
      </c>
      <c r="AV133" s="201"/>
      <c r="AW133" s="136" t="s">
        <v>179</v>
      </c>
      <c r="AX133" s="196"/>
      <c r="AY133">
        <f>$AY$132</f>
        <v>1</v>
      </c>
    </row>
    <row r="134" spans="1:51" ht="20.100000000000001"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724</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20.10000000000000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398</v>
      </c>
      <c r="F430" s="891"/>
      <c r="G430" s="892" t="s">
        <v>251</v>
      </c>
      <c r="H430" s="126"/>
      <c r="I430" s="126"/>
      <c r="J430" s="893" t="s">
        <v>723</v>
      </c>
      <c r="K430" s="894"/>
      <c r="L430" s="894"/>
      <c r="M430" s="894"/>
      <c r="N430" s="894"/>
      <c r="O430" s="894"/>
      <c r="P430" s="894"/>
      <c r="Q430" s="894"/>
      <c r="R430" s="894"/>
      <c r="S430" s="894"/>
      <c r="T430" s="895"/>
      <c r="U430" s="587" t="s">
        <v>724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544</v>
      </c>
      <c r="AJ431" s="334"/>
      <c r="AK431" s="334"/>
      <c r="AL431" s="158"/>
      <c r="AM431" s="334" t="s">
        <v>545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232</v>
      </c>
      <c r="AH432" s="137"/>
      <c r="AI432" s="335"/>
      <c r="AJ432" s="335"/>
      <c r="AK432" s="335"/>
      <c r="AL432" s="157"/>
      <c r="AM432" s="335"/>
      <c r="AN432" s="335"/>
      <c r="AO432" s="335"/>
      <c r="AP432" s="157"/>
      <c r="AQ432" s="250" t="s">
        <v>724</v>
      </c>
      <c r="AR432" s="201"/>
      <c r="AS432" s="136" t="s">
        <v>232</v>
      </c>
      <c r="AT432" s="137"/>
      <c r="AU432" s="201" t="s">
        <v>724</v>
      </c>
      <c r="AV432" s="201"/>
      <c r="AW432" s="136" t="s">
        <v>179</v>
      </c>
      <c r="AX432" s="196"/>
      <c r="AY432">
        <f>$AY$431</f>
        <v>1</v>
      </c>
    </row>
    <row r="433" spans="1:51" ht="20.100000000000001"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208"/>
      <c r="AQ433" s="336" t="s">
        <v>724</v>
      </c>
      <c r="AR433" s="208"/>
      <c r="AS433" s="208"/>
      <c r="AT433" s="208"/>
      <c r="AU433" s="336" t="s">
        <v>724</v>
      </c>
      <c r="AV433" s="208"/>
      <c r="AW433" s="208"/>
      <c r="AX433" s="208"/>
      <c r="AY433">
        <f t="shared" ref="AY433:AY435" si="63">$AY$431</f>
        <v>1</v>
      </c>
    </row>
    <row r="434" spans="1:51" ht="20.10000000000000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337"/>
      <c r="AM434" s="336" t="s">
        <v>724</v>
      </c>
      <c r="AN434" s="208"/>
      <c r="AO434" s="208"/>
      <c r="AP434" s="337"/>
      <c r="AQ434" s="336" t="s">
        <v>724</v>
      </c>
      <c r="AR434" s="208"/>
      <c r="AS434" s="208"/>
      <c r="AT434" s="337"/>
      <c r="AU434" s="336" t="s">
        <v>724</v>
      </c>
      <c r="AV434" s="208"/>
      <c r="AW434" s="208"/>
      <c r="AX434" s="337"/>
      <c r="AY434">
        <f t="shared" si="63"/>
        <v>1</v>
      </c>
    </row>
    <row r="435" spans="1:51" ht="20.10000000000000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337"/>
      <c r="AM435" s="336" t="s">
        <v>724</v>
      </c>
      <c r="AN435" s="208"/>
      <c r="AO435" s="208"/>
      <c r="AP435" s="337"/>
      <c r="AQ435" s="336" t="s">
        <v>724</v>
      </c>
      <c r="AR435" s="208"/>
      <c r="AS435" s="208"/>
      <c r="AT435" s="337"/>
      <c r="AU435" s="336" t="s">
        <v>724</v>
      </c>
      <c r="AV435" s="208"/>
      <c r="AW435" s="208"/>
      <c r="AX435" s="337"/>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544</v>
      </c>
      <c r="AJ436" s="334"/>
      <c r="AK436" s="334"/>
      <c r="AL436" s="158"/>
      <c r="AM436" s="334" t="s">
        <v>545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544</v>
      </c>
      <c r="AJ441" s="334"/>
      <c r="AK441" s="334"/>
      <c r="AL441" s="158"/>
      <c r="AM441" s="334" t="s">
        <v>545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544</v>
      </c>
      <c r="AJ446" s="334"/>
      <c r="AK446" s="334"/>
      <c r="AL446" s="158"/>
      <c r="AM446" s="334" t="s">
        <v>545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544</v>
      </c>
      <c r="AJ451" s="334"/>
      <c r="AK451" s="334"/>
      <c r="AL451" s="158"/>
      <c r="AM451" s="334" t="s">
        <v>545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544</v>
      </c>
      <c r="AJ456" s="334"/>
      <c r="AK456" s="334"/>
      <c r="AL456" s="158"/>
      <c r="AM456" s="334" t="s">
        <v>545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232</v>
      </c>
      <c r="AH457" s="137"/>
      <c r="AI457" s="335"/>
      <c r="AJ457" s="335"/>
      <c r="AK457" s="335"/>
      <c r="AL457" s="157"/>
      <c r="AM457" s="335"/>
      <c r="AN457" s="335"/>
      <c r="AO457" s="335"/>
      <c r="AP457" s="157"/>
      <c r="AQ457" s="250" t="s">
        <v>724</v>
      </c>
      <c r="AR457" s="201"/>
      <c r="AS457" s="136" t="s">
        <v>232</v>
      </c>
      <c r="AT457" s="137"/>
      <c r="AU457" s="201" t="s">
        <v>724</v>
      </c>
      <c r="AV457" s="201"/>
      <c r="AW457" s="136" t="s">
        <v>179</v>
      </c>
      <c r="AX457" s="196"/>
      <c r="AY457">
        <f>$AY$456</f>
        <v>1</v>
      </c>
    </row>
    <row r="458" spans="1:51" ht="20.100000000000001"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208"/>
      <c r="AQ458" s="336" t="s">
        <v>724</v>
      </c>
      <c r="AR458" s="208"/>
      <c r="AS458" s="208"/>
      <c r="AT458" s="208"/>
      <c r="AU458" s="336" t="s">
        <v>724</v>
      </c>
      <c r="AV458" s="208"/>
      <c r="AW458" s="208"/>
      <c r="AX458" s="208"/>
      <c r="AY458">
        <f t="shared" ref="AY458:AY460" si="68">$AY$456</f>
        <v>1</v>
      </c>
    </row>
    <row r="459" spans="1:51" ht="20.10000000000000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337"/>
      <c r="AM459" s="336" t="s">
        <v>724</v>
      </c>
      <c r="AN459" s="208"/>
      <c r="AO459" s="208"/>
      <c r="AP459" s="337"/>
      <c r="AQ459" s="336" t="s">
        <v>724</v>
      </c>
      <c r="AR459" s="208"/>
      <c r="AS459" s="208"/>
      <c r="AT459" s="337"/>
      <c r="AU459" s="336" t="s">
        <v>724</v>
      </c>
      <c r="AV459" s="208"/>
      <c r="AW459" s="208"/>
      <c r="AX459" s="337"/>
      <c r="AY459">
        <f t="shared" si="68"/>
        <v>1</v>
      </c>
    </row>
    <row r="460" spans="1:51" ht="20.10000000000000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337"/>
      <c r="AM460" s="336" t="s">
        <v>724</v>
      </c>
      <c r="AN460" s="208"/>
      <c r="AO460" s="208"/>
      <c r="AP460" s="337"/>
      <c r="AQ460" s="336" t="s">
        <v>724</v>
      </c>
      <c r="AR460" s="208"/>
      <c r="AS460" s="208"/>
      <c r="AT460" s="337"/>
      <c r="AU460" s="336" t="s">
        <v>724</v>
      </c>
      <c r="AV460" s="208"/>
      <c r="AW460" s="208"/>
      <c r="AX460" s="337"/>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544</v>
      </c>
      <c r="AJ461" s="334"/>
      <c r="AK461" s="334"/>
      <c r="AL461" s="158"/>
      <c r="AM461" s="334" t="s">
        <v>545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544</v>
      </c>
      <c r="AJ466" s="334"/>
      <c r="AK466" s="334"/>
      <c r="AL466" s="158"/>
      <c r="AM466" s="334" t="s">
        <v>545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544</v>
      </c>
      <c r="AJ471" s="334"/>
      <c r="AK471" s="334"/>
      <c r="AL471" s="158"/>
      <c r="AM471" s="334" t="s">
        <v>545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544</v>
      </c>
      <c r="AJ476" s="334"/>
      <c r="AK476" s="334"/>
      <c r="AL476" s="158"/>
      <c r="AM476" s="334" t="s">
        <v>545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724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0.1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2" t="s">
        <v>251</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544</v>
      </c>
      <c r="AJ485" s="334"/>
      <c r="AK485" s="334"/>
      <c r="AL485" s="158"/>
      <c r="AM485" s="334" t="s">
        <v>545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544</v>
      </c>
      <c r="AJ490" s="334"/>
      <c r="AK490" s="334"/>
      <c r="AL490" s="158"/>
      <c r="AM490" s="334" t="s">
        <v>545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544</v>
      </c>
      <c r="AJ495" s="334"/>
      <c r="AK495" s="334"/>
      <c r="AL495" s="158"/>
      <c r="AM495" s="334" t="s">
        <v>545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544</v>
      </c>
      <c r="AJ500" s="334"/>
      <c r="AK500" s="334"/>
      <c r="AL500" s="158"/>
      <c r="AM500" s="334" t="s">
        <v>545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544</v>
      </c>
      <c r="AJ505" s="334"/>
      <c r="AK505" s="334"/>
      <c r="AL505" s="158"/>
      <c r="AM505" s="334" t="s">
        <v>545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544</v>
      </c>
      <c r="AJ510" s="334"/>
      <c r="AK510" s="334"/>
      <c r="AL510" s="158"/>
      <c r="AM510" s="334" t="s">
        <v>545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544</v>
      </c>
      <c r="AJ515" s="334"/>
      <c r="AK515" s="334"/>
      <c r="AL515" s="158"/>
      <c r="AM515" s="334" t="s">
        <v>545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544</v>
      </c>
      <c r="AJ520" s="334"/>
      <c r="AK520" s="334"/>
      <c r="AL520" s="158"/>
      <c r="AM520" s="334" t="s">
        <v>545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544</v>
      </c>
      <c r="AJ525" s="334"/>
      <c r="AK525" s="334"/>
      <c r="AL525" s="158"/>
      <c r="AM525" s="334" t="s">
        <v>545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544</v>
      </c>
      <c r="AJ530" s="334"/>
      <c r="AK530" s="334"/>
      <c r="AL530" s="158"/>
      <c r="AM530" s="334" t="s">
        <v>545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2" t="s">
        <v>251</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544</v>
      </c>
      <c r="AJ539" s="334"/>
      <c r="AK539" s="334"/>
      <c r="AL539" s="158"/>
      <c r="AM539" s="334" t="s">
        <v>545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544</v>
      </c>
      <c r="AJ544" s="334"/>
      <c r="AK544" s="334"/>
      <c r="AL544" s="158"/>
      <c r="AM544" s="334" t="s">
        <v>545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544</v>
      </c>
      <c r="AJ549" s="334"/>
      <c r="AK549" s="334"/>
      <c r="AL549" s="158"/>
      <c r="AM549" s="334" t="s">
        <v>545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544</v>
      </c>
      <c r="AJ554" s="334"/>
      <c r="AK554" s="334"/>
      <c r="AL554" s="158"/>
      <c r="AM554" s="334" t="s">
        <v>545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544</v>
      </c>
      <c r="AJ559" s="334"/>
      <c r="AK559" s="334"/>
      <c r="AL559" s="158"/>
      <c r="AM559" s="334" t="s">
        <v>545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544</v>
      </c>
      <c r="AJ564" s="334"/>
      <c r="AK564" s="334"/>
      <c r="AL564" s="158"/>
      <c r="AM564" s="334" t="s">
        <v>545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544</v>
      </c>
      <c r="AJ569" s="334"/>
      <c r="AK569" s="334"/>
      <c r="AL569" s="158"/>
      <c r="AM569" s="334" t="s">
        <v>545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544</v>
      </c>
      <c r="AJ574" s="334"/>
      <c r="AK574" s="334"/>
      <c r="AL574" s="158"/>
      <c r="AM574" s="334" t="s">
        <v>545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544</v>
      </c>
      <c r="AJ579" s="334"/>
      <c r="AK579" s="334"/>
      <c r="AL579" s="158"/>
      <c r="AM579" s="334" t="s">
        <v>545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544</v>
      </c>
      <c r="AJ584" s="334"/>
      <c r="AK584" s="334"/>
      <c r="AL584" s="158"/>
      <c r="AM584" s="334" t="s">
        <v>545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2" t="s">
        <v>251</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544</v>
      </c>
      <c r="AJ593" s="334"/>
      <c r="AK593" s="334"/>
      <c r="AL593" s="158"/>
      <c r="AM593" s="334" t="s">
        <v>545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544</v>
      </c>
      <c r="AJ598" s="334"/>
      <c r="AK598" s="334"/>
      <c r="AL598" s="158"/>
      <c r="AM598" s="334" t="s">
        <v>545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544</v>
      </c>
      <c r="AJ603" s="334"/>
      <c r="AK603" s="334"/>
      <c r="AL603" s="158"/>
      <c r="AM603" s="334" t="s">
        <v>545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544</v>
      </c>
      <c r="AJ608" s="334"/>
      <c r="AK608" s="334"/>
      <c r="AL608" s="158"/>
      <c r="AM608" s="334" t="s">
        <v>545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544</v>
      </c>
      <c r="AJ613" s="334"/>
      <c r="AK613" s="334"/>
      <c r="AL613" s="158"/>
      <c r="AM613" s="334" t="s">
        <v>545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544</v>
      </c>
      <c r="AJ618" s="334"/>
      <c r="AK618" s="334"/>
      <c r="AL618" s="158"/>
      <c r="AM618" s="334" t="s">
        <v>545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544</v>
      </c>
      <c r="AJ623" s="334"/>
      <c r="AK623" s="334"/>
      <c r="AL623" s="158"/>
      <c r="AM623" s="334" t="s">
        <v>545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544</v>
      </c>
      <c r="AJ628" s="334"/>
      <c r="AK628" s="334"/>
      <c r="AL628" s="158"/>
      <c r="AM628" s="334" t="s">
        <v>545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544</v>
      </c>
      <c r="AJ633" s="334"/>
      <c r="AK633" s="334"/>
      <c r="AL633" s="158"/>
      <c r="AM633" s="334" t="s">
        <v>545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544</v>
      </c>
      <c r="AJ638" s="334"/>
      <c r="AK638" s="334"/>
      <c r="AL638" s="158"/>
      <c r="AM638" s="334" t="s">
        <v>545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2" t="s">
        <v>251</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544</v>
      </c>
      <c r="AJ647" s="334"/>
      <c r="AK647" s="334"/>
      <c r="AL647" s="158"/>
      <c r="AM647" s="334" t="s">
        <v>545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544</v>
      </c>
      <c r="AJ652" s="334"/>
      <c r="AK652" s="334"/>
      <c r="AL652" s="158"/>
      <c r="AM652" s="334" t="s">
        <v>545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544</v>
      </c>
      <c r="AJ657" s="334"/>
      <c r="AK657" s="334"/>
      <c r="AL657" s="158"/>
      <c r="AM657" s="334" t="s">
        <v>545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544</v>
      </c>
      <c r="AJ662" s="334"/>
      <c r="AK662" s="334"/>
      <c r="AL662" s="158"/>
      <c r="AM662" s="334" t="s">
        <v>545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544</v>
      </c>
      <c r="AJ667" s="334"/>
      <c r="AK667" s="334"/>
      <c r="AL667" s="158"/>
      <c r="AM667" s="334" t="s">
        <v>545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544</v>
      </c>
      <c r="AJ672" s="334"/>
      <c r="AK672" s="334"/>
      <c r="AL672" s="158"/>
      <c r="AM672" s="334" t="s">
        <v>545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544</v>
      </c>
      <c r="AJ677" s="334"/>
      <c r="AK677" s="334"/>
      <c r="AL677" s="158"/>
      <c r="AM677" s="334" t="s">
        <v>545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544</v>
      </c>
      <c r="AJ682" s="334"/>
      <c r="AK682" s="334"/>
      <c r="AL682" s="158"/>
      <c r="AM682" s="334" t="s">
        <v>545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544</v>
      </c>
      <c r="AJ687" s="334"/>
      <c r="AK687" s="334"/>
      <c r="AL687" s="158"/>
      <c r="AM687" s="334" t="s">
        <v>545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544</v>
      </c>
      <c r="AJ692" s="334"/>
      <c r="AK692" s="334"/>
      <c r="AL692" s="158"/>
      <c r="AM692" s="334" t="s">
        <v>545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27"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717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717</v>
      </c>
      <c r="AE704" s="782"/>
      <c r="AF704" s="782"/>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717</v>
      </c>
      <c r="AE705" s="714"/>
      <c r="AF705" s="714"/>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315</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737</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742</v>
      </c>
      <c r="AE708" s="604"/>
      <c r="AF708" s="604"/>
      <c r="AG708" s="741" t="s">
        <v>405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717</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742</v>
      </c>
      <c r="AE712" s="782"/>
      <c r="AF712" s="782"/>
      <c r="AG712" s="104" t="s">
        <v>405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2"/>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717</v>
      </c>
      <c r="AE714" s="804"/>
      <c r="AF714" s="805"/>
      <c r="AG714" s="735" t="s">
        <v>745</v>
      </c>
      <c r="AH714" s="736"/>
      <c r="AI714" s="736"/>
      <c r="AJ714" s="736"/>
      <c r="AK714" s="736"/>
      <c r="AL714" s="736"/>
      <c r="AM714" s="736"/>
      <c r="AN714" s="736"/>
      <c r="AO714" s="736"/>
      <c r="AP714" s="736"/>
      <c r="AQ714" s="736"/>
      <c r="AR714" s="736"/>
      <c r="AS714" s="736"/>
      <c r="AT714" s="736"/>
      <c r="AU714" s="736"/>
      <c r="AV714" s="736"/>
      <c r="AW714" s="736"/>
      <c r="AX714" s="737"/>
    </row>
    <row r="715" spans="1:50" ht="59.25"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717</v>
      </c>
      <c r="AE715" s="604"/>
      <c r="AF715" s="655"/>
      <c r="AG715" s="741" t="s">
        <v>746</v>
      </c>
      <c r="AH715" s="742"/>
      <c r="AI715" s="742"/>
      <c r="AJ715" s="742"/>
      <c r="AK715" s="742"/>
      <c r="AL715" s="742"/>
      <c r="AM715" s="742"/>
      <c r="AN715" s="742"/>
      <c r="AO715" s="742"/>
      <c r="AP715" s="742"/>
      <c r="AQ715" s="742"/>
      <c r="AR715" s="742"/>
      <c r="AS715" s="742"/>
      <c r="AT715" s="742"/>
      <c r="AU715" s="742"/>
      <c r="AV715" s="742"/>
      <c r="AW715" s="742"/>
      <c r="AX715" s="743"/>
    </row>
    <row r="716" spans="1:50" ht="3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742</v>
      </c>
      <c r="AE716" s="626"/>
      <c r="AF716" s="626"/>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717</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742</v>
      </c>
      <c r="AE719" s="604"/>
      <c r="AF719" s="604"/>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08" t="s">
        <v>53</v>
      </c>
      <c r="D726" s="830"/>
      <c r="E726" s="830"/>
      <c r="F726" s="831"/>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673</v>
      </c>
      <c r="B737" s="211"/>
      <c r="C737" s="211"/>
      <c r="D737" s="212"/>
      <c r="E737" s="950" t="s">
        <v>750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750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750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751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752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753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754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755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756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917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711</v>
      </c>
      <c r="F747" s="954"/>
      <c r="G747" s="954"/>
      <c r="H747" s="100" t="str">
        <f>IF(E747="","","-")</f>
        <v>-</v>
      </c>
      <c r="I747" s="954"/>
      <c r="J747" s="954"/>
      <c r="K747" s="100" t="str">
        <f>IF(I747="","","-")</f>
        <v/>
      </c>
      <c r="L747" s="955">
        <v>940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3" t="s">
        <v>383</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757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758</v>
      </c>
      <c r="H789" s="670"/>
      <c r="I789" s="670"/>
      <c r="J789" s="670"/>
      <c r="K789" s="671"/>
      <c r="L789" s="663" t="s">
        <v>759</v>
      </c>
      <c r="M789" s="664"/>
      <c r="N789" s="664"/>
      <c r="O789" s="664"/>
      <c r="P789" s="664"/>
      <c r="Q789" s="664"/>
      <c r="R789" s="664"/>
      <c r="S789" s="664"/>
      <c r="T789" s="664"/>
      <c r="U789" s="664"/>
      <c r="V789" s="664"/>
      <c r="W789" s="664"/>
      <c r="X789" s="665"/>
      <c r="Y789" s="382">
        <v>34.1</v>
      </c>
      <c r="Z789" s="383"/>
      <c r="AA789" s="383"/>
      <c r="AB789" s="801"/>
      <c r="AC789" s="669" t="s">
        <v>760</v>
      </c>
      <c r="AD789" s="670"/>
      <c r="AE789" s="670"/>
      <c r="AF789" s="670"/>
      <c r="AG789" s="671"/>
      <c r="AH789" s="663" t="s">
        <v>761</v>
      </c>
      <c r="AI789" s="664"/>
      <c r="AJ789" s="664"/>
      <c r="AK789" s="664"/>
      <c r="AL789" s="664"/>
      <c r="AM789" s="664"/>
      <c r="AN789" s="664"/>
      <c r="AO789" s="664"/>
      <c r="AP789" s="664"/>
      <c r="AQ789" s="664"/>
      <c r="AR789" s="664"/>
      <c r="AS789" s="664"/>
      <c r="AT789" s="665"/>
      <c r="AU789" s="382">
        <v>1.3</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34.1</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1.3</v>
      </c>
      <c r="AV799" s="825"/>
      <c r="AW799" s="825"/>
      <c r="AX799" s="827"/>
    </row>
    <row r="800" spans="1:51" ht="24.75" hidden="1" customHeight="1" x14ac:dyDescent="0.15">
      <c r="A800" s="630"/>
      <c r="B800" s="631"/>
      <c r="C800" s="631"/>
      <c r="D800" s="631"/>
      <c r="E800" s="631"/>
      <c r="F800" s="632"/>
      <c r="G800" s="594" t="s">
        <v>318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317</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265</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337</v>
      </c>
      <c r="AD844" s="152"/>
      <c r="AE844" s="152"/>
      <c r="AF844" s="152"/>
      <c r="AG844" s="152"/>
      <c r="AH844" s="362" t="s">
        <v>366</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6010601024969</v>
      </c>
      <c r="K845" s="345"/>
      <c r="L845" s="345"/>
      <c r="M845" s="345"/>
      <c r="N845" s="345"/>
      <c r="O845" s="345"/>
      <c r="P845" s="900" t="s">
        <v>764</v>
      </c>
      <c r="Q845" s="901"/>
      <c r="R845" s="901"/>
      <c r="S845" s="901"/>
      <c r="T845" s="901"/>
      <c r="U845" s="901"/>
      <c r="V845" s="901"/>
      <c r="W845" s="901"/>
      <c r="X845" s="901"/>
      <c r="Y845" s="347">
        <v>34.1</v>
      </c>
      <c r="Z845" s="348"/>
      <c r="AA845" s="348"/>
      <c r="AB845" s="349"/>
      <c r="AC845" s="350" t="s">
        <v>371</v>
      </c>
      <c r="AD845" s="351"/>
      <c r="AE845" s="351"/>
      <c r="AF845" s="351"/>
      <c r="AG845" s="351"/>
      <c r="AH845" s="366">
        <v>1</v>
      </c>
      <c r="AI845" s="367"/>
      <c r="AJ845" s="367"/>
      <c r="AK845" s="367"/>
      <c r="AL845" s="354">
        <v>80.3</v>
      </c>
      <c r="AM845" s="355"/>
      <c r="AN845" s="355"/>
      <c r="AO845" s="356"/>
      <c r="AP845" s="357" t="s">
        <v>724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337</v>
      </c>
      <c r="AD877" s="152"/>
      <c r="AE877" s="152"/>
      <c r="AF877" s="152"/>
      <c r="AG877" s="152"/>
      <c r="AH877" s="362" t="s">
        <v>366</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767</v>
      </c>
      <c r="D878" s="343"/>
      <c r="E878" s="343"/>
      <c r="F878" s="343"/>
      <c r="G878" s="343"/>
      <c r="H878" s="343"/>
      <c r="I878" s="343"/>
      <c r="J878" s="344">
        <v>1013301028575</v>
      </c>
      <c r="K878" s="345"/>
      <c r="L878" s="345"/>
      <c r="M878" s="345"/>
      <c r="N878" s="345"/>
      <c r="O878" s="345"/>
      <c r="P878" s="900" t="s">
        <v>761</v>
      </c>
      <c r="Q878" s="901"/>
      <c r="R878" s="901"/>
      <c r="S878" s="901"/>
      <c r="T878" s="901"/>
      <c r="U878" s="901"/>
      <c r="V878" s="901"/>
      <c r="W878" s="901"/>
      <c r="X878" s="901"/>
      <c r="Y878" s="347">
        <v>1.3</v>
      </c>
      <c r="Z878" s="348"/>
      <c r="AA878" s="348"/>
      <c r="AB878" s="349"/>
      <c r="AC878" s="350" t="s">
        <v>377</v>
      </c>
      <c r="AD878" s="351"/>
      <c r="AE878" s="351"/>
      <c r="AF878" s="351"/>
      <c r="AG878" s="351"/>
      <c r="AH878" s="366" t="s">
        <v>405</v>
      </c>
      <c r="AI878" s="367"/>
      <c r="AJ878" s="367"/>
      <c r="AK878" s="367"/>
      <c r="AL878" s="354">
        <v>100</v>
      </c>
      <c r="AM878" s="355"/>
      <c r="AN878" s="355"/>
      <c r="AO878" s="356"/>
      <c r="AP878" s="357" t="s">
        <v>405</v>
      </c>
      <c r="AQ878" s="357"/>
      <c r="AR878" s="357"/>
      <c r="AS878" s="357"/>
      <c r="AT878" s="357"/>
      <c r="AU878" s="357"/>
      <c r="AV878" s="357"/>
      <c r="AW878" s="357"/>
      <c r="AX878" s="357"/>
      <c r="AY878">
        <f t="shared" si="118"/>
        <v>1</v>
      </c>
    </row>
    <row r="879" spans="1:51" ht="30" customHeight="1" x14ac:dyDescent="0.15">
      <c r="A879" s="370">
        <v>2</v>
      </c>
      <c r="B879" s="370">
        <v>1</v>
      </c>
      <c r="C879" s="358" t="s">
        <v>768</v>
      </c>
      <c r="D879" s="343"/>
      <c r="E879" s="343"/>
      <c r="F879" s="343"/>
      <c r="G879" s="343"/>
      <c r="H879" s="343"/>
      <c r="I879" s="343"/>
      <c r="J879" s="344">
        <v>6010405003434</v>
      </c>
      <c r="K879" s="345"/>
      <c r="L879" s="345"/>
      <c r="M879" s="345"/>
      <c r="N879" s="345"/>
      <c r="O879" s="345"/>
      <c r="P879" s="900" t="s">
        <v>769</v>
      </c>
      <c r="Q879" s="901"/>
      <c r="R879" s="901"/>
      <c r="S879" s="901"/>
      <c r="T879" s="901"/>
      <c r="U879" s="901"/>
      <c r="V879" s="901"/>
      <c r="W879" s="901"/>
      <c r="X879" s="901"/>
      <c r="Y879" s="347">
        <v>0.1</v>
      </c>
      <c r="Z879" s="348"/>
      <c r="AA879" s="348"/>
      <c r="AB879" s="349"/>
      <c r="AC879" s="350" t="s">
        <v>377</v>
      </c>
      <c r="AD879" s="351"/>
      <c r="AE879" s="351"/>
      <c r="AF879" s="351"/>
      <c r="AG879" s="351"/>
      <c r="AH879" s="366" t="s">
        <v>405</v>
      </c>
      <c r="AI879" s="367"/>
      <c r="AJ879" s="367"/>
      <c r="AK879" s="367"/>
      <c r="AL879" s="354">
        <v>100</v>
      </c>
      <c r="AM879" s="355"/>
      <c r="AN879" s="355"/>
      <c r="AO879" s="356"/>
      <c r="AP879" s="357" t="s">
        <v>405</v>
      </c>
      <c r="AQ879" s="357"/>
      <c r="AR879" s="357"/>
      <c r="AS879" s="357"/>
      <c r="AT879" s="357"/>
      <c r="AU879" s="357"/>
      <c r="AV879" s="357"/>
      <c r="AW879" s="357"/>
      <c r="AX879" s="357"/>
      <c r="AY879">
        <f>COUNTA($C$879)</f>
        <v>1</v>
      </c>
    </row>
    <row r="880" spans="1:51" ht="30" customHeight="1" x14ac:dyDescent="0.15">
      <c r="A880" s="370">
        <v>3</v>
      </c>
      <c r="B880" s="370">
        <v>1</v>
      </c>
      <c r="C880" s="358" t="s">
        <v>770</v>
      </c>
      <c r="D880" s="343"/>
      <c r="E880" s="343"/>
      <c r="F880" s="343"/>
      <c r="G880" s="343"/>
      <c r="H880" s="343"/>
      <c r="I880" s="343"/>
      <c r="J880" s="344">
        <v>3010905000792</v>
      </c>
      <c r="K880" s="345"/>
      <c r="L880" s="345"/>
      <c r="M880" s="345"/>
      <c r="N880" s="345"/>
      <c r="O880" s="345"/>
      <c r="P880" s="900" t="s">
        <v>771</v>
      </c>
      <c r="Q880" s="901"/>
      <c r="R880" s="901"/>
      <c r="S880" s="901"/>
      <c r="T880" s="901"/>
      <c r="U880" s="901"/>
      <c r="V880" s="901"/>
      <c r="W880" s="901"/>
      <c r="X880" s="901"/>
      <c r="Y880" s="347">
        <v>0.2</v>
      </c>
      <c r="Z880" s="348"/>
      <c r="AA880" s="348"/>
      <c r="AB880" s="349"/>
      <c r="AC880" s="350" t="s">
        <v>377</v>
      </c>
      <c r="AD880" s="351"/>
      <c r="AE880" s="351"/>
      <c r="AF880" s="351"/>
      <c r="AG880" s="351"/>
      <c r="AH880" s="352" t="s">
        <v>405</v>
      </c>
      <c r="AI880" s="353"/>
      <c r="AJ880" s="353"/>
      <c r="AK880" s="353"/>
      <c r="AL880" s="354">
        <v>100</v>
      </c>
      <c r="AM880" s="355"/>
      <c r="AN880" s="355"/>
      <c r="AO880" s="356"/>
      <c r="AP880" s="357" t="s">
        <v>405</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337</v>
      </c>
      <c r="AD910" s="152"/>
      <c r="AE910" s="152"/>
      <c r="AF910" s="152"/>
      <c r="AG910" s="152"/>
      <c r="AH910" s="362" t="s">
        <v>366</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337</v>
      </c>
      <c r="AD943" s="152"/>
      <c r="AE943" s="152"/>
      <c r="AF943" s="152"/>
      <c r="AG943" s="152"/>
      <c r="AH943" s="362" t="s">
        <v>366</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337</v>
      </c>
      <c r="AD976" s="152"/>
      <c r="AE976" s="152"/>
      <c r="AF976" s="152"/>
      <c r="AG976" s="152"/>
      <c r="AH976" s="362" t="s">
        <v>366</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772</v>
      </c>
      <c r="F1110" s="369"/>
      <c r="G1110" s="369"/>
      <c r="H1110" s="369"/>
      <c r="I1110" s="369"/>
      <c r="J1110" s="344" t="s">
        <v>772</v>
      </c>
      <c r="K1110" s="345"/>
      <c r="L1110" s="345"/>
      <c r="M1110" s="345"/>
      <c r="N1110" s="345"/>
      <c r="O1110" s="345"/>
      <c r="P1110" s="359" t="s">
        <v>772</v>
      </c>
      <c r="Q1110" s="346"/>
      <c r="R1110" s="346"/>
      <c r="S1110" s="346"/>
      <c r="T1110" s="346"/>
      <c r="U1110" s="346"/>
      <c r="V1110" s="346"/>
      <c r="W1110" s="346"/>
      <c r="X1110" s="346"/>
      <c r="Y1110" s="347" t="s">
        <v>772</v>
      </c>
      <c r="Z1110" s="348"/>
      <c r="AA1110" s="348"/>
      <c r="AB1110" s="349"/>
      <c r="AC1110" s="350"/>
      <c r="AD1110" s="351"/>
      <c r="AE1110" s="351"/>
      <c r="AF1110" s="351"/>
      <c r="AG1110" s="351"/>
      <c r="AH1110" s="352" t="s">
        <v>772</v>
      </c>
      <c r="AI1110" s="353"/>
      <c r="AJ1110" s="353"/>
      <c r="AK1110" s="353"/>
      <c r="AL1110" s="354" t="s">
        <v>772</v>
      </c>
      <c r="AM1110" s="355"/>
      <c r="AN1110" s="355"/>
      <c r="AO1110" s="356"/>
      <c r="AP1110" s="357" t="s">
        <v>772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3" priority="14045">
      <formula>IF(RIGHT(TEXT(AE32,"0.#"),1)=".",FALSE,TRUE)</formula>
    </cfRule>
    <cfRule type="expression" dxfId="2772" priority="14046">
      <formula>IF(RIGHT(TEXT(AE32,"0.#"),1)=".",TRUE,FALSE)</formula>
    </cfRule>
  </conditionalFormatting>
  <conditionalFormatting sqref="P18:AX18">
    <cfRule type="expression" dxfId="2771" priority="13931">
      <formula>IF(RIGHT(TEXT(P18,"0.#"),1)=".",FALSE,TRUE)</formula>
    </cfRule>
    <cfRule type="expression" dxfId="2770" priority="13932">
      <formula>IF(RIGHT(TEXT(P18,"0.#"),1)=".",TRUE,FALSE)</formula>
    </cfRule>
  </conditionalFormatting>
  <conditionalFormatting sqref="Y790">
    <cfRule type="expression" dxfId="2769" priority="13927">
      <formula>IF(RIGHT(TEXT(Y790,"0.#"),1)=".",FALSE,TRUE)</formula>
    </cfRule>
    <cfRule type="expression" dxfId="2768" priority="13928">
      <formula>IF(RIGHT(TEXT(Y790,"0.#"),1)=".",TRUE,FALSE)</formula>
    </cfRule>
  </conditionalFormatting>
  <conditionalFormatting sqref="Y799">
    <cfRule type="expression" dxfId="2767" priority="13923">
      <formula>IF(RIGHT(TEXT(Y799,"0.#"),1)=".",FALSE,TRUE)</formula>
    </cfRule>
    <cfRule type="expression" dxfId="2766" priority="13924">
      <formula>IF(RIGHT(TEXT(Y799,"0.#"),1)=".",TRUE,FALSE)</formula>
    </cfRule>
  </conditionalFormatting>
  <conditionalFormatting sqref="Y830:Y837 Y828 Y817:Y824 Y815 Y804:Y811 Y802">
    <cfRule type="expression" dxfId="2765" priority="13705">
      <formula>IF(RIGHT(TEXT(Y802,"0.#"),1)=".",FALSE,TRUE)</formula>
    </cfRule>
    <cfRule type="expression" dxfId="2764" priority="13706">
      <formula>IF(RIGHT(TEXT(Y802,"0.#"),1)=".",TRUE,FALSE)</formula>
    </cfRule>
  </conditionalFormatting>
  <conditionalFormatting sqref="AR15:AX15 P13:AX13">
    <cfRule type="expression" dxfId="2763" priority="13753">
      <formula>IF(RIGHT(TEXT(P13,"0.#"),1)=".",FALSE,TRUE)</formula>
    </cfRule>
    <cfRule type="expression" dxfId="2762" priority="13754">
      <formula>IF(RIGHT(TEXT(P13,"0.#"),1)=".",TRUE,FALSE)</formula>
    </cfRule>
  </conditionalFormatting>
  <conditionalFormatting sqref="P19:AJ19">
    <cfRule type="expression" dxfId="2761" priority="13751">
      <formula>IF(RIGHT(TEXT(P19,"0.#"),1)=".",FALSE,TRUE)</formula>
    </cfRule>
    <cfRule type="expression" dxfId="2760" priority="13752">
      <formula>IF(RIGHT(TEXT(P19,"0.#"),1)=".",TRUE,FALSE)</formula>
    </cfRule>
  </conditionalFormatting>
  <conditionalFormatting sqref="AQ101">
    <cfRule type="expression" dxfId="2759" priority="13743">
      <formula>IF(RIGHT(TEXT(AQ101,"0.#"),1)=".",FALSE,TRUE)</formula>
    </cfRule>
    <cfRule type="expression" dxfId="2758" priority="13744">
      <formula>IF(RIGHT(TEXT(AQ101,"0.#"),1)=".",TRUE,FALSE)</formula>
    </cfRule>
  </conditionalFormatting>
  <conditionalFormatting sqref="Y791:Y798 Y789">
    <cfRule type="expression" dxfId="2757" priority="13729">
      <formula>IF(RIGHT(TEXT(Y789,"0.#"),1)=".",FALSE,TRUE)</formula>
    </cfRule>
    <cfRule type="expression" dxfId="2756" priority="13730">
      <formula>IF(RIGHT(TEXT(Y789,"0.#"),1)=".",TRUE,FALSE)</formula>
    </cfRule>
  </conditionalFormatting>
  <conditionalFormatting sqref="AU790">
    <cfRule type="expression" dxfId="2755" priority="13727">
      <formula>IF(RIGHT(TEXT(AU790,"0.#"),1)=".",FALSE,TRUE)</formula>
    </cfRule>
    <cfRule type="expression" dxfId="2754" priority="13728">
      <formula>IF(RIGHT(TEXT(AU790,"0.#"),1)=".",TRUE,FALSE)</formula>
    </cfRule>
  </conditionalFormatting>
  <conditionalFormatting sqref="AU799">
    <cfRule type="expression" dxfId="2753" priority="13725">
      <formula>IF(RIGHT(TEXT(AU799,"0.#"),1)=".",FALSE,TRUE)</formula>
    </cfRule>
    <cfRule type="expression" dxfId="2752" priority="13726">
      <formula>IF(RIGHT(TEXT(AU799,"0.#"),1)=".",TRUE,FALSE)</formula>
    </cfRule>
  </conditionalFormatting>
  <conditionalFormatting sqref="AU791:AU798 AU789">
    <cfRule type="expression" dxfId="2751" priority="13723">
      <formula>IF(RIGHT(TEXT(AU789,"0.#"),1)=".",FALSE,TRUE)</formula>
    </cfRule>
    <cfRule type="expression" dxfId="2750" priority="13724">
      <formula>IF(RIGHT(TEXT(AU789,"0.#"),1)=".",TRUE,FALSE)</formula>
    </cfRule>
  </conditionalFormatting>
  <conditionalFormatting sqref="Y829 Y816 Y803">
    <cfRule type="expression" dxfId="2749" priority="13709">
      <formula>IF(RIGHT(TEXT(Y803,"0.#"),1)=".",FALSE,TRUE)</formula>
    </cfRule>
    <cfRule type="expression" dxfId="2748" priority="13710">
      <formula>IF(RIGHT(TEXT(Y803,"0.#"),1)=".",TRUE,FALSE)</formula>
    </cfRule>
  </conditionalFormatting>
  <conditionalFormatting sqref="Y838 Y825 Y812">
    <cfRule type="expression" dxfId="2747" priority="13707">
      <formula>IF(RIGHT(TEXT(Y812,"0.#"),1)=".",FALSE,TRUE)</formula>
    </cfRule>
    <cfRule type="expression" dxfId="2746" priority="13708">
      <formula>IF(RIGHT(TEXT(Y812,"0.#"),1)=".",TRUE,FALSE)</formula>
    </cfRule>
  </conditionalFormatting>
  <conditionalFormatting sqref="AU829 AU816 AU803">
    <cfRule type="expression" dxfId="2745" priority="13703">
      <formula>IF(RIGHT(TEXT(AU803,"0.#"),1)=".",FALSE,TRUE)</formula>
    </cfRule>
    <cfRule type="expression" dxfId="2744" priority="13704">
      <formula>IF(RIGHT(TEXT(AU803,"0.#"),1)=".",TRUE,FALSE)</formula>
    </cfRule>
  </conditionalFormatting>
  <conditionalFormatting sqref="AU838 AU825 AU812">
    <cfRule type="expression" dxfId="2743" priority="13701">
      <formula>IF(RIGHT(TEXT(AU812,"0.#"),1)=".",FALSE,TRUE)</formula>
    </cfRule>
    <cfRule type="expression" dxfId="2742" priority="13702">
      <formula>IF(RIGHT(TEXT(AU812,"0.#"),1)=".",TRUE,FALSE)</formula>
    </cfRule>
  </conditionalFormatting>
  <conditionalFormatting sqref="AU830:AU837 AU828 AU817:AU824 AU815 AU804:AU811 AU802">
    <cfRule type="expression" dxfId="2741" priority="13699">
      <formula>IF(RIGHT(TEXT(AU802,"0.#"),1)=".",FALSE,TRUE)</formula>
    </cfRule>
    <cfRule type="expression" dxfId="2740" priority="13700">
      <formula>IF(RIGHT(TEXT(AU802,"0.#"),1)=".",TRUE,FALSE)</formula>
    </cfRule>
  </conditionalFormatting>
  <conditionalFormatting sqref="AM87">
    <cfRule type="expression" dxfId="2739" priority="13353">
      <formula>IF(RIGHT(TEXT(AM87,"0.#"),1)=".",FALSE,TRUE)</formula>
    </cfRule>
    <cfRule type="expression" dxfId="2738" priority="13354">
      <formula>IF(RIGHT(TEXT(AM87,"0.#"),1)=".",TRUE,FALSE)</formula>
    </cfRule>
  </conditionalFormatting>
  <conditionalFormatting sqref="AE55">
    <cfRule type="expression" dxfId="2737" priority="13421">
      <formula>IF(RIGHT(TEXT(AE55,"0.#"),1)=".",FALSE,TRUE)</formula>
    </cfRule>
    <cfRule type="expression" dxfId="2736" priority="13422">
      <formula>IF(RIGHT(TEXT(AE55,"0.#"),1)=".",TRUE,FALSE)</formula>
    </cfRule>
  </conditionalFormatting>
  <conditionalFormatting sqref="AI55">
    <cfRule type="expression" dxfId="2735" priority="13419">
      <formula>IF(RIGHT(TEXT(AI55,"0.#"),1)=".",FALSE,TRUE)</formula>
    </cfRule>
    <cfRule type="expression" dxfId="2734" priority="13420">
      <formula>IF(RIGHT(TEXT(AI55,"0.#"),1)=".",TRUE,FALSE)</formula>
    </cfRule>
  </conditionalFormatting>
  <conditionalFormatting sqref="AM34">
    <cfRule type="expression" dxfId="2733" priority="13499">
      <formula>IF(RIGHT(TEXT(AM34,"0.#"),1)=".",FALSE,TRUE)</formula>
    </cfRule>
    <cfRule type="expression" dxfId="2732" priority="13500">
      <formula>IF(RIGHT(TEXT(AM34,"0.#"),1)=".",TRUE,FALSE)</formula>
    </cfRule>
  </conditionalFormatting>
  <conditionalFormatting sqref="AE33">
    <cfRule type="expression" dxfId="2731" priority="13513">
      <formula>IF(RIGHT(TEXT(AE33,"0.#"),1)=".",FALSE,TRUE)</formula>
    </cfRule>
    <cfRule type="expression" dxfId="2730" priority="13514">
      <formula>IF(RIGHT(TEXT(AE33,"0.#"),1)=".",TRUE,FALSE)</formula>
    </cfRule>
  </conditionalFormatting>
  <conditionalFormatting sqref="AE34">
    <cfRule type="expression" dxfId="2729" priority="13511">
      <formula>IF(RIGHT(TEXT(AE34,"0.#"),1)=".",FALSE,TRUE)</formula>
    </cfRule>
    <cfRule type="expression" dxfId="2728" priority="13512">
      <formula>IF(RIGHT(TEXT(AE34,"0.#"),1)=".",TRUE,FALSE)</formula>
    </cfRule>
  </conditionalFormatting>
  <conditionalFormatting sqref="AI34">
    <cfRule type="expression" dxfId="2727" priority="13509">
      <formula>IF(RIGHT(TEXT(AI34,"0.#"),1)=".",FALSE,TRUE)</formula>
    </cfRule>
    <cfRule type="expression" dxfId="2726" priority="13510">
      <formula>IF(RIGHT(TEXT(AI34,"0.#"),1)=".",TRUE,FALSE)</formula>
    </cfRule>
  </conditionalFormatting>
  <conditionalFormatting sqref="AI33">
    <cfRule type="expression" dxfId="2725" priority="13507">
      <formula>IF(RIGHT(TEXT(AI33,"0.#"),1)=".",FALSE,TRUE)</formula>
    </cfRule>
    <cfRule type="expression" dxfId="2724" priority="13508">
      <formula>IF(RIGHT(TEXT(AI33,"0.#"),1)=".",TRUE,FALSE)</formula>
    </cfRule>
  </conditionalFormatting>
  <conditionalFormatting sqref="AI32">
    <cfRule type="expression" dxfId="2723" priority="13505">
      <formula>IF(RIGHT(TEXT(AI32,"0.#"),1)=".",FALSE,TRUE)</formula>
    </cfRule>
    <cfRule type="expression" dxfId="2722" priority="13506">
      <formula>IF(RIGHT(TEXT(AI32,"0.#"),1)=".",TRUE,FALSE)</formula>
    </cfRule>
  </conditionalFormatting>
  <conditionalFormatting sqref="AM32">
    <cfRule type="expression" dxfId="2721" priority="13503">
      <formula>IF(RIGHT(TEXT(AM32,"0.#"),1)=".",FALSE,TRUE)</formula>
    </cfRule>
    <cfRule type="expression" dxfId="2720" priority="13504">
      <formula>IF(RIGHT(TEXT(AM32,"0.#"),1)=".",TRUE,FALSE)</formula>
    </cfRule>
  </conditionalFormatting>
  <conditionalFormatting sqref="AM33">
    <cfRule type="expression" dxfId="2719" priority="13501">
      <formula>IF(RIGHT(TEXT(AM33,"0.#"),1)=".",FALSE,TRUE)</formula>
    </cfRule>
    <cfRule type="expression" dxfId="2718" priority="13502">
      <formula>IF(RIGHT(TEXT(AM33,"0.#"),1)=".",TRUE,FALSE)</formula>
    </cfRule>
  </conditionalFormatting>
  <conditionalFormatting sqref="AQ32:AQ34">
    <cfRule type="expression" dxfId="2717" priority="13493">
      <formula>IF(RIGHT(TEXT(AQ32,"0.#"),1)=".",FALSE,TRUE)</formula>
    </cfRule>
    <cfRule type="expression" dxfId="2716" priority="13494">
      <formula>IF(RIGHT(TEXT(AQ32,"0.#"),1)=".",TRUE,FALSE)</formula>
    </cfRule>
  </conditionalFormatting>
  <conditionalFormatting sqref="AU32:AU34">
    <cfRule type="expression" dxfId="2715" priority="13491">
      <formula>IF(RIGHT(TEXT(AU32,"0.#"),1)=".",FALSE,TRUE)</formula>
    </cfRule>
    <cfRule type="expression" dxfId="2714" priority="13492">
      <formula>IF(RIGHT(TEXT(AU32,"0.#"),1)=".",TRUE,FALSE)</formula>
    </cfRule>
  </conditionalFormatting>
  <conditionalFormatting sqref="AE53">
    <cfRule type="expression" dxfId="2713" priority="13425">
      <formula>IF(RIGHT(TEXT(AE53,"0.#"),1)=".",FALSE,TRUE)</formula>
    </cfRule>
    <cfRule type="expression" dxfId="2712" priority="13426">
      <formula>IF(RIGHT(TEXT(AE53,"0.#"),1)=".",TRUE,FALSE)</formula>
    </cfRule>
  </conditionalFormatting>
  <conditionalFormatting sqref="AE54">
    <cfRule type="expression" dxfId="2711" priority="13423">
      <formula>IF(RIGHT(TEXT(AE54,"0.#"),1)=".",FALSE,TRUE)</formula>
    </cfRule>
    <cfRule type="expression" dxfId="2710" priority="13424">
      <formula>IF(RIGHT(TEXT(AE54,"0.#"),1)=".",TRUE,FALSE)</formula>
    </cfRule>
  </conditionalFormatting>
  <conditionalFormatting sqref="AI54">
    <cfRule type="expression" dxfId="2709" priority="13417">
      <formula>IF(RIGHT(TEXT(AI54,"0.#"),1)=".",FALSE,TRUE)</formula>
    </cfRule>
    <cfRule type="expression" dxfId="2708" priority="13418">
      <formula>IF(RIGHT(TEXT(AI54,"0.#"),1)=".",TRUE,FALSE)</formula>
    </cfRule>
  </conditionalFormatting>
  <conditionalFormatting sqref="AI53">
    <cfRule type="expression" dxfId="2707" priority="13415">
      <formula>IF(RIGHT(TEXT(AI53,"0.#"),1)=".",FALSE,TRUE)</formula>
    </cfRule>
    <cfRule type="expression" dxfId="2706" priority="13416">
      <formula>IF(RIGHT(TEXT(AI53,"0.#"),1)=".",TRUE,FALSE)</formula>
    </cfRule>
  </conditionalFormatting>
  <conditionalFormatting sqref="AM53">
    <cfRule type="expression" dxfId="2705" priority="13413">
      <formula>IF(RIGHT(TEXT(AM53,"0.#"),1)=".",FALSE,TRUE)</formula>
    </cfRule>
    <cfRule type="expression" dxfId="2704" priority="13414">
      <formula>IF(RIGHT(TEXT(AM53,"0.#"),1)=".",TRUE,FALSE)</formula>
    </cfRule>
  </conditionalFormatting>
  <conditionalFormatting sqref="AM54">
    <cfRule type="expression" dxfId="2703" priority="13411">
      <formula>IF(RIGHT(TEXT(AM54,"0.#"),1)=".",FALSE,TRUE)</formula>
    </cfRule>
    <cfRule type="expression" dxfId="2702" priority="13412">
      <formula>IF(RIGHT(TEXT(AM54,"0.#"),1)=".",TRUE,FALSE)</formula>
    </cfRule>
  </conditionalFormatting>
  <conditionalFormatting sqref="AM55">
    <cfRule type="expression" dxfId="2701" priority="13409">
      <formula>IF(RIGHT(TEXT(AM55,"0.#"),1)=".",FALSE,TRUE)</formula>
    </cfRule>
    <cfRule type="expression" dxfId="2700" priority="13410">
      <formula>IF(RIGHT(TEXT(AM55,"0.#"),1)=".",TRUE,FALSE)</formula>
    </cfRule>
  </conditionalFormatting>
  <conditionalFormatting sqref="AE60">
    <cfRule type="expression" dxfId="2699" priority="13395">
      <formula>IF(RIGHT(TEXT(AE60,"0.#"),1)=".",FALSE,TRUE)</formula>
    </cfRule>
    <cfRule type="expression" dxfId="2698" priority="13396">
      <formula>IF(RIGHT(TEXT(AE60,"0.#"),1)=".",TRUE,FALSE)</formula>
    </cfRule>
  </conditionalFormatting>
  <conditionalFormatting sqref="AE61">
    <cfRule type="expression" dxfId="2697" priority="13393">
      <formula>IF(RIGHT(TEXT(AE61,"0.#"),1)=".",FALSE,TRUE)</formula>
    </cfRule>
    <cfRule type="expression" dxfId="2696" priority="13394">
      <formula>IF(RIGHT(TEXT(AE61,"0.#"),1)=".",TRUE,FALSE)</formula>
    </cfRule>
  </conditionalFormatting>
  <conditionalFormatting sqref="AE62">
    <cfRule type="expression" dxfId="2695" priority="13391">
      <formula>IF(RIGHT(TEXT(AE62,"0.#"),1)=".",FALSE,TRUE)</formula>
    </cfRule>
    <cfRule type="expression" dxfId="2694" priority="13392">
      <formula>IF(RIGHT(TEXT(AE62,"0.#"),1)=".",TRUE,FALSE)</formula>
    </cfRule>
  </conditionalFormatting>
  <conditionalFormatting sqref="AI62">
    <cfRule type="expression" dxfId="2693" priority="13389">
      <formula>IF(RIGHT(TEXT(AI62,"0.#"),1)=".",FALSE,TRUE)</formula>
    </cfRule>
    <cfRule type="expression" dxfId="2692" priority="13390">
      <formula>IF(RIGHT(TEXT(AI62,"0.#"),1)=".",TRUE,FALSE)</formula>
    </cfRule>
  </conditionalFormatting>
  <conditionalFormatting sqref="AI61">
    <cfRule type="expression" dxfId="2691" priority="13387">
      <formula>IF(RIGHT(TEXT(AI61,"0.#"),1)=".",FALSE,TRUE)</formula>
    </cfRule>
    <cfRule type="expression" dxfId="2690" priority="13388">
      <formula>IF(RIGHT(TEXT(AI61,"0.#"),1)=".",TRUE,FALSE)</formula>
    </cfRule>
  </conditionalFormatting>
  <conditionalFormatting sqref="AI60">
    <cfRule type="expression" dxfId="2689" priority="13385">
      <formula>IF(RIGHT(TEXT(AI60,"0.#"),1)=".",FALSE,TRUE)</formula>
    </cfRule>
    <cfRule type="expression" dxfId="2688" priority="13386">
      <formula>IF(RIGHT(TEXT(AI60,"0.#"),1)=".",TRUE,FALSE)</formula>
    </cfRule>
  </conditionalFormatting>
  <conditionalFormatting sqref="AM60">
    <cfRule type="expression" dxfId="2687" priority="13383">
      <formula>IF(RIGHT(TEXT(AM60,"0.#"),1)=".",FALSE,TRUE)</formula>
    </cfRule>
    <cfRule type="expression" dxfId="2686" priority="13384">
      <formula>IF(RIGHT(TEXT(AM60,"0.#"),1)=".",TRUE,FALSE)</formula>
    </cfRule>
  </conditionalFormatting>
  <conditionalFormatting sqref="AM61">
    <cfRule type="expression" dxfId="2685" priority="13381">
      <formula>IF(RIGHT(TEXT(AM61,"0.#"),1)=".",FALSE,TRUE)</formula>
    </cfRule>
    <cfRule type="expression" dxfId="2684" priority="13382">
      <formula>IF(RIGHT(TEXT(AM61,"0.#"),1)=".",TRUE,FALSE)</formula>
    </cfRule>
  </conditionalFormatting>
  <conditionalFormatting sqref="AM62">
    <cfRule type="expression" dxfId="2683" priority="13379">
      <formula>IF(RIGHT(TEXT(AM62,"0.#"),1)=".",FALSE,TRUE)</formula>
    </cfRule>
    <cfRule type="expression" dxfId="2682" priority="13380">
      <formula>IF(RIGHT(TEXT(AM62,"0.#"),1)=".",TRUE,FALSE)</formula>
    </cfRule>
  </conditionalFormatting>
  <conditionalFormatting sqref="AE87">
    <cfRule type="expression" dxfId="2681" priority="13365">
      <formula>IF(RIGHT(TEXT(AE87,"0.#"),1)=".",FALSE,TRUE)</formula>
    </cfRule>
    <cfRule type="expression" dxfId="2680" priority="13366">
      <formula>IF(RIGHT(TEXT(AE87,"0.#"),1)=".",TRUE,FALSE)</formula>
    </cfRule>
  </conditionalFormatting>
  <conditionalFormatting sqref="AE88">
    <cfRule type="expression" dxfId="2679" priority="13363">
      <formula>IF(RIGHT(TEXT(AE88,"0.#"),1)=".",FALSE,TRUE)</formula>
    </cfRule>
    <cfRule type="expression" dxfId="2678" priority="13364">
      <formula>IF(RIGHT(TEXT(AE88,"0.#"),1)=".",TRUE,FALSE)</formula>
    </cfRule>
  </conditionalFormatting>
  <conditionalFormatting sqref="AE89">
    <cfRule type="expression" dxfId="2677" priority="13361">
      <formula>IF(RIGHT(TEXT(AE89,"0.#"),1)=".",FALSE,TRUE)</formula>
    </cfRule>
    <cfRule type="expression" dxfId="2676" priority="13362">
      <formula>IF(RIGHT(TEXT(AE89,"0.#"),1)=".",TRUE,FALSE)</formula>
    </cfRule>
  </conditionalFormatting>
  <conditionalFormatting sqref="AI89">
    <cfRule type="expression" dxfId="2675" priority="13359">
      <formula>IF(RIGHT(TEXT(AI89,"0.#"),1)=".",FALSE,TRUE)</formula>
    </cfRule>
    <cfRule type="expression" dxfId="2674" priority="13360">
      <formula>IF(RIGHT(TEXT(AI89,"0.#"),1)=".",TRUE,FALSE)</formula>
    </cfRule>
  </conditionalFormatting>
  <conditionalFormatting sqref="AI88">
    <cfRule type="expression" dxfId="2673" priority="13357">
      <formula>IF(RIGHT(TEXT(AI88,"0.#"),1)=".",FALSE,TRUE)</formula>
    </cfRule>
    <cfRule type="expression" dxfId="2672" priority="13358">
      <formula>IF(RIGHT(TEXT(AI88,"0.#"),1)=".",TRUE,FALSE)</formula>
    </cfRule>
  </conditionalFormatting>
  <conditionalFormatting sqref="AI87">
    <cfRule type="expression" dxfId="2671" priority="13355">
      <formula>IF(RIGHT(TEXT(AI87,"0.#"),1)=".",FALSE,TRUE)</formula>
    </cfRule>
    <cfRule type="expression" dxfId="2670" priority="13356">
      <formula>IF(RIGHT(TEXT(AI87,"0.#"),1)=".",TRUE,FALSE)</formula>
    </cfRule>
  </conditionalFormatting>
  <conditionalFormatting sqref="AM88">
    <cfRule type="expression" dxfId="2669" priority="13351">
      <formula>IF(RIGHT(TEXT(AM88,"0.#"),1)=".",FALSE,TRUE)</formula>
    </cfRule>
    <cfRule type="expression" dxfId="2668" priority="13352">
      <formula>IF(RIGHT(TEXT(AM88,"0.#"),1)=".",TRUE,FALSE)</formula>
    </cfRule>
  </conditionalFormatting>
  <conditionalFormatting sqref="AM89">
    <cfRule type="expression" dxfId="2667" priority="13349">
      <formula>IF(RIGHT(TEXT(AM89,"0.#"),1)=".",FALSE,TRUE)</formula>
    </cfRule>
    <cfRule type="expression" dxfId="2666" priority="13350">
      <formula>IF(RIGHT(TEXT(AM89,"0.#"),1)=".",TRUE,FALSE)</formula>
    </cfRule>
  </conditionalFormatting>
  <conditionalFormatting sqref="AE92">
    <cfRule type="expression" dxfId="2665" priority="13335">
      <formula>IF(RIGHT(TEXT(AE92,"0.#"),1)=".",FALSE,TRUE)</formula>
    </cfRule>
    <cfRule type="expression" dxfId="2664" priority="13336">
      <formula>IF(RIGHT(TEXT(AE92,"0.#"),1)=".",TRUE,FALSE)</formula>
    </cfRule>
  </conditionalFormatting>
  <conditionalFormatting sqref="AE93">
    <cfRule type="expression" dxfId="2663" priority="13333">
      <formula>IF(RIGHT(TEXT(AE93,"0.#"),1)=".",FALSE,TRUE)</formula>
    </cfRule>
    <cfRule type="expression" dxfId="2662" priority="13334">
      <formula>IF(RIGHT(TEXT(AE93,"0.#"),1)=".",TRUE,FALSE)</formula>
    </cfRule>
  </conditionalFormatting>
  <conditionalFormatting sqref="AE94">
    <cfRule type="expression" dxfId="2661" priority="13331">
      <formula>IF(RIGHT(TEXT(AE94,"0.#"),1)=".",FALSE,TRUE)</formula>
    </cfRule>
    <cfRule type="expression" dxfId="2660" priority="13332">
      <formula>IF(RIGHT(TEXT(AE94,"0.#"),1)=".",TRUE,FALSE)</formula>
    </cfRule>
  </conditionalFormatting>
  <conditionalFormatting sqref="AI94">
    <cfRule type="expression" dxfId="2659" priority="13329">
      <formula>IF(RIGHT(TEXT(AI94,"0.#"),1)=".",FALSE,TRUE)</formula>
    </cfRule>
    <cfRule type="expression" dxfId="2658" priority="13330">
      <formula>IF(RIGHT(TEXT(AI94,"0.#"),1)=".",TRUE,FALSE)</formula>
    </cfRule>
  </conditionalFormatting>
  <conditionalFormatting sqref="AI93">
    <cfRule type="expression" dxfId="2657" priority="13327">
      <formula>IF(RIGHT(TEXT(AI93,"0.#"),1)=".",FALSE,TRUE)</formula>
    </cfRule>
    <cfRule type="expression" dxfId="2656" priority="13328">
      <formula>IF(RIGHT(TEXT(AI93,"0.#"),1)=".",TRUE,FALSE)</formula>
    </cfRule>
  </conditionalFormatting>
  <conditionalFormatting sqref="AI92">
    <cfRule type="expression" dxfId="2655" priority="13325">
      <formula>IF(RIGHT(TEXT(AI92,"0.#"),1)=".",FALSE,TRUE)</formula>
    </cfRule>
    <cfRule type="expression" dxfId="2654" priority="13326">
      <formula>IF(RIGHT(TEXT(AI92,"0.#"),1)=".",TRUE,FALSE)</formula>
    </cfRule>
  </conditionalFormatting>
  <conditionalFormatting sqref="AM92">
    <cfRule type="expression" dxfId="2653" priority="13323">
      <formula>IF(RIGHT(TEXT(AM92,"0.#"),1)=".",FALSE,TRUE)</formula>
    </cfRule>
    <cfRule type="expression" dxfId="2652" priority="13324">
      <formula>IF(RIGHT(TEXT(AM92,"0.#"),1)=".",TRUE,FALSE)</formula>
    </cfRule>
  </conditionalFormatting>
  <conditionalFormatting sqref="AM93">
    <cfRule type="expression" dxfId="2651" priority="13321">
      <formula>IF(RIGHT(TEXT(AM93,"0.#"),1)=".",FALSE,TRUE)</formula>
    </cfRule>
    <cfRule type="expression" dxfId="2650" priority="13322">
      <formula>IF(RIGHT(TEXT(AM93,"0.#"),1)=".",TRUE,FALSE)</formula>
    </cfRule>
  </conditionalFormatting>
  <conditionalFormatting sqref="AM94">
    <cfRule type="expression" dxfId="2649" priority="13319">
      <formula>IF(RIGHT(TEXT(AM94,"0.#"),1)=".",FALSE,TRUE)</formula>
    </cfRule>
    <cfRule type="expression" dxfId="2648" priority="13320">
      <formula>IF(RIGHT(TEXT(AM94,"0.#"),1)=".",TRUE,FALSE)</formula>
    </cfRule>
  </conditionalFormatting>
  <conditionalFormatting sqref="AE97">
    <cfRule type="expression" dxfId="2647" priority="13305">
      <formula>IF(RIGHT(TEXT(AE97,"0.#"),1)=".",FALSE,TRUE)</formula>
    </cfRule>
    <cfRule type="expression" dxfId="2646" priority="13306">
      <formula>IF(RIGHT(TEXT(AE97,"0.#"),1)=".",TRUE,FALSE)</formula>
    </cfRule>
  </conditionalFormatting>
  <conditionalFormatting sqref="AE98">
    <cfRule type="expression" dxfId="2645" priority="13303">
      <formula>IF(RIGHT(TEXT(AE98,"0.#"),1)=".",FALSE,TRUE)</formula>
    </cfRule>
    <cfRule type="expression" dxfId="2644" priority="13304">
      <formula>IF(RIGHT(TEXT(AE98,"0.#"),1)=".",TRUE,FALSE)</formula>
    </cfRule>
  </conditionalFormatting>
  <conditionalFormatting sqref="AE99">
    <cfRule type="expression" dxfId="2643" priority="13301">
      <formula>IF(RIGHT(TEXT(AE99,"0.#"),1)=".",FALSE,TRUE)</formula>
    </cfRule>
    <cfRule type="expression" dxfId="2642" priority="13302">
      <formula>IF(RIGHT(TEXT(AE99,"0.#"),1)=".",TRUE,FALSE)</formula>
    </cfRule>
  </conditionalFormatting>
  <conditionalFormatting sqref="AI99">
    <cfRule type="expression" dxfId="2641" priority="13299">
      <formula>IF(RIGHT(TEXT(AI99,"0.#"),1)=".",FALSE,TRUE)</formula>
    </cfRule>
    <cfRule type="expression" dxfId="2640" priority="13300">
      <formula>IF(RIGHT(TEXT(AI99,"0.#"),1)=".",TRUE,FALSE)</formula>
    </cfRule>
  </conditionalFormatting>
  <conditionalFormatting sqref="AI98">
    <cfRule type="expression" dxfId="2639" priority="13297">
      <formula>IF(RIGHT(TEXT(AI98,"0.#"),1)=".",FALSE,TRUE)</formula>
    </cfRule>
    <cfRule type="expression" dxfId="2638" priority="13298">
      <formula>IF(RIGHT(TEXT(AI98,"0.#"),1)=".",TRUE,FALSE)</formula>
    </cfRule>
  </conditionalFormatting>
  <conditionalFormatting sqref="AI97">
    <cfRule type="expression" dxfId="2637" priority="13295">
      <formula>IF(RIGHT(TEXT(AI97,"0.#"),1)=".",FALSE,TRUE)</formula>
    </cfRule>
    <cfRule type="expression" dxfId="2636" priority="13296">
      <formula>IF(RIGHT(TEXT(AI97,"0.#"),1)=".",TRUE,FALSE)</formula>
    </cfRule>
  </conditionalFormatting>
  <conditionalFormatting sqref="AM97">
    <cfRule type="expression" dxfId="2635" priority="13293">
      <formula>IF(RIGHT(TEXT(AM97,"0.#"),1)=".",FALSE,TRUE)</formula>
    </cfRule>
    <cfRule type="expression" dxfId="2634" priority="13294">
      <formula>IF(RIGHT(TEXT(AM97,"0.#"),1)=".",TRUE,FALSE)</formula>
    </cfRule>
  </conditionalFormatting>
  <conditionalFormatting sqref="AM98">
    <cfRule type="expression" dxfId="2633" priority="13291">
      <formula>IF(RIGHT(TEXT(AM98,"0.#"),1)=".",FALSE,TRUE)</formula>
    </cfRule>
    <cfRule type="expression" dxfId="2632" priority="13292">
      <formula>IF(RIGHT(TEXT(AM98,"0.#"),1)=".",TRUE,FALSE)</formula>
    </cfRule>
  </conditionalFormatting>
  <conditionalFormatting sqref="AM99">
    <cfRule type="expression" dxfId="2631" priority="13289">
      <formula>IF(RIGHT(TEXT(AM99,"0.#"),1)=".",FALSE,TRUE)</formula>
    </cfRule>
    <cfRule type="expression" dxfId="2630" priority="13290">
      <formula>IF(RIGHT(TEXT(AM99,"0.#"),1)=".",TRUE,FALSE)</formula>
    </cfRule>
  </conditionalFormatting>
  <conditionalFormatting sqref="AQ102">
    <cfRule type="expression" dxfId="2629" priority="13265">
      <formula>IF(RIGHT(TEXT(AQ102,"0.#"),1)=".",FALSE,TRUE)</formula>
    </cfRule>
    <cfRule type="expression" dxfId="2628" priority="13266">
      <formula>IF(RIGHT(TEXT(AQ102,"0.#"),1)=".",TRUE,FALSE)</formula>
    </cfRule>
  </conditionalFormatting>
  <conditionalFormatting sqref="AE104">
    <cfRule type="expression" dxfId="2627" priority="13263">
      <formula>IF(RIGHT(TEXT(AE104,"0.#"),1)=".",FALSE,TRUE)</formula>
    </cfRule>
    <cfRule type="expression" dxfId="2626" priority="13264">
      <formula>IF(RIGHT(TEXT(AE104,"0.#"),1)=".",TRUE,FALSE)</formula>
    </cfRule>
  </conditionalFormatting>
  <conditionalFormatting sqref="AI104">
    <cfRule type="expression" dxfId="2625" priority="13261">
      <formula>IF(RIGHT(TEXT(AI104,"0.#"),1)=".",FALSE,TRUE)</formula>
    </cfRule>
    <cfRule type="expression" dxfId="2624" priority="13262">
      <formula>IF(RIGHT(TEXT(AI104,"0.#"),1)=".",TRUE,FALSE)</formula>
    </cfRule>
  </conditionalFormatting>
  <conditionalFormatting sqref="AM104">
    <cfRule type="expression" dxfId="2623" priority="13259">
      <formula>IF(RIGHT(TEXT(AM104,"0.#"),1)=".",FALSE,TRUE)</formula>
    </cfRule>
    <cfRule type="expression" dxfId="2622" priority="13260">
      <formula>IF(RIGHT(TEXT(AM104,"0.#"),1)=".",TRUE,FALSE)</formula>
    </cfRule>
  </conditionalFormatting>
  <conditionalFormatting sqref="AE105">
    <cfRule type="expression" dxfId="2621" priority="13257">
      <formula>IF(RIGHT(TEXT(AE105,"0.#"),1)=".",FALSE,TRUE)</formula>
    </cfRule>
    <cfRule type="expression" dxfId="2620" priority="13258">
      <formula>IF(RIGHT(TEXT(AE105,"0.#"),1)=".",TRUE,FALSE)</formula>
    </cfRule>
  </conditionalFormatting>
  <conditionalFormatting sqref="AI105">
    <cfRule type="expression" dxfId="2619" priority="13255">
      <formula>IF(RIGHT(TEXT(AI105,"0.#"),1)=".",FALSE,TRUE)</formula>
    </cfRule>
    <cfRule type="expression" dxfId="2618" priority="13256">
      <formula>IF(RIGHT(TEXT(AI105,"0.#"),1)=".",TRUE,FALSE)</formula>
    </cfRule>
  </conditionalFormatting>
  <conditionalFormatting sqref="AM105">
    <cfRule type="expression" dxfId="2617" priority="13253">
      <formula>IF(RIGHT(TEXT(AM105,"0.#"),1)=".",FALSE,TRUE)</formula>
    </cfRule>
    <cfRule type="expression" dxfId="2616" priority="13254">
      <formula>IF(RIGHT(TEXT(AM105,"0.#"),1)=".",TRUE,FALSE)</formula>
    </cfRule>
  </conditionalFormatting>
  <conditionalFormatting sqref="AE107">
    <cfRule type="expression" dxfId="2615" priority="13249">
      <formula>IF(RIGHT(TEXT(AE107,"0.#"),1)=".",FALSE,TRUE)</formula>
    </cfRule>
    <cfRule type="expression" dxfId="2614" priority="13250">
      <formula>IF(RIGHT(TEXT(AE107,"0.#"),1)=".",TRUE,FALSE)</formula>
    </cfRule>
  </conditionalFormatting>
  <conditionalFormatting sqref="AI107">
    <cfRule type="expression" dxfId="2613" priority="13247">
      <formula>IF(RIGHT(TEXT(AI107,"0.#"),1)=".",FALSE,TRUE)</formula>
    </cfRule>
    <cfRule type="expression" dxfId="2612" priority="13248">
      <formula>IF(RIGHT(TEXT(AI107,"0.#"),1)=".",TRUE,FALSE)</formula>
    </cfRule>
  </conditionalFormatting>
  <conditionalFormatting sqref="AM107">
    <cfRule type="expression" dxfId="2611" priority="13245">
      <formula>IF(RIGHT(TEXT(AM107,"0.#"),1)=".",FALSE,TRUE)</formula>
    </cfRule>
    <cfRule type="expression" dxfId="2610" priority="13246">
      <formula>IF(RIGHT(TEXT(AM107,"0.#"),1)=".",TRUE,FALSE)</formula>
    </cfRule>
  </conditionalFormatting>
  <conditionalFormatting sqref="AE108">
    <cfRule type="expression" dxfId="2609" priority="13243">
      <formula>IF(RIGHT(TEXT(AE108,"0.#"),1)=".",FALSE,TRUE)</formula>
    </cfRule>
    <cfRule type="expression" dxfId="2608" priority="13244">
      <formula>IF(RIGHT(TEXT(AE108,"0.#"),1)=".",TRUE,FALSE)</formula>
    </cfRule>
  </conditionalFormatting>
  <conditionalFormatting sqref="AI108">
    <cfRule type="expression" dxfId="2607" priority="13241">
      <formula>IF(RIGHT(TEXT(AI108,"0.#"),1)=".",FALSE,TRUE)</formula>
    </cfRule>
    <cfRule type="expression" dxfId="2606" priority="13242">
      <formula>IF(RIGHT(TEXT(AI108,"0.#"),1)=".",TRUE,FALSE)</formula>
    </cfRule>
  </conditionalFormatting>
  <conditionalFormatting sqref="AM108">
    <cfRule type="expression" dxfId="2605" priority="13239">
      <formula>IF(RIGHT(TEXT(AM108,"0.#"),1)=".",FALSE,TRUE)</formula>
    </cfRule>
    <cfRule type="expression" dxfId="2604" priority="13240">
      <formula>IF(RIGHT(TEXT(AM108,"0.#"),1)=".",TRUE,FALSE)</formula>
    </cfRule>
  </conditionalFormatting>
  <conditionalFormatting sqref="AE110">
    <cfRule type="expression" dxfId="2603" priority="13235">
      <formula>IF(RIGHT(TEXT(AE110,"0.#"),1)=".",FALSE,TRUE)</formula>
    </cfRule>
    <cfRule type="expression" dxfId="2602" priority="13236">
      <formula>IF(RIGHT(TEXT(AE110,"0.#"),1)=".",TRUE,FALSE)</formula>
    </cfRule>
  </conditionalFormatting>
  <conditionalFormatting sqref="AI110">
    <cfRule type="expression" dxfId="2601" priority="13233">
      <formula>IF(RIGHT(TEXT(AI110,"0.#"),1)=".",FALSE,TRUE)</formula>
    </cfRule>
    <cfRule type="expression" dxfId="2600" priority="13234">
      <formula>IF(RIGHT(TEXT(AI110,"0.#"),1)=".",TRUE,FALSE)</formula>
    </cfRule>
  </conditionalFormatting>
  <conditionalFormatting sqref="AM110">
    <cfRule type="expression" dxfId="2599" priority="13231">
      <formula>IF(RIGHT(TEXT(AM110,"0.#"),1)=".",FALSE,TRUE)</formula>
    </cfRule>
    <cfRule type="expression" dxfId="2598" priority="13232">
      <formula>IF(RIGHT(TEXT(AM110,"0.#"),1)=".",TRUE,FALSE)</formula>
    </cfRule>
  </conditionalFormatting>
  <conditionalFormatting sqref="AE111">
    <cfRule type="expression" dxfId="2597" priority="13229">
      <formula>IF(RIGHT(TEXT(AE111,"0.#"),1)=".",FALSE,TRUE)</formula>
    </cfRule>
    <cfRule type="expression" dxfId="2596" priority="13230">
      <formula>IF(RIGHT(TEXT(AE111,"0.#"),1)=".",TRUE,FALSE)</formula>
    </cfRule>
  </conditionalFormatting>
  <conditionalFormatting sqref="AI111">
    <cfRule type="expression" dxfId="2595" priority="13227">
      <formula>IF(RIGHT(TEXT(AI111,"0.#"),1)=".",FALSE,TRUE)</formula>
    </cfRule>
    <cfRule type="expression" dxfId="2594" priority="13228">
      <formula>IF(RIGHT(TEXT(AI111,"0.#"),1)=".",TRUE,FALSE)</formula>
    </cfRule>
  </conditionalFormatting>
  <conditionalFormatting sqref="AM111">
    <cfRule type="expression" dxfId="2593" priority="13225">
      <formula>IF(RIGHT(TEXT(AM111,"0.#"),1)=".",FALSE,TRUE)</formula>
    </cfRule>
    <cfRule type="expression" dxfId="2592" priority="13226">
      <formula>IF(RIGHT(TEXT(AM111,"0.#"),1)=".",TRUE,FALSE)</formula>
    </cfRule>
  </conditionalFormatting>
  <conditionalFormatting sqref="AE113">
    <cfRule type="expression" dxfId="2591" priority="13221">
      <formula>IF(RIGHT(TEXT(AE113,"0.#"),1)=".",FALSE,TRUE)</formula>
    </cfRule>
    <cfRule type="expression" dxfId="2590" priority="13222">
      <formula>IF(RIGHT(TEXT(AE113,"0.#"),1)=".",TRUE,FALSE)</formula>
    </cfRule>
  </conditionalFormatting>
  <conditionalFormatting sqref="AI113">
    <cfRule type="expression" dxfId="2589" priority="13219">
      <formula>IF(RIGHT(TEXT(AI113,"0.#"),1)=".",FALSE,TRUE)</formula>
    </cfRule>
    <cfRule type="expression" dxfId="2588" priority="13220">
      <formula>IF(RIGHT(TEXT(AI113,"0.#"),1)=".",TRUE,FALSE)</formula>
    </cfRule>
  </conditionalFormatting>
  <conditionalFormatting sqref="AM113">
    <cfRule type="expression" dxfId="2587" priority="13217">
      <formula>IF(RIGHT(TEXT(AM113,"0.#"),1)=".",FALSE,TRUE)</formula>
    </cfRule>
    <cfRule type="expression" dxfId="2586" priority="13218">
      <formula>IF(RIGHT(TEXT(AM113,"0.#"),1)=".",TRUE,FALSE)</formula>
    </cfRule>
  </conditionalFormatting>
  <conditionalFormatting sqref="AE114">
    <cfRule type="expression" dxfId="2585" priority="13215">
      <formula>IF(RIGHT(TEXT(AE114,"0.#"),1)=".",FALSE,TRUE)</formula>
    </cfRule>
    <cfRule type="expression" dxfId="2584" priority="13216">
      <formula>IF(RIGHT(TEXT(AE114,"0.#"),1)=".",TRUE,FALSE)</formula>
    </cfRule>
  </conditionalFormatting>
  <conditionalFormatting sqref="AI114">
    <cfRule type="expression" dxfId="2583" priority="13213">
      <formula>IF(RIGHT(TEXT(AI114,"0.#"),1)=".",FALSE,TRUE)</formula>
    </cfRule>
    <cfRule type="expression" dxfId="2582" priority="13214">
      <formula>IF(RIGHT(TEXT(AI114,"0.#"),1)=".",TRUE,FALSE)</formula>
    </cfRule>
  </conditionalFormatting>
  <conditionalFormatting sqref="AM114">
    <cfRule type="expression" dxfId="2581" priority="13211">
      <formula>IF(RIGHT(TEXT(AM114,"0.#"),1)=".",FALSE,TRUE)</formula>
    </cfRule>
    <cfRule type="expression" dxfId="2580" priority="13212">
      <formula>IF(RIGHT(TEXT(AM114,"0.#"),1)=".",TRUE,FALSE)</formula>
    </cfRule>
  </conditionalFormatting>
  <conditionalFormatting sqref="AQ116">
    <cfRule type="expression" dxfId="2579" priority="13207">
      <formula>IF(RIGHT(TEXT(AQ116,"0.#"),1)=".",FALSE,TRUE)</formula>
    </cfRule>
    <cfRule type="expression" dxfId="2578" priority="13208">
      <formula>IF(RIGHT(TEXT(AQ116,"0.#"),1)=".",TRUE,FALSE)</formula>
    </cfRule>
  </conditionalFormatting>
  <conditionalFormatting sqref="AM116">
    <cfRule type="expression" dxfId="2577" priority="13203">
      <formula>IF(RIGHT(TEXT(AM116,"0.#"),1)=".",FALSE,TRUE)</formula>
    </cfRule>
    <cfRule type="expression" dxfId="2576" priority="13204">
      <formula>IF(RIGHT(TEXT(AM116,"0.#"),1)=".",TRUE,FALSE)</formula>
    </cfRule>
  </conditionalFormatting>
  <conditionalFormatting sqref="AQ117">
    <cfRule type="expression" dxfId="2575" priority="13195">
      <formula>IF(RIGHT(TEXT(AQ117,"0.#"),1)=".",FALSE,TRUE)</formula>
    </cfRule>
    <cfRule type="expression" dxfId="2574" priority="13196">
      <formula>IF(RIGHT(TEXT(AQ117,"0.#"),1)=".",TRUE,FALSE)</formula>
    </cfRule>
  </conditionalFormatting>
  <conditionalFormatting sqref="AE119 AQ119">
    <cfRule type="expression" dxfId="2573" priority="13193">
      <formula>IF(RIGHT(TEXT(AE119,"0.#"),1)=".",FALSE,TRUE)</formula>
    </cfRule>
    <cfRule type="expression" dxfId="2572" priority="13194">
      <formula>IF(RIGHT(TEXT(AE119,"0.#"),1)=".",TRUE,FALSE)</formula>
    </cfRule>
  </conditionalFormatting>
  <conditionalFormatting sqref="AI119">
    <cfRule type="expression" dxfId="2571" priority="13191">
      <formula>IF(RIGHT(TEXT(AI119,"0.#"),1)=".",FALSE,TRUE)</formula>
    </cfRule>
    <cfRule type="expression" dxfId="2570" priority="13192">
      <formula>IF(RIGHT(TEXT(AI119,"0.#"),1)=".",TRUE,FALSE)</formula>
    </cfRule>
  </conditionalFormatting>
  <conditionalFormatting sqref="AM119">
    <cfRule type="expression" dxfId="2569" priority="13189">
      <formula>IF(RIGHT(TEXT(AM119,"0.#"),1)=".",FALSE,TRUE)</formula>
    </cfRule>
    <cfRule type="expression" dxfId="2568" priority="13190">
      <formula>IF(RIGHT(TEXT(AM119,"0.#"),1)=".",TRUE,FALSE)</formula>
    </cfRule>
  </conditionalFormatting>
  <conditionalFormatting sqref="AQ120">
    <cfRule type="expression" dxfId="2567" priority="13181">
      <formula>IF(RIGHT(TEXT(AQ120,"0.#"),1)=".",FALSE,TRUE)</formula>
    </cfRule>
    <cfRule type="expression" dxfId="2566" priority="13182">
      <formula>IF(RIGHT(TEXT(AQ120,"0.#"),1)=".",TRUE,FALSE)</formula>
    </cfRule>
  </conditionalFormatting>
  <conditionalFormatting sqref="AE122 AQ122">
    <cfRule type="expression" dxfId="2565" priority="13179">
      <formula>IF(RIGHT(TEXT(AE122,"0.#"),1)=".",FALSE,TRUE)</formula>
    </cfRule>
    <cfRule type="expression" dxfId="2564" priority="13180">
      <formula>IF(RIGHT(TEXT(AE122,"0.#"),1)=".",TRUE,FALSE)</formula>
    </cfRule>
  </conditionalFormatting>
  <conditionalFormatting sqref="AI122">
    <cfRule type="expression" dxfId="2563" priority="13177">
      <formula>IF(RIGHT(TEXT(AI122,"0.#"),1)=".",FALSE,TRUE)</formula>
    </cfRule>
    <cfRule type="expression" dxfId="2562" priority="13178">
      <formula>IF(RIGHT(TEXT(AI122,"0.#"),1)=".",TRUE,FALSE)</formula>
    </cfRule>
  </conditionalFormatting>
  <conditionalFormatting sqref="AM122">
    <cfRule type="expression" dxfId="2561" priority="13175">
      <formula>IF(RIGHT(TEXT(AM122,"0.#"),1)=".",FALSE,TRUE)</formula>
    </cfRule>
    <cfRule type="expression" dxfId="2560" priority="13176">
      <formula>IF(RIGHT(TEXT(AM122,"0.#"),1)=".",TRUE,FALSE)</formula>
    </cfRule>
  </conditionalFormatting>
  <conditionalFormatting sqref="AQ123">
    <cfRule type="expression" dxfId="2559" priority="13167">
      <formula>IF(RIGHT(TEXT(AQ123,"0.#"),1)=".",FALSE,TRUE)</formula>
    </cfRule>
    <cfRule type="expression" dxfId="2558" priority="13168">
      <formula>IF(RIGHT(TEXT(AQ123,"0.#"),1)=".",TRUE,FALSE)</formula>
    </cfRule>
  </conditionalFormatting>
  <conditionalFormatting sqref="AE125 AQ125">
    <cfRule type="expression" dxfId="2557" priority="13165">
      <formula>IF(RIGHT(TEXT(AE125,"0.#"),1)=".",FALSE,TRUE)</formula>
    </cfRule>
    <cfRule type="expression" dxfId="2556" priority="13166">
      <formula>IF(RIGHT(TEXT(AE125,"0.#"),1)=".",TRUE,FALSE)</formula>
    </cfRule>
  </conditionalFormatting>
  <conditionalFormatting sqref="AI125">
    <cfRule type="expression" dxfId="2555" priority="13163">
      <formula>IF(RIGHT(TEXT(AI125,"0.#"),1)=".",FALSE,TRUE)</formula>
    </cfRule>
    <cfRule type="expression" dxfId="2554" priority="13164">
      <formula>IF(RIGHT(TEXT(AI125,"0.#"),1)=".",TRUE,FALSE)</formula>
    </cfRule>
  </conditionalFormatting>
  <conditionalFormatting sqref="AM125">
    <cfRule type="expression" dxfId="2553" priority="13161">
      <formula>IF(RIGHT(TEXT(AM125,"0.#"),1)=".",FALSE,TRUE)</formula>
    </cfRule>
    <cfRule type="expression" dxfId="2552" priority="13162">
      <formula>IF(RIGHT(TEXT(AM125,"0.#"),1)=".",TRUE,FALSE)</formula>
    </cfRule>
  </conditionalFormatting>
  <conditionalFormatting sqref="AQ126">
    <cfRule type="expression" dxfId="2551" priority="13153">
      <formula>IF(RIGHT(TEXT(AQ126,"0.#"),1)=".",FALSE,TRUE)</formula>
    </cfRule>
    <cfRule type="expression" dxfId="2550" priority="13154">
      <formula>IF(RIGHT(TEXT(AQ126,"0.#"),1)=".",TRUE,FALSE)</formula>
    </cfRule>
  </conditionalFormatting>
  <conditionalFormatting sqref="AE128 AQ128">
    <cfRule type="expression" dxfId="2549" priority="13151">
      <formula>IF(RIGHT(TEXT(AE128,"0.#"),1)=".",FALSE,TRUE)</formula>
    </cfRule>
    <cfRule type="expression" dxfId="2548" priority="13152">
      <formula>IF(RIGHT(TEXT(AE128,"0.#"),1)=".",TRUE,FALSE)</formula>
    </cfRule>
  </conditionalFormatting>
  <conditionalFormatting sqref="AI128">
    <cfRule type="expression" dxfId="2547" priority="13149">
      <formula>IF(RIGHT(TEXT(AI128,"0.#"),1)=".",FALSE,TRUE)</formula>
    </cfRule>
    <cfRule type="expression" dxfId="2546" priority="13150">
      <formula>IF(RIGHT(TEXT(AI128,"0.#"),1)=".",TRUE,FALSE)</formula>
    </cfRule>
  </conditionalFormatting>
  <conditionalFormatting sqref="AM128">
    <cfRule type="expression" dxfId="2545" priority="13147">
      <formula>IF(RIGHT(TEXT(AM128,"0.#"),1)=".",FALSE,TRUE)</formula>
    </cfRule>
    <cfRule type="expression" dxfId="2544" priority="13148">
      <formula>IF(RIGHT(TEXT(AM128,"0.#"),1)=".",TRUE,FALSE)</formula>
    </cfRule>
  </conditionalFormatting>
  <conditionalFormatting sqref="AQ129">
    <cfRule type="expression" dxfId="2543" priority="13139">
      <formula>IF(RIGHT(TEXT(AQ129,"0.#"),1)=".",FALSE,TRUE)</formula>
    </cfRule>
    <cfRule type="expression" dxfId="2542" priority="13140">
      <formula>IF(RIGHT(TEXT(AQ129,"0.#"),1)=".",TRUE,FALSE)</formula>
    </cfRule>
  </conditionalFormatting>
  <conditionalFormatting sqref="AE75">
    <cfRule type="expression" dxfId="2541" priority="13137">
      <formula>IF(RIGHT(TEXT(AE75,"0.#"),1)=".",FALSE,TRUE)</formula>
    </cfRule>
    <cfRule type="expression" dxfId="2540" priority="13138">
      <formula>IF(RIGHT(TEXT(AE75,"0.#"),1)=".",TRUE,FALSE)</formula>
    </cfRule>
  </conditionalFormatting>
  <conditionalFormatting sqref="AE76">
    <cfRule type="expression" dxfId="2539" priority="13135">
      <formula>IF(RIGHT(TEXT(AE76,"0.#"),1)=".",FALSE,TRUE)</formula>
    </cfRule>
    <cfRule type="expression" dxfId="2538" priority="13136">
      <formula>IF(RIGHT(TEXT(AE76,"0.#"),1)=".",TRUE,FALSE)</formula>
    </cfRule>
  </conditionalFormatting>
  <conditionalFormatting sqref="AE77">
    <cfRule type="expression" dxfId="2537" priority="13133">
      <formula>IF(RIGHT(TEXT(AE77,"0.#"),1)=".",FALSE,TRUE)</formula>
    </cfRule>
    <cfRule type="expression" dxfId="2536" priority="13134">
      <formula>IF(RIGHT(TEXT(AE77,"0.#"),1)=".",TRUE,FALSE)</formula>
    </cfRule>
  </conditionalFormatting>
  <conditionalFormatting sqref="AI77">
    <cfRule type="expression" dxfId="2535" priority="13131">
      <formula>IF(RIGHT(TEXT(AI77,"0.#"),1)=".",FALSE,TRUE)</formula>
    </cfRule>
    <cfRule type="expression" dxfId="2534" priority="13132">
      <formula>IF(RIGHT(TEXT(AI77,"0.#"),1)=".",TRUE,FALSE)</formula>
    </cfRule>
  </conditionalFormatting>
  <conditionalFormatting sqref="AI76">
    <cfRule type="expression" dxfId="2533" priority="13129">
      <formula>IF(RIGHT(TEXT(AI76,"0.#"),1)=".",FALSE,TRUE)</formula>
    </cfRule>
    <cfRule type="expression" dxfId="2532" priority="13130">
      <formula>IF(RIGHT(TEXT(AI76,"0.#"),1)=".",TRUE,FALSE)</formula>
    </cfRule>
  </conditionalFormatting>
  <conditionalFormatting sqref="AI75">
    <cfRule type="expression" dxfId="2531" priority="13127">
      <formula>IF(RIGHT(TEXT(AI75,"0.#"),1)=".",FALSE,TRUE)</formula>
    </cfRule>
    <cfRule type="expression" dxfId="2530" priority="13128">
      <formula>IF(RIGHT(TEXT(AI75,"0.#"),1)=".",TRUE,FALSE)</formula>
    </cfRule>
  </conditionalFormatting>
  <conditionalFormatting sqref="AM75">
    <cfRule type="expression" dxfId="2529" priority="13125">
      <formula>IF(RIGHT(TEXT(AM75,"0.#"),1)=".",FALSE,TRUE)</formula>
    </cfRule>
    <cfRule type="expression" dxfId="2528" priority="13126">
      <formula>IF(RIGHT(TEXT(AM75,"0.#"),1)=".",TRUE,FALSE)</formula>
    </cfRule>
  </conditionalFormatting>
  <conditionalFormatting sqref="AM76">
    <cfRule type="expression" dxfId="2527" priority="13123">
      <formula>IF(RIGHT(TEXT(AM76,"0.#"),1)=".",FALSE,TRUE)</formula>
    </cfRule>
    <cfRule type="expression" dxfId="2526" priority="13124">
      <formula>IF(RIGHT(TEXT(AM76,"0.#"),1)=".",TRUE,FALSE)</formula>
    </cfRule>
  </conditionalFormatting>
  <conditionalFormatting sqref="AM77">
    <cfRule type="expression" dxfId="2525" priority="13121">
      <formula>IF(RIGHT(TEXT(AM77,"0.#"),1)=".",FALSE,TRUE)</formula>
    </cfRule>
    <cfRule type="expression" dxfId="2524" priority="13122">
      <formula>IF(RIGHT(TEXT(AM77,"0.#"),1)=".",TRUE,FALSE)</formula>
    </cfRule>
  </conditionalFormatting>
  <conditionalFormatting sqref="AE134:AE135 AI134:AI135 AM134:AM135 AQ134:AQ135 AU134:AU135">
    <cfRule type="expression" dxfId="2523" priority="13107">
      <formula>IF(RIGHT(TEXT(AE134,"0.#"),1)=".",FALSE,TRUE)</formula>
    </cfRule>
    <cfRule type="expression" dxfId="2522" priority="13108">
      <formula>IF(RIGHT(TEXT(AE134,"0.#"),1)=".",TRUE,FALSE)</formula>
    </cfRule>
  </conditionalFormatting>
  <conditionalFormatting sqref="AE433">
    <cfRule type="expression" dxfId="2521" priority="13077">
      <formula>IF(RIGHT(TEXT(AE433,"0.#"),1)=".",FALSE,TRUE)</formula>
    </cfRule>
    <cfRule type="expression" dxfId="2520" priority="13078">
      <formula>IF(RIGHT(TEXT(AE433,"0.#"),1)=".",TRUE,FALSE)</formula>
    </cfRule>
  </conditionalFormatting>
  <conditionalFormatting sqref="AE434">
    <cfRule type="expression" dxfId="2519" priority="13075">
      <formula>IF(RIGHT(TEXT(AE434,"0.#"),1)=".",FALSE,TRUE)</formula>
    </cfRule>
    <cfRule type="expression" dxfId="2518" priority="13076">
      <formula>IF(RIGHT(TEXT(AE434,"0.#"),1)=".",TRUE,FALSE)</formula>
    </cfRule>
  </conditionalFormatting>
  <conditionalFormatting sqref="AE435">
    <cfRule type="expression" dxfId="2517" priority="13073">
      <formula>IF(RIGHT(TEXT(AE435,"0.#"),1)=".",FALSE,TRUE)</formula>
    </cfRule>
    <cfRule type="expression" dxfId="2516" priority="13074">
      <formula>IF(RIGHT(TEXT(AE435,"0.#"),1)=".",TRUE,FALSE)</formula>
    </cfRule>
  </conditionalFormatting>
  <conditionalFormatting sqref="AL847:AO874">
    <cfRule type="expression" dxfId="2515" priority="6677">
      <formula>IF(AND(AL847&gt;=0, RIGHT(TEXT(AL847,"0.#"),1)&lt;&gt;"."),TRUE,FALSE)</formula>
    </cfRule>
    <cfRule type="expression" dxfId="2514" priority="6678">
      <formula>IF(AND(AL847&gt;=0, RIGHT(TEXT(AL847,"0.#"),1)="."),TRUE,FALSE)</formula>
    </cfRule>
    <cfRule type="expression" dxfId="2513" priority="6679">
      <formula>IF(AND(AL847&lt;0, RIGHT(TEXT(AL847,"0.#"),1)&lt;&gt;"."),TRUE,FALSE)</formula>
    </cfRule>
    <cfRule type="expression" dxfId="2512" priority="6680">
      <formula>IF(AND(AL847&lt;0, RIGHT(TEXT(AL847,"0.#"),1)="."),TRUE,FALSE)</formula>
    </cfRule>
  </conditionalFormatting>
  <conditionalFormatting sqref="AQ53:AQ55">
    <cfRule type="expression" dxfId="2511" priority="4699">
      <formula>IF(RIGHT(TEXT(AQ53,"0.#"),1)=".",FALSE,TRUE)</formula>
    </cfRule>
    <cfRule type="expression" dxfId="2510" priority="4700">
      <formula>IF(RIGHT(TEXT(AQ53,"0.#"),1)=".",TRUE,FALSE)</formula>
    </cfRule>
  </conditionalFormatting>
  <conditionalFormatting sqref="AU53:AU55">
    <cfRule type="expression" dxfId="2509" priority="4697">
      <formula>IF(RIGHT(TEXT(AU53,"0.#"),1)=".",FALSE,TRUE)</formula>
    </cfRule>
    <cfRule type="expression" dxfId="2508" priority="4698">
      <formula>IF(RIGHT(TEXT(AU53,"0.#"),1)=".",TRUE,FALSE)</formula>
    </cfRule>
  </conditionalFormatting>
  <conditionalFormatting sqref="AQ60:AQ62">
    <cfRule type="expression" dxfId="2507" priority="4695">
      <formula>IF(RIGHT(TEXT(AQ60,"0.#"),1)=".",FALSE,TRUE)</formula>
    </cfRule>
    <cfRule type="expression" dxfId="2506" priority="4696">
      <formula>IF(RIGHT(TEXT(AQ60,"0.#"),1)=".",TRUE,FALSE)</formula>
    </cfRule>
  </conditionalFormatting>
  <conditionalFormatting sqref="AU60:AU62">
    <cfRule type="expression" dxfId="2505" priority="4693">
      <formula>IF(RIGHT(TEXT(AU60,"0.#"),1)=".",FALSE,TRUE)</formula>
    </cfRule>
    <cfRule type="expression" dxfId="2504" priority="4694">
      <formula>IF(RIGHT(TEXT(AU60,"0.#"),1)=".",TRUE,FALSE)</formula>
    </cfRule>
  </conditionalFormatting>
  <conditionalFormatting sqref="AQ75:AQ77">
    <cfRule type="expression" dxfId="2503" priority="4691">
      <formula>IF(RIGHT(TEXT(AQ75,"0.#"),1)=".",FALSE,TRUE)</formula>
    </cfRule>
    <cfRule type="expression" dxfId="2502" priority="4692">
      <formula>IF(RIGHT(TEXT(AQ75,"0.#"),1)=".",TRUE,FALSE)</formula>
    </cfRule>
  </conditionalFormatting>
  <conditionalFormatting sqref="AU75:AU77">
    <cfRule type="expression" dxfId="2501" priority="4689">
      <formula>IF(RIGHT(TEXT(AU75,"0.#"),1)=".",FALSE,TRUE)</formula>
    </cfRule>
    <cfRule type="expression" dxfId="2500" priority="4690">
      <formula>IF(RIGHT(TEXT(AU75,"0.#"),1)=".",TRUE,FALSE)</formula>
    </cfRule>
  </conditionalFormatting>
  <conditionalFormatting sqref="AQ87:AQ89">
    <cfRule type="expression" dxfId="2499" priority="4687">
      <formula>IF(RIGHT(TEXT(AQ87,"0.#"),1)=".",FALSE,TRUE)</formula>
    </cfRule>
    <cfRule type="expression" dxfId="2498" priority="4688">
      <formula>IF(RIGHT(TEXT(AQ87,"0.#"),1)=".",TRUE,FALSE)</formula>
    </cfRule>
  </conditionalFormatting>
  <conditionalFormatting sqref="AU87:AU89">
    <cfRule type="expression" dxfId="2497" priority="4685">
      <formula>IF(RIGHT(TEXT(AU87,"0.#"),1)=".",FALSE,TRUE)</formula>
    </cfRule>
    <cfRule type="expression" dxfId="2496" priority="4686">
      <formula>IF(RIGHT(TEXT(AU87,"0.#"),1)=".",TRUE,FALSE)</formula>
    </cfRule>
  </conditionalFormatting>
  <conditionalFormatting sqref="AQ92:AQ94">
    <cfRule type="expression" dxfId="2495" priority="4683">
      <formula>IF(RIGHT(TEXT(AQ92,"0.#"),1)=".",FALSE,TRUE)</formula>
    </cfRule>
    <cfRule type="expression" dxfId="2494" priority="4684">
      <formula>IF(RIGHT(TEXT(AQ92,"0.#"),1)=".",TRUE,FALSE)</formula>
    </cfRule>
  </conditionalFormatting>
  <conditionalFormatting sqref="AU92:AU94">
    <cfRule type="expression" dxfId="2493" priority="4681">
      <formula>IF(RIGHT(TEXT(AU92,"0.#"),1)=".",FALSE,TRUE)</formula>
    </cfRule>
    <cfRule type="expression" dxfId="2492" priority="4682">
      <formula>IF(RIGHT(TEXT(AU92,"0.#"),1)=".",TRUE,FALSE)</formula>
    </cfRule>
  </conditionalFormatting>
  <conditionalFormatting sqref="AQ97:AQ99">
    <cfRule type="expression" dxfId="2491" priority="4679">
      <formula>IF(RIGHT(TEXT(AQ97,"0.#"),1)=".",FALSE,TRUE)</formula>
    </cfRule>
    <cfRule type="expression" dxfId="2490" priority="4680">
      <formula>IF(RIGHT(TEXT(AQ97,"0.#"),1)=".",TRUE,FALSE)</formula>
    </cfRule>
  </conditionalFormatting>
  <conditionalFormatting sqref="AU97:AU99">
    <cfRule type="expression" dxfId="2489" priority="4677">
      <formula>IF(RIGHT(TEXT(AU97,"0.#"),1)=".",FALSE,TRUE)</formula>
    </cfRule>
    <cfRule type="expression" dxfId="2488" priority="4678">
      <formula>IF(RIGHT(TEXT(AU97,"0.#"),1)=".",TRUE,FALSE)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47:Y874">
    <cfRule type="expression" dxfId="2471" priority="3005">
      <formula>IF(RIGHT(TEXT(Y847,"0.#"),1)=".",FALSE,TRUE)</formula>
    </cfRule>
    <cfRule type="expression" dxfId="2470" priority="3006">
      <formula>IF(RIGHT(TEXT(Y847,"0.#"),1)=".",TRUE,FALSE)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10:AO1139">
    <cfRule type="expression" dxfId="2441" priority="2911">
      <formula>IF(AND(AL1110&gt;=0, RIGHT(TEXT(AL1110,"0.#"),1)&lt;&gt;"."),TRUE,FALSE)</formula>
    </cfRule>
    <cfRule type="expression" dxfId="2440" priority="2912">
      <formula>IF(AND(AL1110&gt;=0, RIGHT(TEXT(AL1110,"0.#"),1)="."),TRUE,FALSE)</formula>
    </cfRule>
    <cfRule type="expression" dxfId="2439" priority="2913">
      <formula>IF(AND(AL1110&lt;0, RIGHT(TEXT(AL1110,"0.#"),1)&lt;&gt;"."),TRUE,FALSE)</formula>
    </cfRule>
    <cfRule type="expression" dxfId="2438" priority="2914">
      <formula>IF(AND(AL1110&lt;0, RIGHT(TEXT(AL1110,"0.#"),1)="."),TRUE,FALSE)</formula>
    </cfRule>
  </conditionalFormatting>
  <conditionalFormatting sqref="Y1110:Y1139">
    <cfRule type="expression" dxfId="2437" priority="2909">
      <formula>IF(RIGHT(TEXT(Y1110,"0.#"),1)=".",FALSE,TRUE)</formula>
    </cfRule>
    <cfRule type="expression" dxfId="2436" priority="2910">
      <formula>IF(RIGHT(TEXT(Y1110,"0.#"),1)=".",TRUE,FALSE)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45:AO846">
    <cfRule type="expression" dxfId="2427" priority="2863">
      <formula>IF(AND(AL845&gt;=0, RIGHT(TEXT(AL845,"0.#"),1)&lt;&gt;"."),TRUE,FALSE)</formula>
    </cfRule>
    <cfRule type="expression" dxfId="2426" priority="2864">
      <formula>IF(AND(AL845&gt;=0, RIGHT(TEXT(AL845,"0.#"),1)="."),TRUE,FALSE)</formula>
    </cfRule>
    <cfRule type="expression" dxfId="2425" priority="2865">
      <formula>IF(AND(AL845&lt;0, RIGHT(TEXT(AL845,"0.#"),1)&lt;&gt;"."),TRUE,FALSE)</formula>
    </cfRule>
    <cfRule type="expression" dxfId="2424" priority="2866">
      <formula>IF(AND(AL845&lt;0, RIGHT(TEXT(AL845,"0.#"),1)="."),TRUE,FALSE)</formula>
    </cfRule>
  </conditionalFormatting>
  <conditionalFormatting sqref="Y845:Y846">
    <cfRule type="expression" dxfId="2423" priority="2861">
      <formula>IF(RIGHT(TEXT(Y845,"0.#"),1)=".",FALSE,TRUE)</formula>
    </cfRule>
    <cfRule type="expression" dxfId="2422" priority="2862">
      <formula>IF(RIGHT(TEXT(Y845,"0.#"),1)=".",TRUE,FALSE)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80:Y907">
    <cfRule type="expression" dxfId="2105" priority="2121">
      <formula>IF(RIGHT(TEXT(Y880,"0.#"),1)=".",FALSE,TRUE)</formula>
    </cfRule>
    <cfRule type="expression" dxfId="2104" priority="2122">
      <formula>IF(RIGHT(TEXT(Y880,"0.#"),1)=".",TRUE,FALSE)</formula>
    </cfRule>
  </conditionalFormatting>
  <conditionalFormatting sqref="Y878:Y879">
    <cfRule type="expression" dxfId="2103" priority="2115">
      <formula>IF(RIGHT(TEXT(Y878,"0.#"),1)=".",FALSE,TRUE)</formula>
    </cfRule>
    <cfRule type="expression" dxfId="2102" priority="2116">
      <formula>IF(RIGHT(TEXT(Y878,"0.#"),1)=".",TRUE,FALSE)</formula>
    </cfRule>
  </conditionalFormatting>
  <conditionalFormatting sqref="Y913:Y940">
    <cfRule type="expression" dxfId="2101" priority="2109">
      <formula>IF(RIGHT(TEXT(Y913,"0.#"),1)=".",FALSE,TRUE)</formula>
    </cfRule>
    <cfRule type="expression" dxfId="2100" priority="2110">
      <formula>IF(RIGHT(TEXT(Y913,"0.#"),1)=".",TRUE,FALSE)</formula>
    </cfRule>
  </conditionalFormatting>
  <conditionalFormatting sqref="Y911:Y912">
    <cfRule type="expression" dxfId="2099" priority="2103">
      <formula>IF(RIGHT(TEXT(Y911,"0.#"),1)=".",FALSE,TRUE)</formula>
    </cfRule>
    <cfRule type="expression" dxfId="2098" priority="2104">
      <formula>IF(RIGHT(TEXT(Y911,"0.#"),1)=".",TRUE,FALSE)</formula>
    </cfRule>
  </conditionalFormatting>
  <conditionalFormatting sqref="Y946:Y973">
    <cfRule type="expression" dxfId="2097" priority="2097">
      <formula>IF(RIGHT(TEXT(Y946,"0.#"),1)=".",FALSE,TRUE)</formula>
    </cfRule>
    <cfRule type="expression" dxfId="2096" priority="2098">
      <formula>IF(RIGHT(TEXT(Y946,"0.#"),1)=".",TRUE,FALSE)</formula>
    </cfRule>
  </conditionalFormatting>
  <conditionalFormatting sqref="Y944:Y945">
    <cfRule type="expression" dxfId="2095" priority="2091">
      <formula>IF(RIGHT(TEXT(Y944,"0.#"),1)=".",FALSE,TRUE)</formula>
    </cfRule>
    <cfRule type="expression" dxfId="2094" priority="2092">
      <formula>IF(RIGHT(TEXT(Y944,"0.#"),1)=".",TRUE,FALSE)</formula>
    </cfRule>
  </conditionalFormatting>
  <conditionalFormatting sqref="Y979:Y1006">
    <cfRule type="expression" dxfId="2093" priority="2085">
      <formula>IF(RIGHT(TEXT(Y979,"0.#"),1)=".",FALSE,TRUE)</formula>
    </cfRule>
    <cfRule type="expression" dxfId="2092" priority="2086">
      <formula>IF(RIGHT(TEXT(Y979,"0.#"),1)=".",TRUE,FALSE)</formula>
    </cfRule>
  </conditionalFormatting>
  <conditionalFormatting sqref="Y977:Y978">
    <cfRule type="expression" dxfId="2091" priority="2079">
      <formula>IF(RIGHT(TEXT(Y977,"0.#"),1)=".",FALSE,TRUE)</formula>
    </cfRule>
    <cfRule type="expression" dxfId="2090" priority="2080">
      <formula>IF(RIGHT(TEXT(Y977,"0.#"),1)=".",TRUE,FALSE)</formula>
    </cfRule>
  </conditionalFormatting>
  <conditionalFormatting sqref="Y1012:Y1039">
    <cfRule type="expression" dxfId="2089" priority="2073">
      <formula>IF(RIGHT(TEXT(Y1012,"0.#"),1)=".",FALSE,TRUE)</formula>
    </cfRule>
    <cfRule type="expression" dxfId="2088" priority="2074">
      <formula>IF(RIGHT(TEXT(Y1012,"0.#"),1)=".",TRUE,FALSE)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1:AO907">
    <cfRule type="expression" dxfId="2007" priority="2123">
      <formula>IF(AND(AL881&gt;=0, RIGHT(TEXT(AL881,"0.#"),1)&lt;&gt;"."),TRUE,FALSE)</formula>
    </cfRule>
    <cfRule type="expression" dxfId="2006" priority="2124">
      <formula>IF(AND(AL881&gt;=0, RIGHT(TEXT(AL881,"0.#"),1)="."),TRUE,FALSE)</formula>
    </cfRule>
    <cfRule type="expression" dxfId="2005" priority="2125">
      <formula>IF(AND(AL881&lt;0, RIGHT(TEXT(AL881,"0.#"),1)&lt;&gt;"."),TRUE,FALSE)</formula>
    </cfRule>
    <cfRule type="expression" dxfId="2004" priority="2126">
      <formula>IF(AND(AL881&lt;0, RIGHT(TEXT(AL881,"0.#"),1)="."),TRUE,FALSE)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P14:AQ14">
    <cfRule type="expression" dxfId="751" priority="51">
      <formula>IF(RIGHT(TEXT(P14,"0.#"),1)=".",FALSE,TRUE)</formula>
    </cfRule>
    <cfRule type="expression" dxfId="750" priority="52">
      <formula>IF(RIGHT(TEXT(P14,"0.#"),1)=".",TRUE,FALSE)</formula>
    </cfRule>
  </conditionalFormatting>
  <conditionalFormatting sqref="P15:AQ17">
    <cfRule type="expression" dxfId="749" priority="49">
      <formula>IF(RIGHT(TEXT(P15,"0.#"),1)=".",FALSE,TRUE)</formula>
    </cfRule>
    <cfRule type="expression" dxfId="748" priority="50">
      <formula>IF(RIGHT(TEXT(P15,"0.#"),1)=".",TRUE,FALSE)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I433 AM433 AQ433 AU433">
    <cfRule type="expression" dxfId="729" priority="29">
      <formula>IF(RIGHT(TEXT(AI433,"0.#"),1)=".",FALSE,TRUE)</formula>
    </cfRule>
    <cfRule type="expression" dxfId="728" priority="30">
      <formula>IF(RIGHT(TEXT(AI433,"0.#"),1)=".",TRUE,FALSE)</formula>
    </cfRule>
  </conditionalFormatting>
  <conditionalFormatting sqref="AI434 AM434 AQ434 AU434">
    <cfRule type="expression" dxfId="727" priority="27">
      <formula>IF(RIGHT(TEXT(AI434,"0.#"),1)=".",FALSE,TRUE)</formula>
    </cfRule>
    <cfRule type="expression" dxfId="726" priority="28">
      <formula>IF(RIGHT(TEXT(AI434,"0.#"),1)=".",TRUE,FALSE)</formula>
    </cfRule>
  </conditionalFormatting>
  <conditionalFormatting sqref="AI435 AM435 AQ435 AU435">
    <cfRule type="expression" dxfId="725" priority="25">
      <formula>IF(RIGHT(TEXT(AI435,"0.#"),1)=".",FALSE,TRUE)</formula>
    </cfRule>
    <cfRule type="expression" dxfId="724" priority="26">
      <formula>IF(RIGHT(TEXT(AI435,"0.#"),1)=".",TRUE,FALSE)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I458 AM458 AQ458 AU458">
    <cfRule type="expression" dxfId="717" priority="17">
      <formula>IF(RIGHT(TEXT(AI458,"0.#"),1)=".",FALSE,TRUE)</formula>
    </cfRule>
    <cfRule type="expression" dxfId="716" priority="18">
      <formula>IF(RIGHT(TEXT(AI458,"0.#"),1)=".",TRUE,FALSE)</formula>
    </cfRule>
  </conditionalFormatting>
  <conditionalFormatting sqref="AI459 AM459 AQ459 AU459">
    <cfRule type="expression" dxfId="715" priority="15">
      <formula>IF(RIGHT(TEXT(AI459,"0.#"),1)=".",FALSE,TRUE)</formula>
    </cfRule>
    <cfRule type="expression" dxfId="714" priority="16">
      <formula>IF(RIGHT(TEXT(AI459,"0.#"),1)=".",TRUE,FALSE)</formula>
    </cfRule>
  </conditionalFormatting>
  <conditionalFormatting sqref="AI460 AM460 AQ460 AU460">
    <cfRule type="expression" dxfId="713" priority="13">
      <formula>IF(RIGHT(TEXT(AI460,"0.#"),1)=".",FALSE,TRUE)</formula>
    </cfRule>
    <cfRule type="expression" dxfId="712" priority="14">
      <formula>IF(RIGHT(TEXT(AI460,"0.#"),1)=".",TRUE,FALSE)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878:AO879">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259</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252</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254</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389</v>
      </c>
      <c r="AF2" s="1026"/>
      <c r="AG2" s="1026"/>
      <c r="AH2" s="1026"/>
      <c r="AI2" s="1026" t="s">
        <v>411</v>
      </c>
      <c r="AJ2" s="1026"/>
      <c r="AK2" s="1026"/>
      <c r="AL2" s="556"/>
      <c r="AM2" s="1026" t="s">
        <v>508</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3"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389</v>
      </c>
      <c r="AF9" s="1026"/>
      <c r="AG9" s="1026"/>
      <c r="AH9" s="1026"/>
      <c r="AI9" s="1026" t="s">
        <v>411</v>
      </c>
      <c r="AJ9" s="1026"/>
      <c r="AK9" s="1026"/>
      <c r="AL9" s="556"/>
      <c r="AM9" s="1026" t="s">
        <v>508</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3"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389</v>
      </c>
      <c r="AF16" s="1026"/>
      <c r="AG16" s="1026"/>
      <c r="AH16" s="1026"/>
      <c r="AI16" s="1026" t="s">
        <v>411</v>
      </c>
      <c r="AJ16" s="1026"/>
      <c r="AK16" s="1026"/>
      <c r="AL16" s="556"/>
      <c r="AM16" s="1026" t="s">
        <v>508</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3"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389</v>
      </c>
      <c r="AF23" s="1026"/>
      <c r="AG23" s="1026"/>
      <c r="AH23" s="1026"/>
      <c r="AI23" s="1026" t="s">
        <v>411</v>
      </c>
      <c r="AJ23" s="1026"/>
      <c r="AK23" s="1026"/>
      <c r="AL23" s="556"/>
      <c r="AM23" s="1026" t="s">
        <v>508</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3"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389</v>
      </c>
      <c r="AF30" s="1026"/>
      <c r="AG30" s="1026"/>
      <c r="AH30" s="1026"/>
      <c r="AI30" s="1026" t="s">
        <v>411</v>
      </c>
      <c r="AJ30" s="1026"/>
      <c r="AK30" s="1026"/>
      <c r="AL30" s="556"/>
      <c r="AM30" s="1026" t="s">
        <v>508</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3"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389</v>
      </c>
      <c r="AF37" s="1026"/>
      <c r="AG37" s="1026"/>
      <c r="AH37" s="1026"/>
      <c r="AI37" s="1026" t="s">
        <v>411</v>
      </c>
      <c r="AJ37" s="1026"/>
      <c r="AK37" s="1026"/>
      <c r="AL37" s="556"/>
      <c r="AM37" s="1026" t="s">
        <v>508</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3"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389</v>
      </c>
      <c r="AF44" s="1026"/>
      <c r="AG44" s="1026"/>
      <c r="AH44" s="1026"/>
      <c r="AI44" s="1026" t="s">
        <v>411</v>
      </c>
      <c r="AJ44" s="1026"/>
      <c r="AK44" s="1026"/>
      <c r="AL44" s="556"/>
      <c r="AM44" s="1026" t="s">
        <v>508</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3"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389</v>
      </c>
      <c r="AF51" s="1026"/>
      <c r="AG51" s="1026"/>
      <c r="AH51" s="1026"/>
      <c r="AI51" s="1026" t="s">
        <v>411</v>
      </c>
      <c r="AJ51" s="1026"/>
      <c r="AK51" s="1026"/>
      <c r="AL51" s="556"/>
      <c r="AM51" s="1026" t="s">
        <v>508</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3"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389</v>
      </c>
      <c r="AF58" s="1026"/>
      <c r="AG58" s="1026"/>
      <c r="AH58" s="1026"/>
      <c r="AI58" s="1026" t="s">
        <v>411</v>
      </c>
      <c r="AJ58" s="1026"/>
      <c r="AK58" s="1026"/>
      <c r="AL58" s="556"/>
      <c r="AM58" s="1026" t="s">
        <v>508</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3"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389</v>
      </c>
      <c r="AF65" s="1026"/>
      <c r="AG65" s="1026"/>
      <c r="AH65" s="1026"/>
      <c r="AI65" s="1026" t="s">
        <v>411</v>
      </c>
      <c r="AJ65" s="1026"/>
      <c r="AK65" s="1026"/>
      <c r="AL65" s="556"/>
      <c r="AM65" s="1026" t="s">
        <v>508</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39"/>
      <c r="B5" s="1040"/>
      <c r="C5" s="1040"/>
      <c r="D5" s="1040"/>
      <c r="E5" s="1040"/>
      <c r="F5" s="104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9"/>
      <c r="B6" s="1040"/>
      <c r="C6" s="1040"/>
      <c r="D6" s="1040"/>
      <c r="E6" s="1040"/>
      <c r="F6" s="104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9"/>
      <c r="B7" s="1040"/>
      <c r="C7" s="1040"/>
      <c r="D7" s="1040"/>
      <c r="E7" s="1040"/>
      <c r="F7" s="104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9"/>
      <c r="B8" s="1040"/>
      <c r="C8" s="1040"/>
      <c r="D8" s="1040"/>
      <c r="E8" s="1040"/>
      <c r="F8" s="104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9"/>
      <c r="B9" s="1040"/>
      <c r="C9" s="1040"/>
      <c r="D9" s="1040"/>
      <c r="E9" s="1040"/>
      <c r="F9" s="104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9"/>
      <c r="B10" s="1040"/>
      <c r="C10" s="1040"/>
      <c r="D10" s="1040"/>
      <c r="E10" s="1040"/>
      <c r="F10" s="104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9"/>
      <c r="B11" s="1040"/>
      <c r="C11" s="1040"/>
      <c r="D11" s="1040"/>
      <c r="E11" s="1040"/>
      <c r="F11" s="104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9"/>
      <c r="B12" s="1040"/>
      <c r="C12" s="1040"/>
      <c r="D12" s="1040"/>
      <c r="E12" s="1040"/>
      <c r="F12" s="104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9"/>
      <c r="B13" s="1040"/>
      <c r="C13" s="1040"/>
      <c r="D13" s="1040"/>
      <c r="E13" s="1040"/>
      <c r="F13" s="104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9"/>
      <c r="B15" s="1040"/>
      <c r="C15" s="1040"/>
      <c r="D15" s="1040"/>
      <c r="E15" s="1040"/>
      <c r="F15" s="1041"/>
      <c r="G15" s="594" t="s">
        <v>267</v>
      </c>
      <c r="H15" s="595"/>
      <c r="I15" s="595"/>
      <c r="J15" s="595"/>
      <c r="K15" s="595"/>
      <c r="L15" s="595"/>
      <c r="M15" s="595"/>
      <c r="N15" s="595"/>
      <c r="O15" s="595"/>
      <c r="P15" s="595"/>
      <c r="Q15" s="595"/>
      <c r="R15" s="595"/>
      <c r="S15" s="595"/>
      <c r="T15" s="595"/>
      <c r="U15" s="595"/>
      <c r="V15" s="595"/>
      <c r="W15" s="595"/>
      <c r="X15" s="595"/>
      <c r="Y15" s="595"/>
      <c r="Z15" s="595"/>
      <c r="AA15" s="595"/>
      <c r="AB15" s="596"/>
      <c r="AC15" s="594" t="s">
        <v>268</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9"/>
      <c r="B16" s="1040"/>
      <c r="C16" s="1040"/>
      <c r="D16" s="1040"/>
      <c r="E16" s="1040"/>
      <c r="F16" s="1041"/>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39"/>
      <c r="B18" s="1040"/>
      <c r="C18" s="1040"/>
      <c r="D18" s="1040"/>
      <c r="E18" s="1040"/>
      <c r="F18" s="104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9"/>
      <c r="B19" s="1040"/>
      <c r="C19" s="1040"/>
      <c r="D19" s="1040"/>
      <c r="E19" s="1040"/>
      <c r="F19" s="104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9"/>
      <c r="B20" s="1040"/>
      <c r="C20" s="1040"/>
      <c r="D20" s="1040"/>
      <c r="E20" s="1040"/>
      <c r="F20" s="104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9"/>
      <c r="B21" s="1040"/>
      <c r="C21" s="1040"/>
      <c r="D21" s="1040"/>
      <c r="E21" s="1040"/>
      <c r="F21" s="104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9"/>
      <c r="B22" s="1040"/>
      <c r="C22" s="1040"/>
      <c r="D22" s="1040"/>
      <c r="E22" s="1040"/>
      <c r="F22" s="104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9"/>
      <c r="B23" s="1040"/>
      <c r="C23" s="1040"/>
      <c r="D23" s="1040"/>
      <c r="E23" s="1040"/>
      <c r="F23" s="104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9"/>
      <c r="B24" s="1040"/>
      <c r="C24" s="1040"/>
      <c r="D24" s="1040"/>
      <c r="E24" s="1040"/>
      <c r="F24" s="104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9"/>
      <c r="B25" s="1040"/>
      <c r="C25" s="1040"/>
      <c r="D25" s="1040"/>
      <c r="E25" s="1040"/>
      <c r="F25" s="104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9"/>
      <c r="B26" s="1040"/>
      <c r="C26" s="1040"/>
      <c r="D26" s="1040"/>
      <c r="E26" s="1040"/>
      <c r="F26" s="104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9"/>
      <c r="B28" s="1040"/>
      <c r="C28" s="1040"/>
      <c r="D28" s="1040"/>
      <c r="E28" s="1040"/>
      <c r="F28" s="1041"/>
      <c r="G28" s="594" t="s">
        <v>266</v>
      </c>
      <c r="H28" s="595"/>
      <c r="I28" s="595"/>
      <c r="J28" s="595"/>
      <c r="K28" s="595"/>
      <c r="L28" s="595"/>
      <c r="M28" s="595"/>
      <c r="N28" s="595"/>
      <c r="O28" s="595"/>
      <c r="P28" s="595"/>
      <c r="Q28" s="595"/>
      <c r="R28" s="595"/>
      <c r="S28" s="595"/>
      <c r="T28" s="595"/>
      <c r="U28" s="595"/>
      <c r="V28" s="595"/>
      <c r="W28" s="595"/>
      <c r="X28" s="595"/>
      <c r="Y28" s="595"/>
      <c r="Z28" s="595"/>
      <c r="AA28" s="595"/>
      <c r="AB28" s="596"/>
      <c r="AC28" s="594" t="s">
        <v>269</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9"/>
      <c r="B29" s="1040"/>
      <c r="C29" s="1040"/>
      <c r="D29" s="1040"/>
      <c r="E29" s="1040"/>
      <c r="F29" s="1041"/>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39"/>
      <c r="B31" s="1040"/>
      <c r="C31" s="1040"/>
      <c r="D31" s="1040"/>
      <c r="E31" s="1040"/>
      <c r="F31" s="104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9"/>
      <c r="B32" s="1040"/>
      <c r="C32" s="1040"/>
      <c r="D32" s="1040"/>
      <c r="E32" s="1040"/>
      <c r="F32" s="104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9"/>
      <c r="B33" s="1040"/>
      <c r="C33" s="1040"/>
      <c r="D33" s="1040"/>
      <c r="E33" s="1040"/>
      <c r="F33" s="104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9"/>
      <c r="B34" s="1040"/>
      <c r="C34" s="1040"/>
      <c r="D34" s="1040"/>
      <c r="E34" s="1040"/>
      <c r="F34" s="104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9"/>
      <c r="B35" s="1040"/>
      <c r="C35" s="1040"/>
      <c r="D35" s="1040"/>
      <c r="E35" s="1040"/>
      <c r="F35" s="104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9"/>
      <c r="B36" s="1040"/>
      <c r="C36" s="1040"/>
      <c r="D36" s="1040"/>
      <c r="E36" s="1040"/>
      <c r="F36" s="104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9"/>
      <c r="B37" s="1040"/>
      <c r="C37" s="1040"/>
      <c r="D37" s="1040"/>
      <c r="E37" s="1040"/>
      <c r="F37" s="104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9"/>
      <c r="B38" s="1040"/>
      <c r="C38" s="1040"/>
      <c r="D38" s="1040"/>
      <c r="E38" s="1040"/>
      <c r="F38" s="104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9"/>
      <c r="B39" s="1040"/>
      <c r="C39" s="1040"/>
      <c r="D39" s="1040"/>
      <c r="E39" s="1040"/>
      <c r="F39" s="104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9"/>
      <c r="B41" s="1040"/>
      <c r="C41" s="1040"/>
      <c r="D41" s="1040"/>
      <c r="E41" s="1040"/>
      <c r="F41" s="1041"/>
      <c r="G41" s="594" t="s">
        <v>314</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9"/>
      <c r="B42" s="1040"/>
      <c r="C42" s="1040"/>
      <c r="D42" s="1040"/>
      <c r="E42" s="1040"/>
      <c r="F42" s="1041"/>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39"/>
      <c r="B44" s="1040"/>
      <c r="C44" s="1040"/>
      <c r="D44" s="1040"/>
      <c r="E44" s="1040"/>
      <c r="F44" s="104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9"/>
      <c r="B45" s="1040"/>
      <c r="C45" s="1040"/>
      <c r="D45" s="1040"/>
      <c r="E45" s="1040"/>
      <c r="F45" s="104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9"/>
      <c r="B46" s="1040"/>
      <c r="C46" s="1040"/>
      <c r="D46" s="1040"/>
      <c r="E46" s="1040"/>
      <c r="F46" s="104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9"/>
      <c r="B47" s="1040"/>
      <c r="C47" s="1040"/>
      <c r="D47" s="1040"/>
      <c r="E47" s="1040"/>
      <c r="F47" s="104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9"/>
      <c r="B48" s="1040"/>
      <c r="C48" s="1040"/>
      <c r="D48" s="1040"/>
      <c r="E48" s="1040"/>
      <c r="F48" s="104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9"/>
      <c r="B49" s="1040"/>
      <c r="C49" s="1040"/>
      <c r="D49" s="1040"/>
      <c r="E49" s="1040"/>
      <c r="F49" s="104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9"/>
      <c r="B50" s="1040"/>
      <c r="C50" s="1040"/>
      <c r="D50" s="1040"/>
      <c r="E50" s="1040"/>
      <c r="F50" s="104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9"/>
      <c r="B51" s="1040"/>
      <c r="C51" s="1040"/>
      <c r="D51" s="1040"/>
      <c r="E51" s="1040"/>
      <c r="F51" s="104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9"/>
      <c r="B52" s="1040"/>
      <c r="C52" s="1040"/>
      <c r="D52" s="1040"/>
      <c r="E52" s="1040"/>
      <c r="F52" s="104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270</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9"/>
      <c r="B56" s="1040"/>
      <c r="C56" s="1040"/>
      <c r="D56" s="1040"/>
      <c r="E56" s="1040"/>
      <c r="F56" s="1041"/>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39"/>
      <c r="B58" s="1040"/>
      <c r="C58" s="1040"/>
      <c r="D58" s="1040"/>
      <c r="E58" s="1040"/>
      <c r="F58" s="104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9"/>
      <c r="B59" s="1040"/>
      <c r="C59" s="1040"/>
      <c r="D59" s="1040"/>
      <c r="E59" s="1040"/>
      <c r="F59" s="104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9"/>
      <c r="B60" s="1040"/>
      <c r="C60" s="1040"/>
      <c r="D60" s="1040"/>
      <c r="E60" s="1040"/>
      <c r="F60" s="104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9"/>
      <c r="B61" s="1040"/>
      <c r="C61" s="1040"/>
      <c r="D61" s="1040"/>
      <c r="E61" s="1040"/>
      <c r="F61" s="104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9"/>
      <c r="B62" s="1040"/>
      <c r="C62" s="1040"/>
      <c r="D62" s="1040"/>
      <c r="E62" s="1040"/>
      <c r="F62" s="104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9"/>
      <c r="B63" s="1040"/>
      <c r="C63" s="1040"/>
      <c r="D63" s="1040"/>
      <c r="E63" s="1040"/>
      <c r="F63" s="104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9"/>
      <c r="B64" s="1040"/>
      <c r="C64" s="1040"/>
      <c r="D64" s="1040"/>
      <c r="E64" s="1040"/>
      <c r="F64" s="104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9"/>
      <c r="B65" s="1040"/>
      <c r="C65" s="1040"/>
      <c r="D65" s="1040"/>
      <c r="E65" s="1040"/>
      <c r="F65" s="104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9"/>
      <c r="B66" s="1040"/>
      <c r="C66" s="1040"/>
      <c r="D66" s="1040"/>
      <c r="E66" s="1040"/>
      <c r="F66" s="104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9"/>
      <c r="B68" s="1040"/>
      <c r="C68" s="1040"/>
      <c r="D68" s="1040"/>
      <c r="E68" s="1040"/>
      <c r="F68" s="1041"/>
      <c r="G68" s="594" t="s">
        <v>271</v>
      </c>
      <c r="H68" s="595"/>
      <c r="I68" s="595"/>
      <c r="J68" s="595"/>
      <c r="K68" s="595"/>
      <c r="L68" s="595"/>
      <c r="M68" s="595"/>
      <c r="N68" s="595"/>
      <c r="O68" s="595"/>
      <c r="P68" s="595"/>
      <c r="Q68" s="595"/>
      <c r="R68" s="595"/>
      <c r="S68" s="595"/>
      <c r="T68" s="595"/>
      <c r="U68" s="595"/>
      <c r="V68" s="595"/>
      <c r="W68" s="595"/>
      <c r="X68" s="595"/>
      <c r="Y68" s="595"/>
      <c r="Z68" s="595"/>
      <c r="AA68" s="595"/>
      <c r="AB68" s="596"/>
      <c r="AC68" s="594" t="s">
        <v>272</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9"/>
      <c r="B69" s="1040"/>
      <c r="C69" s="1040"/>
      <c r="D69" s="1040"/>
      <c r="E69" s="1040"/>
      <c r="F69" s="1041"/>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39"/>
      <c r="B71" s="1040"/>
      <c r="C71" s="1040"/>
      <c r="D71" s="1040"/>
      <c r="E71" s="1040"/>
      <c r="F71" s="104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9"/>
      <c r="B72" s="1040"/>
      <c r="C72" s="1040"/>
      <c r="D72" s="1040"/>
      <c r="E72" s="1040"/>
      <c r="F72" s="104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9"/>
      <c r="B73" s="1040"/>
      <c r="C73" s="1040"/>
      <c r="D73" s="1040"/>
      <c r="E73" s="1040"/>
      <c r="F73" s="104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9"/>
      <c r="B74" s="1040"/>
      <c r="C74" s="1040"/>
      <c r="D74" s="1040"/>
      <c r="E74" s="1040"/>
      <c r="F74" s="104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9"/>
      <c r="B75" s="1040"/>
      <c r="C75" s="1040"/>
      <c r="D75" s="1040"/>
      <c r="E75" s="1040"/>
      <c r="F75" s="104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9"/>
      <c r="B76" s="1040"/>
      <c r="C76" s="1040"/>
      <c r="D76" s="1040"/>
      <c r="E76" s="1040"/>
      <c r="F76" s="104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9"/>
      <c r="B77" s="1040"/>
      <c r="C77" s="1040"/>
      <c r="D77" s="1040"/>
      <c r="E77" s="1040"/>
      <c r="F77" s="104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9"/>
      <c r="B78" s="1040"/>
      <c r="C78" s="1040"/>
      <c r="D78" s="1040"/>
      <c r="E78" s="1040"/>
      <c r="F78" s="104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9"/>
      <c r="B79" s="1040"/>
      <c r="C79" s="1040"/>
      <c r="D79" s="1040"/>
      <c r="E79" s="1040"/>
      <c r="F79" s="104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9"/>
      <c r="B81" s="1040"/>
      <c r="C81" s="1040"/>
      <c r="D81" s="1040"/>
      <c r="E81" s="1040"/>
      <c r="F81" s="1041"/>
      <c r="G81" s="594" t="s">
        <v>273</v>
      </c>
      <c r="H81" s="595"/>
      <c r="I81" s="595"/>
      <c r="J81" s="595"/>
      <c r="K81" s="595"/>
      <c r="L81" s="595"/>
      <c r="M81" s="595"/>
      <c r="N81" s="595"/>
      <c r="O81" s="595"/>
      <c r="P81" s="595"/>
      <c r="Q81" s="595"/>
      <c r="R81" s="595"/>
      <c r="S81" s="595"/>
      <c r="T81" s="595"/>
      <c r="U81" s="595"/>
      <c r="V81" s="595"/>
      <c r="W81" s="595"/>
      <c r="X81" s="595"/>
      <c r="Y81" s="595"/>
      <c r="Z81" s="595"/>
      <c r="AA81" s="595"/>
      <c r="AB81" s="596"/>
      <c r="AC81" s="594" t="s">
        <v>274</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9"/>
      <c r="B82" s="1040"/>
      <c r="C82" s="1040"/>
      <c r="D82" s="1040"/>
      <c r="E82" s="1040"/>
      <c r="F82" s="1041"/>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39"/>
      <c r="B84" s="1040"/>
      <c r="C84" s="1040"/>
      <c r="D84" s="1040"/>
      <c r="E84" s="1040"/>
      <c r="F84" s="104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9"/>
      <c r="B85" s="1040"/>
      <c r="C85" s="1040"/>
      <c r="D85" s="1040"/>
      <c r="E85" s="1040"/>
      <c r="F85" s="104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9"/>
      <c r="B86" s="1040"/>
      <c r="C86" s="1040"/>
      <c r="D86" s="1040"/>
      <c r="E86" s="1040"/>
      <c r="F86" s="104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9"/>
      <c r="B87" s="1040"/>
      <c r="C87" s="1040"/>
      <c r="D87" s="1040"/>
      <c r="E87" s="1040"/>
      <c r="F87" s="104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9"/>
      <c r="B88" s="1040"/>
      <c r="C88" s="1040"/>
      <c r="D88" s="1040"/>
      <c r="E88" s="1040"/>
      <c r="F88" s="104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9"/>
      <c r="B89" s="1040"/>
      <c r="C89" s="1040"/>
      <c r="D89" s="1040"/>
      <c r="E89" s="1040"/>
      <c r="F89" s="104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9"/>
      <c r="B90" s="1040"/>
      <c r="C90" s="1040"/>
      <c r="D90" s="1040"/>
      <c r="E90" s="1040"/>
      <c r="F90" s="104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9"/>
      <c r="B91" s="1040"/>
      <c r="C91" s="1040"/>
      <c r="D91" s="1040"/>
      <c r="E91" s="1040"/>
      <c r="F91" s="104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9"/>
      <c r="B92" s="1040"/>
      <c r="C92" s="1040"/>
      <c r="D92" s="1040"/>
      <c r="E92" s="1040"/>
      <c r="F92" s="104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9"/>
      <c r="B94" s="1040"/>
      <c r="C94" s="1040"/>
      <c r="D94" s="1040"/>
      <c r="E94" s="1040"/>
      <c r="F94" s="1041"/>
      <c r="G94" s="594" t="s">
        <v>275</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9"/>
      <c r="B95" s="1040"/>
      <c r="C95" s="1040"/>
      <c r="D95" s="1040"/>
      <c r="E95" s="1040"/>
      <c r="F95" s="1041"/>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39"/>
      <c r="B97" s="1040"/>
      <c r="C97" s="1040"/>
      <c r="D97" s="1040"/>
      <c r="E97" s="1040"/>
      <c r="F97" s="104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9"/>
      <c r="B98" s="1040"/>
      <c r="C98" s="1040"/>
      <c r="D98" s="1040"/>
      <c r="E98" s="1040"/>
      <c r="F98" s="104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9"/>
      <c r="B99" s="1040"/>
      <c r="C99" s="1040"/>
      <c r="D99" s="1040"/>
      <c r="E99" s="1040"/>
      <c r="F99" s="104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9"/>
      <c r="B100" s="1040"/>
      <c r="C100" s="1040"/>
      <c r="D100" s="1040"/>
      <c r="E100" s="1040"/>
      <c r="F100" s="104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9"/>
      <c r="B101" s="1040"/>
      <c r="C101" s="1040"/>
      <c r="D101" s="1040"/>
      <c r="E101" s="1040"/>
      <c r="F101" s="104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9"/>
      <c r="B102" s="1040"/>
      <c r="C102" s="1040"/>
      <c r="D102" s="1040"/>
      <c r="E102" s="1040"/>
      <c r="F102" s="104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9"/>
      <c r="B103" s="1040"/>
      <c r="C103" s="1040"/>
      <c r="D103" s="1040"/>
      <c r="E103" s="1040"/>
      <c r="F103" s="104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9"/>
      <c r="B104" s="1040"/>
      <c r="C104" s="1040"/>
      <c r="D104" s="1040"/>
      <c r="E104" s="1040"/>
      <c r="F104" s="104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9"/>
      <c r="B105" s="1040"/>
      <c r="C105" s="1040"/>
      <c r="D105" s="1040"/>
      <c r="E105" s="1040"/>
      <c r="F105" s="104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9"/>
      <c r="B109" s="1040"/>
      <c r="C109" s="1040"/>
      <c r="D109" s="1040"/>
      <c r="E109" s="1040"/>
      <c r="F109" s="1041"/>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39"/>
      <c r="B111" s="1040"/>
      <c r="C111" s="1040"/>
      <c r="D111" s="1040"/>
      <c r="E111" s="1040"/>
      <c r="F111" s="104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9"/>
      <c r="B112" s="1040"/>
      <c r="C112" s="1040"/>
      <c r="D112" s="1040"/>
      <c r="E112" s="1040"/>
      <c r="F112" s="104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9"/>
      <c r="B113" s="1040"/>
      <c r="C113" s="1040"/>
      <c r="D113" s="1040"/>
      <c r="E113" s="1040"/>
      <c r="F113" s="104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9"/>
      <c r="B114" s="1040"/>
      <c r="C114" s="1040"/>
      <c r="D114" s="1040"/>
      <c r="E114" s="1040"/>
      <c r="F114" s="104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9"/>
      <c r="B115" s="1040"/>
      <c r="C115" s="1040"/>
      <c r="D115" s="1040"/>
      <c r="E115" s="1040"/>
      <c r="F115" s="104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9"/>
      <c r="B116" s="1040"/>
      <c r="C116" s="1040"/>
      <c r="D116" s="1040"/>
      <c r="E116" s="1040"/>
      <c r="F116" s="104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9"/>
      <c r="B117" s="1040"/>
      <c r="C117" s="1040"/>
      <c r="D117" s="1040"/>
      <c r="E117" s="1040"/>
      <c r="F117" s="104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9"/>
      <c r="B118" s="1040"/>
      <c r="C118" s="1040"/>
      <c r="D118" s="1040"/>
      <c r="E118" s="1040"/>
      <c r="F118" s="104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9"/>
      <c r="B119" s="1040"/>
      <c r="C119" s="1040"/>
      <c r="D119" s="1040"/>
      <c r="E119" s="1040"/>
      <c r="F119" s="104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9"/>
      <c r="B121" s="1040"/>
      <c r="C121" s="1040"/>
      <c r="D121" s="1040"/>
      <c r="E121" s="1040"/>
      <c r="F121" s="1041"/>
      <c r="G121" s="594" t="s">
        <v>277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9"/>
      <c r="B122" s="1040"/>
      <c r="C122" s="1040"/>
      <c r="D122" s="1040"/>
      <c r="E122" s="1040"/>
      <c r="F122" s="1041"/>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39"/>
      <c r="B124" s="1040"/>
      <c r="C124" s="1040"/>
      <c r="D124" s="1040"/>
      <c r="E124" s="1040"/>
      <c r="F124" s="104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9"/>
      <c r="B125" s="1040"/>
      <c r="C125" s="1040"/>
      <c r="D125" s="1040"/>
      <c r="E125" s="1040"/>
      <c r="F125" s="104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9"/>
      <c r="B126" s="1040"/>
      <c r="C126" s="1040"/>
      <c r="D126" s="1040"/>
      <c r="E126" s="1040"/>
      <c r="F126" s="104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9"/>
      <c r="B127" s="1040"/>
      <c r="C127" s="1040"/>
      <c r="D127" s="1040"/>
      <c r="E127" s="1040"/>
      <c r="F127" s="104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9"/>
      <c r="B128" s="1040"/>
      <c r="C128" s="1040"/>
      <c r="D128" s="1040"/>
      <c r="E128" s="1040"/>
      <c r="F128" s="104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9"/>
      <c r="B129" s="1040"/>
      <c r="C129" s="1040"/>
      <c r="D129" s="1040"/>
      <c r="E129" s="1040"/>
      <c r="F129" s="104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9"/>
      <c r="B130" s="1040"/>
      <c r="C130" s="1040"/>
      <c r="D130" s="1040"/>
      <c r="E130" s="1040"/>
      <c r="F130" s="104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9"/>
      <c r="B131" s="1040"/>
      <c r="C131" s="1040"/>
      <c r="D131" s="1040"/>
      <c r="E131" s="1040"/>
      <c r="F131" s="104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9"/>
      <c r="B132" s="1040"/>
      <c r="C132" s="1040"/>
      <c r="D132" s="1040"/>
      <c r="E132" s="1040"/>
      <c r="F132" s="104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9"/>
      <c r="B134" s="1040"/>
      <c r="C134" s="1040"/>
      <c r="D134" s="1040"/>
      <c r="E134" s="1040"/>
      <c r="F134" s="1041"/>
      <c r="G134" s="594" t="s">
        <v>279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9"/>
      <c r="B135" s="1040"/>
      <c r="C135" s="1040"/>
      <c r="D135" s="1040"/>
      <c r="E135" s="1040"/>
      <c r="F135" s="1041"/>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39"/>
      <c r="B137" s="1040"/>
      <c r="C137" s="1040"/>
      <c r="D137" s="1040"/>
      <c r="E137" s="1040"/>
      <c r="F137" s="104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9"/>
      <c r="B138" s="1040"/>
      <c r="C138" s="1040"/>
      <c r="D138" s="1040"/>
      <c r="E138" s="1040"/>
      <c r="F138" s="104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9"/>
      <c r="B139" s="1040"/>
      <c r="C139" s="1040"/>
      <c r="D139" s="1040"/>
      <c r="E139" s="1040"/>
      <c r="F139" s="104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9"/>
      <c r="B140" s="1040"/>
      <c r="C140" s="1040"/>
      <c r="D140" s="1040"/>
      <c r="E140" s="1040"/>
      <c r="F140" s="104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9"/>
      <c r="B141" s="1040"/>
      <c r="C141" s="1040"/>
      <c r="D141" s="1040"/>
      <c r="E141" s="1040"/>
      <c r="F141" s="104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9"/>
      <c r="B142" s="1040"/>
      <c r="C142" s="1040"/>
      <c r="D142" s="1040"/>
      <c r="E142" s="1040"/>
      <c r="F142" s="104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9"/>
      <c r="B143" s="1040"/>
      <c r="C143" s="1040"/>
      <c r="D143" s="1040"/>
      <c r="E143" s="1040"/>
      <c r="F143" s="104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9"/>
      <c r="B144" s="1040"/>
      <c r="C144" s="1040"/>
      <c r="D144" s="1040"/>
      <c r="E144" s="1040"/>
      <c r="F144" s="104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9"/>
      <c r="B145" s="1040"/>
      <c r="C145" s="1040"/>
      <c r="D145" s="1040"/>
      <c r="E145" s="1040"/>
      <c r="F145" s="104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9"/>
      <c r="B147" s="1040"/>
      <c r="C147" s="1040"/>
      <c r="D147" s="1040"/>
      <c r="E147" s="1040"/>
      <c r="F147" s="1041"/>
      <c r="G147" s="594" t="s">
        <v>281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9"/>
      <c r="B148" s="1040"/>
      <c r="C148" s="1040"/>
      <c r="D148" s="1040"/>
      <c r="E148" s="1040"/>
      <c r="F148" s="1041"/>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39"/>
      <c r="B150" s="1040"/>
      <c r="C150" s="1040"/>
      <c r="D150" s="1040"/>
      <c r="E150" s="1040"/>
      <c r="F150" s="104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9"/>
      <c r="B151" s="1040"/>
      <c r="C151" s="1040"/>
      <c r="D151" s="1040"/>
      <c r="E151" s="1040"/>
      <c r="F151" s="104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9"/>
      <c r="B152" s="1040"/>
      <c r="C152" s="1040"/>
      <c r="D152" s="1040"/>
      <c r="E152" s="1040"/>
      <c r="F152" s="104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9"/>
      <c r="B153" s="1040"/>
      <c r="C153" s="1040"/>
      <c r="D153" s="1040"/>
      <c r="E153" s="1040"/>
      <c r="F153" s="104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9"/>
      <c r="B154" s="1040"/>
      <c r="C154" s="1040"/>
      <c r="D154" s="1040"/>
      <c r="E154" s="1040"/>
      <c r="F154" s="104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9"/>
      <c r="B155" s="1040"/>
      <c r="C155" s="1040"/>
      <c r="D155" s="1040"/>
      <c r="E155" s="1040"/>
      <c r="F155" s="104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9"/>
      <c r="B156" s="1040"/>
      <c r="C156" s="1040"/>
      <c r="D156" s="1040"/>
      <c r="E156" s="1040"/>
      <c r="F156" s="104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9"/>
      <c r="B157" s="1040"/>
      <c r="C157" s="1040"/>
      <c r="D157" s="1040"/>
      <c r="E157" s="1040"/>
      <c r="F157" s="104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9"/>
      <c r="B158" s="1040"/>
      <c r="C158" s="1040"/>
      <c r="D158" s="1040"/>
      <c r="E158" s="1040"/>
      <c r="F158" s="104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9"/>
      <c r="B162" s="1040"/>
      <c r="C162" s="1040"/>
      <c r="D162" s="1040"/>
      <c r="E162" s="1040"/>
      <c r="F162" s="1041"/>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39"/>
      <c r="B164" s="1040"/>
      <c r="C164" s="1040"/>
      <c r="D164" s="1040"/>
      <c r="E164" s="1040"/>
      <c r="F164" s="104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9"/>
      <c r="B165" s="1040"/>
      <c r="C165" s="1040"/>
      <c r="D165" s="1040"/>
      <c r="E165" s="1040"/>
      <c r="F165" s="104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9"/>
      <c r="B166" s="1040"/>
      <c r="C166" s="1040"/>
      <c r="D166" s="1040"/>
      <c r="E166" s="1040"/>
      <c r="F166" s="104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9"/>
      <c r="B167" s="1040"/>
      <c r="C167" s="1040"/>
      <c r="D167" s="1040"/>
      <c r="E167" s="1040"/>
      <c r="F167" s="104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9"/>
      <c r="B168" s="1040"/>
      <c r="C168" s="1040"/>
      <c r="D168" s="1040"/>
      <c r="E168" s="1040"/>
      <c r="F168" s="104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9"/>
      <c r="B169" s="1040"/>
      <c r="C169" s="1040"/>
      <c r="D169" s="1040"/>
      <c r="E169" s="1040"/>
      <c r="F169" s="104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9"/>
      <c r="B170" s="1040"/>
      <c r="C170" s="1040"/>
      <c r="D170" s="1040"/>
      <c r="E170" s="1040"/>
      <c r="F170" s="104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9"/>
      <c r="B171" s="1040"/>
      <c r="C171" s="1040"/>
      <c r="D171" s="1040"/>
      <c r="E171" s="1040"/>
      <c r="F171" s="104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9"/>
      <c r="B172" s="1040"/>
      <c r="C172" s="1040"/>
      <c r="D172" s="1040"/>
      <c r="E172" s="1040"/>
      <c r="F172" s="104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9"/>
      <c r="B174" s="1040"/>
      <c r="C174" s="1040"/>
      <c r="D174" s="1040"/>
      <c r="E174" s="1040"/>
      <c r="F174" s="1041"/>
      <c r="G174" s="594" t="s">
        <v>283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9"/>
      <c r="B175" s="1040"/>
      <c r="C175" s="1040"/>
      <c r="D175" s="1040"/>
      <c r="E175" s="1040"/>
      <c r="F175" s="1041"/>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39"/>
      <c r="B177" s="1040"/>
      <c r="C177" s="1040"/>
      <c r="D177" s="1040"/>
      <c r="E177" s="1040"/>
      <c r="F177" s="104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9"/>
      <c r="B178" s="1040"/>
      <c r="C178" s="1040"/>
      <c r="D178" s="1040"/>
      <c r="E178" s="1040"/>
      <c r="F178" s="104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9"/>
      <c r="B179" s="1040"/>
      <c r="C179" s="1040"/>
      <c r="D179" s="1040"/>
      <c r="E179" s="1040"/>
      <c r="F179" s="104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9"/>
      <c r="B180" s="1040"/>
      <c r="C180" s="1040"/>
      <c r="D180" s="1040"/>
      <c r="E180" s="1040"/>
      <c r="F180" s="104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9"/>
      <c r="B181" s="1040"/>
      <c r="C181" s="1040"/>
      <c r="D181" s="1040"/>
      <c r="E181" s="1040"/>
      <c r="F181" s="104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9"/>
      <c r="B182" s="1040"/>
      <c r="C182" s="1040"/>
      <c r="D182" s="1040"/>
      <c r="E182" s="1040"/>
      <c r="F182" s="104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9"/>
      <c r="B183" s="1040"/>
      <c r="C183" s="1040"/>
      <c r="D183" s="1040"/>
      <c r="E183" s="1040"/>
      <c r="F183" s="104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9"/>
      <c r="B184" s="1040"/>
      <c r="C184" s="1040"/>
      <c r="D184" s="1040"/>
      <c r="E184" s="1040"/>
      <c r="F184" s="104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9"/>
      <c r="B185" s="1040"/>
      <c r="C185" s="1040"/>
      <c r="D185" s="1040"/>
      <c r="E185" s="1040"/>
      <c r="F185" s="104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9"/>
      <c r="B187" s="1040"/>
      <c r="C187" s="1040"/>
      <c r="D187" s="1040"/>
      <c r="E187" s="1040"/>
      <c r="F187" s="1041"/>
      <c r="G187" s="594" t="s">
        <v>286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9"/>
      <c r="B188" s="1040"/>
      <c r="C188" s="1040"/>
      <c r="D188" s="1040"/>
      <c r="E188" s="1040"/>
      <c r="F188" s="1041"/>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39"/>
      <c r="B190" s="1040"/>
      <c r="C190" s="1040"/>
      <c r="D190" s="1040"/>
      <c r="E190" s="1040"/>
      <c r="F190" s="104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9"/>
      <c r="B191" s="1040"/>
      <c r="C191" s="1040"/>
      <c r="D191" s="1040"/>
      <c r="E191" s="1040"/>
      <c r="F191" s="104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9"/>
      <c r="B192" s="1040"/>
      <c r="C192" s="1040"/>
      <c r="D192" s="1040"/>
      <c r="E192" s="1040"/>
      <c r="F192" s="104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9"/>
      <c r="B193" s="1040"/>
      <c r="C193" s="1040"/>
      <c r="D193" s="1040"/>
      <c r="E193" s="1040"/>
      <c r="F193" s="104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9"/>
      <c r="B194" s="1040"/>
      <c r="C194" s="1040"/>
      <c r="D194" s="1040"/>
      <c r="E194" s="1040"/>
      <c r="F194" s="104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9"/>
      <c r="B195" s="1040"/>
      <c r="C195" s="1040"/>
      <c r="D195" s="1040"/>
      <c r="E195" s="1040"/>
      <c r="F195" s="104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9"/>
      <c r="B196" s="1040"/>
      <c r="C196" s="1040"/>
      <c r="D196" s="1040"/>
      <c r="E196" s="1040"/>
      <c r="F196" s="104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9"/>
      <c r="B197" s="1040"/>
      <c r="C197" s="1040"/>
      <c r="D197" s="1040"/>
      <c r="E197" s="1040"/>
      <c r="F197" s="104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9"/>
      <c r="B198" s="1040"/>
      <c r="C198" s="1040"/>
      <c r="D198" s="1040"/>
      <c r="E198" s="1040"/>
      <c r="F198" s="104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9"/>
      <c r="B200" s="1040"/>
      <c r="C200" s="1040"/>
      <c r="D200" s="1040"/>
      <c r="E200" s="1040"/>
      <c r="F200" s="1041"/>
      <c r="G200" s="594" t="s">
        <v>287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9"/>
      <c r="B201" s="1040"/>
      <c r="C201" s="1040"/>
      <c r="D201" s="1040"/>
      <c r="E201" s="1040"/>
      <c r="F201" s="1041"/>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39"/>
      <c r="B203" s="1040"/>
      <c r="C203" s="1040"/>
      <c r="D203" s="1040"/>
      <c r="E203" s="1040"/>
      <c r="F203" s="104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9"/>
      <c r="B204" s="1040"/>
      <c r="C204" s="1040"/>
      <c r="D204" s="1040"/>
      <c r="E204" s="1040"/>
      <c r="F204" s="104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9"/>
      <c r="B205" s="1040"/>
      <c r="C205" s="1040"/>
      <c r="D205" s="1040"/>
      <c r="E205" s="1040"/>
      <c r="F205" s="104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9"/>
      <c r="B206" s="1040"/>
      <c r="C206" s="1040"/>
      <c r="D206" s="1040"/>
      <c r="E206" s="1040"/>
      <c r="F206" s="104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9"/>
      <c r="B207" s="1040"/>
      <c r="C207" s="1040"/>
      <c r="D207" s="1040"/>
      <c r="E207" s="1040"/>
      <c r="F207" s="104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9"/>
      <c r="B208" s="1040"/>
      <c r="C208" s="1040"/>
      <c r="D208" s="1040"/>
      <c r="E208" s="1040"/>
      <c r="F208" s="104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9"/>
      <c r="B209" s="1040"/>
      <c r="C209" s="1040"/>
      <c r="D209" s="1040"/>
      <c r="E209" s="1040"/>
      <c r="F209" s="104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9"/>
      <c r="B210" s="1040"/>
      <c r="C210" s="1040"/>
      <c r="D210" s="1040"/>
      <c r="E210" s="1040"/>
      <c r="F210" s="104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9"/>
      <c r="B211" s="1040"/>
      <c r="C211" s="1040"/>
      <c r="D211" s="1040"/>
      <c r="E211" s="1040"/>
      <c r="F211" s="104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9"/>
      <c r="B215" s="1040"/>
      <c r="C215" s="1040"/>
      <c r="D215" s="1040"/>
      <c r="E215" s="1040"/>
      <c r="F215" s="1041"/>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39"/>
      <c r="B217" s="1040"/>
      <c r="C217" s="1040"/>
      <c r="D217" s="1040"/>
      <c r="E217" s="1040"/>
      <c r="F217" s="104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9"/>
      <c r="B218" s="1040"/>
      <c r="C218" s="1040"/>
      <c r="D218" s="1040"/>
      <c r="E218" s="1040"/>
      <c r="F218" s="104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9"/>
      <c r="B219" s="1040"/>
      <c r="C219" s="1040"/>
      <c r="D219" s="1040"/>
      <c r="E219" s="1040"/>
      <c r="F219" s="104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9"/>
      <c r="B220" s="1040"/>
      <c r="C220" s="1040"/>
      <c r="D220" s="1040"/>
      <c r="E220" s="1040"/>
      <c r="F220" s="104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9"/>
      <c r="B221" s="1040"/>
      <c r="C221" s="1040"/>
      <c r="D221" s="1040"/>
      <c r="E221" s="1040"/>
      <c r="F221" s="104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9"/>
      <c r="B222" s="1040"/>
      <c r="C222" s="1040"/>
      <c r="D222" s="1040"/>
      <c r="E222" s="1040"/>
      <c r="F222" s="104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9"/>
      <c r="B223" s="1040"/>
      <c r="C223" s="1040"/>
      <c r="D223" s="1040"/>
      <c r="E223" s="1040"/>
      <c r="F223" s="104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9"/>
      <c r="B224" s="1040"/>
      <c r="C224" s="1040"/>
      <c r="D224" s="1040"/>
      <c r="E224" s="1040"/>
      <c r="F224" s="104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9"/>
      <c r="B225" s="1040"/>
      <c r="C225" s="1040"/>
      <c r="D225" s="1040"/>
      <c r="E225" s="1040"/>
      <c r="F225" s="104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9"/>
      <c r="B227" s="1040"/>
      <c r="C227" s="1040"/>
      <c r="D227" s="1040"/>
      <c r="E227" s="1040"/>
      <c r="F227" s="1041"/>
      <c r="G227" s="594" t="s">
        <v>289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9"/>
      <c r="B228" s="1040"/>
      <c r="C228" s="1040"/>
      <c r="D228" s="1040"/>
      <c r="E228" s="1040"/>
      <c r="F228" s="1041"/>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39"/>
      <c r="B230" s="1040"/>
      <c r="C230" s="1040"/>
      <c r="D230" s="1040"/>
      <c r="E230" s="1040"/>
      <c r="F230" s="104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9"/>
      <c r="B231" s="1040"/>
      <c r="C231" s="1040"/>
      <c r="D231" s="1040"/>
      <c r="E231" s="1040"/>
      <c r="F231" s="104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9"/>
      <c r="B232" s="1040"/>
      <c r="C232" s="1040"/>
      <c r="D232" s="1040"/>
      <c r="E232" s="1040"/>
      <c r="F232" s="104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9"/>
      <c r="B233" s="1040"/>
      <c r="C233" s="1040"/>
      <c r="D233" s="1040"/>
      <c r="E233" s="1040"/>
      <c r="F233" s="104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9"/>
      <c r="B234" s="1040"/>
      <c r="C234" s="1040"/>
      <c r="D234" s="1040"/>
      <c r="E234" s="1040"/>
      <c r="F234" s="104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9"/>
      <c r="B235" s="1040"/>
      <c r="C235" s="1040"/>
      <c r="D235" s="1040"/>
      <c r="E235" s="1040"/>
      <c r="F235" s="104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9"/>
      <c r="B236" s="1040"/>
      <c r="C236" s="1040"/>
      <c r="D236" s="1040"/>
      <c r="E236" s="1040"/>
      <c r="F236" s="104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9"/>
      <c r="B237" s="1040"/>
      <c r="C237" s="1040"/>
      <c r="D237" s="1040"/>
      <c r="E237" s="1040"/>
      <c r="F237" s="104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9"/>
      <c r="B238" s="1040"/>
      <c r="C238" s="1040"/>
      <c r="D238" s="1040"/>
      <c r="E238" s="1040"/>
      <c r="F238" s="104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9"/>
      <c r="B240" s="1040"/>
      <c r="C240" s="1040"/>
      <c r="D240" s="1040"/>
      <c r="E240" s="1040"/>
      <c r="F240" s="1041"/>
      <c r="G240" s="594" t="s">
        <v>291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9"/>
      <c r="B241" s="1040"/>
      <c r="C241" s="1040"/>
      <c r="D241" s="1040"/>
      <c r="E241" s="1040"/>
      <c r="F241" s="1041"/>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39"/>
      <c r="B243" s="1040"/>
      <c r="C243" s="1040"/>
      <c r="D243" s="1040"/>
      <c r="E243" s="1040"/>
      <c r="F243" s="104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9"/>
      <c r="B244" s="1040"/>
      <c r="C244" s="1040"/>
      <c r="D244" s="1040"/>
      <c r="E244" s="1040"/>
      <c r="F244" s="104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9"/>
      <c r="B245" s="1040"/>
      <c r="C245" s="1040"/>
      <c r="D245" s="1040"/>
      <c r="E245" s="1040"/>
      <c r="F245" s="104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9"/>
      <c r="B246" s="1040"/>
      <c r="C246" s="1040"/>
      <c r="D246" s="1040"/>
      <c r="E246" s="1040"/>
      <c r="F246" s="104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9"/>
      <c r="B247" s="1040"/>
      <c r="C247" s="1040"/>
      <c r="D247" s="1040"/>
      <c r="E247" s="1040"/>
      <c r="F247" s="104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9"/>
      <c r="B248" s="1040"/>
      <c r="C248" s="1040"/>
      <c r="D248" s="1040"/>
      <c r="E248" s="1040"/>
      <c r="F248" s="104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9"/>
      <c r="B249" s="1040"/>
      <c r="C249" s="1040"/>
      <c r="D249" s="1040"/>
      <c r="E249" s="1040"/>
      <c r="F249" s="104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9"/>
      <c r="B250" s="1040"/>
      <c r="C250" s="1040"/>
      <c r="D250" s="1040"/>
      <c r="E250" s="1040"/>
      <c r="F250" s="104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9"/>
      <c r="B251" s="1040"/>
      <c r="C251" s="1040"/>
      <c r="D251" s="1040"/>
      <c r="E251" s="1040"/>
      <c r="F251" s="104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9"/>
      <c r="B253" s="1040"/>
      <c r="C253" s="1040"/>
      <c r="D253" s="1040"/>
      <c r="E253" s="1040"/>
      <c r="F253" s="1041"/>
      <c r="G253" s="594" t="s">
        <v>293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9"/>
      <c r="B254" s="1040"/>
      <c r="C254" s="1040"/>
      <c r="D254" s="1040"/>
      <c r="E254" s="1040"/>
      <c r="F254" s="1041"/>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39"/>
      <c r="B256" s="1040"/>
      <c r="C256" s="1040"/>
      <c r="D256" s="1040"/>
      <c r="E256" s="1040"/>
      <c r="F256" s="104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9"/>
      <c r="B257" s="1040"/>
      <c r="C257" s="1040"/>
      <c r="D257" s="1040"/>
      <c r="E257" s="1040"/>
      <c r="F257" s="104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9"/>
      <c r="B258" s="1040"/>
      <c r="C258" s="1040"/>
      <c r="D258" s="1040"/>
      <c r="E258" s="1040"/>
      <c r="F258" s="104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9"/>
      <c r="B259" s="1040"/>
      <c r="C259" s="1040"/>
      <c r="D259" s="1040"/>
      <c r="E259" s="1040"/>
      <c r="F259" s="104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9"/>
      <c r="B260" s="1040"/>
      <c r="C260" s="1040"/>
      <c r="D260" s="1040"/>
      <c r="E260" s="1040"/>
      <c r="F260" s="104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9"/>
      <c r="B261" s="1040"/>
      <c r="C261" s="1040"/>
      <c r="D261" s="1040"/>
      <c r="E261" s="1040"/>
      <c r="F261" s="104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9"/>
      <c r="B262" s="1040"/>
      <c r="C262" s="1040"/>
      <c r="D262" s="1040"/>
      <c r="E262" s="1040"/>
      <c r="F262" s="104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9"/>
      <c r="B263" s="1040"/>
      <c r="C263" s="1040"/>
      <c r="D263" s="1040"/>
      <c r="E263" s="1040"/>
      <c r="F263" s="104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9"/>
      <c r="B264" s="1040"/>
      <c r="C264" s="1040"/>
      <c r="D264" s="1040"/>
      <c r="E264" s="1040"/>
      <c r="F264" s="104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2021-05-21T12:44:38Z</cp:lastPrinted>
  <dcterms:created xsi:type="dcterms:W3CDTF">2012-03-13T00:50:25Z</dcterms:created>
  <dcterms:modified xsi:type="dcterms:W3CDTF">2021-05-21T12:46:49Z</dcterms:modified>
</cp:coreProperties>
</file>